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720" yWindow="450" windowWidth="13920" windowHeight="8730" tabRatio="827"/>
  </bookViews>
  <sheets>
    <sheet name="Титул ф.S08" sheetId="1" r:id="rId1"/>
    <sheet name="Раздел 1" sheetId="6" r:id="rId2"/>
    <sheet name="Раздел 2" sheetId="7" r:id="rId3"/>
    <sheet name="Раздел 3" sheetId="10" r:id="rId4"/>
    <sheet name="Раздел 4" sheetId="13" r:id="rId5"/>
    <sheet name="Раздел 5" sheetId="11" r:id="rId6"/>
    <sheet name="Раздел 6" sheetId="14" r:id="rId7"/>
    <sheet name="Раздел 7" sheetId="12" r:id="rId8"/>
    <sheet name="ФЛК (обязательный)" sheetId="8" r:id="rId9"/>
    <sheet name="ФЛК (информационный)" sheetId="15" r:id="rId10"/>
    <sheet name="Списки" sheetId="3" r:id="rId11"/>
  </sheets>
  <definedNames>
    <definedName name="_xlnm._FilterDatabase" localSheetId="9" hidden="1">'ФЛК (информационный)'!$A$1:$A$50</definedName>
    <definedName name="_xlnm._FilterDatabase" localSheetId="8" hidden="1">'ФЛК (обязательный)'!$A$1:$A$927</definedName>
    <definedName name="_xlnm.Print_Titles" localSheetId="1">'Раздел 1'!$7:$9</definedName>
    <definedName name="_xlnm.Print_Titles" localSheetId="2">'Раздел 2'!$5:$7</definedName>
    <definedName name="_xlnm.Print_Titles" localSheetId="3">'Раздел 3'!$5:$7</definedName>
    <definedName name="_xlnm.Print_Titles" localSheetId="4">'Раздел 4'!$5:$7</definedName>
    <definedName name="_xlnm.Print_Titles" localSheetId="6">'Раздел 6'!$5:$9</definedName>
    <definedName name="_xlnm.Print_Titles" localSheetId="7">'Раздел 7'!$6:$9</definedName>
    <definedName name="Коды_отчетных_периодов">Списки!$D$2:$E$3</definedName>
    <definedName name="Коды_судов">Списки!$A$2:$B$88</definedName>
    <definedName name="Наим_отчет_периода">Списки!$D$2:$D$3</definedName>
    <definedName name="Наим_УСД">Списки!$A$2:$A$88</definedName>
    <definedName name="_xlnm.Print_Area" localSheetId="1">'Раздел 1'!$A$1:$O$62</definedName>
    <definedName name="_xlnm.Print_Area" localSheetId="2">'Раздел 2'!$A$1:$O$60</definedName>
    <definedName name="_xlnm.Print_Area" localSheetId="3">'Раздел 3'!$A$1:$O$63</definedName>
    <definedName name="_xlnm.Print_Area" localSheetId="4">'Раздел 4'!$A$1:$R$63</definedName>
    <definedName name="_xlnm.Print_Area" localSheetId="5">'Раздел 5'!$A$1:$Q$29</definedName>
    <definedName name="_xlnm.Print_Area" localSheetId="7">'Раздел 7'!$A$1:$AH$78</definedName>
    <definedName name="_xlnm.Print_Area" localSheetId="0">'Титул ф.S08'!$A$1:$N$33</definedName>
  </definedNames>
  <calcPr calcId="125725"/>
</workbook>
</file>

<file path=xl/calcChain.xml><?xml version="1.0" encoding="utf-8"?>
<calcChain xmlns="http://schemas.openxmlformats.org/spreadsheetml/2006/main">
  <c r="A117" i="15"/>
  <c r="G117" s="1"/>
  <c r="A116"/>
  <c r="G116" s="1"/>
  <c r="A115"/>
  <c r="G115" s="1"/>
  <c r="A114"/>
  <c r="G114" s="1"/>
  <c r="A113"/>
  <c r="G113" s="1"/>
  <c r="A112"/>
  <c r="G112" s="1"/>
  <c r="A111"/>
  <c r="G111" s="1"/>
  <c r="A110"/>
  <c r="G110" s="1"/>
  <c r="A109"/>
  <c r="G109" s="1"/>
  <c r="A108"/>
  <c r="G108" s="1"/>
  <c r="A107"/>
  <c r="G107" s="1"/>
  <c r="A106"/>
  <c r="G106" s="1"/>
  <c r="A105"/>
  <c r="G105"/>
  <c r="A104"/>
  <c r="G104" s="1"/>
  <c r="A103"/>
  <c r="G103" s="1"/>
  <c r="A102"/>
  <c r="G102" s="1"/>
  <c r="A101"/>
  <c r="G101" s="1"/>
  <c r="A100"/>
  <c r="G100" s="1"/>
  <c r="A99"/>
  <c r="G99" s="1"/>
  <c r="A98"/>
  <c r="G98" s="1"/>
  <c r="A97"/>
  <c r="G97" s="1"/>
  <c r="A96"/>
  <c r="G96" s="1"/>
  <c r="A95"/>
  <c r="G95" s="1"/>
  <c r="A94"/>
  <c r="G94" s="1"/>
  <c r="A93"/>
  <c r="G93" s="1"/>
  <c r="A92"/>
  <c r="G92" s="1"/>
  <c r="A91"/>
  <c r="G91" s="1"/>
  <c r="A90"/>
  <c r="G90" s="1"/>
  <c r="A89"/>
  <c r="G89"/>
  <c r="A88"/>
  <c r="G88" s="1"/>
  <c r="A87"/>
  <c r="G87" s="1"/>
  <c r="A86"/>
  <c r="G86" s="1"/>
  <c r="A85"/>
  <c r="G85" s="1"/>
  <c r="A84"/>
  <c r="G84" s="1"/>
  <c r="A83"/>
  <c r="G83" s="1"/>
  <c r="A82"/>
  <c r="G82" s="1"/>
  <c r="A81"/>
  <c r="G81" s="1"/>
  <c r="A80"/>
  <c r="G80" s="1"/>
  <c r="A79"/>
  <c r="G79" s="1"/>
  <c r="A78"/>
  <c r="G78" s="1"/>
  <c r="A77"/>
  <c r="G77" s="1"/>
  <c r="A76"/>
  <c r="G76" s="1"/>
  <c r="A75"/>
  <c r="G75" s="1"/>
  <c r="A74"/>
  <c r="G74" s="1"/>
  <c r="A73"/>
  <c r="G73"/>
  <c r="A72"/>
  <c r="G72" s="1"/>
  <c r="A71"/>
  <c r="G71" s="1"/>
  <c r="A70"/>
  <c r="G70" s="1"/>
  <c r="A69"/>
  <c r="G69" s="1"/>
  <c r="A68"/>
  <c r="G68" s="1"/>
  <c r="A67"/>
  <c r="G67" s="1"/>
  <c r="A66"/>
  <c r="G66" s="1"/>
  <c r="A65"/>
  <c r="G65" s="1"/>
  <c r="A64"/>
  <c r="G64" s="1"/>
  <c r="A63"/>
  <c r="G63" s="1"/>
  <c r="A62"/>
  <c r="G62" s="1"/>
  <c r="A61"/>
  <c r="G61" s="1"/>
  <c r="A60"/>
  <c r="G60" s="1"/>
  <c r="A59"/>
  <c r="G59" s="1"/>
  <c r="A58"/>
  <c r="G58" s="1"/>
  <c r="A57"/>
  <c r="G57"/>
  <c r="A56"/>
  <c r="G56" s="1"/>
  <c r="A55"/>
  <c r="G55" s="1"/>
  <c r="A54"/>
  <c r="G54" s="1"/>
  <c r="A53"/>
  <c r="G53" s="1"/>
  <c r="A52"/>
  <c r="G52" s="1"/>
  <c r="A51"/>
  <c r="G51" s="1"/>
  <c r="A50"/>
  <c r="G50" s="1"/>
  <c r="A49"/>
  <c r="G49" s="1"/>
  <c r="A48"/>
  <c r="G48" s="1"/>
  <c r="A47"/>
  <c r="G47" s="1"/>
  <c r="A46"/>
  <c r="G46" s="1"/>
  <c r="A45"/>
  <c r="G45" s="1"/>
  <c r="A44"/>
  <c r="G44" s="1"/>
  <c r="A43"/>
  <c r="G43" s="1"/>
  <c r="A42"/>
  <c r="G42" s="1"/>
  <c r="A41"/>
  <c r="G41"/>
  <c r="A40"/>
  <c r="G40" s="1"/>
  <c r="A39"/>
  <c r="G39" s="1"/>
  <c r="A38"/>
  <c r="G38" s="1"/>
  <c r="A37"/>
  <c r="G37" s="1"/>
  <c r="A36"/>
  <c r="G36" s="1"/>
  <c r="A35"/>
  <c r="G35" s="1"/>
  <c r="A34"/>
  <c r="G34" s="1"/>
  <c r="A33"/>
  <c r="G33" s="1"/>
  <c r="A32"/>
  <c r="G32" s="1"/>
  <c r="A31"/>
  <c r="G31" s="1"/>
  <c r="A30"/>
  <c r="G30" s="1"/>
  <c r="A29"/>
  <c r="G29" s="1"/>
  <c r="A28"/>
  <c r="G28" s="1"/>
  <c r="A27"/>
  <c r="G27" s="1"/>
  <c r="A26"/>
  <c r="G26" s="1"/>
  <c r="A25"/>
  <c r="G25"/>
  <c r="A24"/>
  <c r="G24" s="1"/>
  <c r="A23"/>
  <c r="G23" s="1"/>
  <c r="A22"/>
  <c r="G22" s="1"/>
  <c r="A21"/>
  <c r="G21" s="1"/>
  <c r="A20"/>
  <c r="G20" s="1"/>
  <c r="A19"/>
  <c r="G19" s="1"/>
  <c r="A18"/>
  <c r="G18" s="1"/>
  <c r="A17"/>
  <c r="G17" s="1"/>
  <c r="A16"/>
  <c r="G16" s="1"/>
  <c r="A15"/>
  <c r="G15" s="1"/>
  <c r="A14"/>
  <c r="G14" s="1"/>
  <c r="A13"/>
  <c r="G13" s="1"/>
  <c r="A12"/>
  <c r="G12" s="1"/>
  <c r="A11"/>
  <c r="G11" s="1"/>
  <c r="A10"/>
  <c r="G10" s="1"/>
  <c r="A9"/>
  <c r="G9"/>
  <c r="A8"/>
  <c r="G8" s="1"/>
  <c r="A7"/>
  <c r="G7" s="1"/>
  <c r="A6"/>
  <c r="G6" s="1"/>
  <c r="A5"/>
  <c r="G5" s="1"/>
  <c r="A4"/>
  <c r="G4" s="1"/>
  <c r="A3"/>
  <c r="G3" s="1"/>
  <c r="A2"/>
  <c r="G2" s="1"/>
  <c r="A2601" i="8"/>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2"/>
  <c r="A2541"/>
  <c r="A2540"/>
  <c r="A2539"/>
  <c r="A2538"/>
  <c r="A2537"/>
  <c r="A2536"/>
  <c r="A2535"/>
  <c r="A2534"/>
  <c r="A2533"/>
  <c r="A2532"/>
  <c r="A2531"/>
  <c r="A2530"/>
  <c r="A2529"/>
  <c r="A2528"/>
  <c r="A2527"/>
  <c r="A2513"/>
  <c r="A2500"/>
  <c r="A2499"/>
  <c r="A2498"/>
  <c r="A2497"/>
  <c r="A2496"/>
  <c r="A2495"/>
  <c r="A2494"/>
  <c r="A2493"/>
  <c r="A2492"/>
  <c r="A2491"/>
  <c r="A2490"/>
  <c r="A2489"/>
  <c r="A2488"/>
  <c r="A2487"/>
  <c r="A2486"/>
  <c r="A2485"/>
  <c r="A2484"/>
  <c r="A2482"/>
  <c r="A2481"/>
  <c r="A2480"/>
  <c r="A2479"/>
  <c r="A2478"/>
  <c r="A2477"/>
  <c r="A2476"/>
  <c r="A2475"/>
  <c r="A2474"/>
  <c r="A2473"/>
  <c r="A2472"/>
  <c r="A2471"/>
  <c r="A2470"/>
  <c r="A2469"/>
  <c r="A2468"/>
  <c r="A2467"/>
  <c r="A2465"/>
  <c r="A2464"/>
  <c r="A2463"/>
  <c r="A2462"/>
  <c r="A2461"/>
  <c r="A2460"/>
  <c r="A2459"/>
  <c r="A2458"/>
  <c r="A2457"/>
  <c r="A2456"/>
  <c r="A2455"/>
  <c r="A2454"/>
  <c r="A2453"/>
  <c r="A2452"/>
  <c r="A2451"/>
  <c r="A2450"/>
  <c r="A2436"/>
  <c r="A2423"/>
  <c r="A2410"/>
  <c r="A2409"/>
  <c r="A2408"/>
  <c r="A2407"/>
  <c r="A2406"/>
  <c r="A2405"/>
  <c r="A2404"/>
  <c r="A2403"/>
  <c r="A2402"/>
  <c r="A2401"/>
  <c r="A2400"/>
  <c r="A2399"/>
  <c r="A2398"/>
  <c r="A2397"/>
  <c r="A2396"/>
  <c r="A2395"/>
  <c r="A2394"/>
  <c r="A2380"/>
  <c r="A2367"/>
  <c r="A2354"/>
  <c r="A2341"/>
  <c r="A2328"/>
  <c r="A2315"/>
  <c r="A2302"/>
  <c r="A2289"/>
  <c r="A2288"/>
  <c r="A2287"/>
  <c r="A2286"/>
  <c r="A2285"/>
  <c r="A2284"/>
  <c r="A2283"/>
  <c r="A2282"/>
  <c r="A2281"/>
  <c r="A2280"/>
  <c r="A2279"/>
  <c r="A2278"/>
  <c r="A2277"/>
  <c r="A2276"/>
  <c r="A2275"/>
  <c r="A2274"/>
  <c r="A2273"/>
  <c r="A2272"/>
  <c r="A2271"/>
  <c r="A2270"/>
  <c r="A2269"/>
  <c r="A2268"/>
  <c r="A2267"/>
  <c r="A2266"/>
  <c r="A2265"/>
  <c r="A2264"/>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6"/>
  <c r="A2215"/>
  <c r="A2214"/>
  <c r="A2213"/>
  <c r="A2212"/>
  <c r="A2211"/>
  <c r="A2210"/>
  <c r="A2209"/>
  <c r="A2208"/>
  <c r="A2207"/>
  <c r="A2206"/>
  <c r="A2205"/>
  <c r="A2204"/>
  <c r="A2203"/>
  <c r="A2202"/>
  <c r="A2201"/>
  <c r="A2200"/>
  <c r="A2199"/>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6"/>
  <c r="A1825"/>
  <c r="A1824"/>
  <c r="A1823"/>
  <c r="A1822"/>
  <c r="A1821"/>
  <c r="A1820"/>
  <c r="A1819"/>
  <c r="A1818"/>
  <c r="A1817"/>
  <c r="A1816"/>
  <c r="A1815"/>
  <c r="A1814"/>
  <c r="A1813"/>
  <c r="A1812"/>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71"/>
  <c r="A1770"/>
  <c r="A1769"/>
  <c r="A1768"/>
  <c r="A1767"/>
  <c r="A1766"/>
  <c r="A1765"/>
  <c r="A1764"/>
  <c r="A1763"/>
  <c r="A1762"/>
  <c r="A1761"/>
  <c r="A1760"/>
  <c r="A1759"/>
  <c r="A1758"/>
  <c r="A1757"/>
  <c r="A1756"/>
  <c r="A1755"/>
  <c r="A1754"/>
  <c r="A1753"/>
  <c r="A1752"/>
  <c r="A1751"/>
  <c r="A1750"/>
  <c r="A1749"/>
  <c r="A1748"/>
  <c r="A1747"/>
  <c r="A1746"/>
  <c r="A1745"/>
  <c r="A1744"/>
  <c r="A1743"/>
  <c r="A1742"/>
  <c r="A1741"/>
  <c r="A1740"/>
  <c r="A1739"/>
  <c r="A1738"/>
  <c r="A1737"/>
  <c r="A1736"/>
  <c r="A1735"/>
  <c r="A1734"/>
  <c r="A1733"/>
  <c r="A1732"/>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8"/>
  <c r="A1697"/>
  <c r="A1696"/>
  <c r="A1695"/>
  <c r="A1694"/>
  <c r="A1693"/>
  <c r="A1692"/>
  <c r="A1691"/>
  <c r="A1690"/>
  <c r="A1689"/>
  <c r="A1688"/>
  <c r="A1687"/>
  <c r="A1686"/>
  <c r="A1685"/>
  <c r="A1684"/>
  <c r="A1683"/>
  <c r="A1682"/>
  <c r="A1681"/>
  <c r="A1680"/>
  <c r="A1679"/>
  <c r="A1678"/>
  <c r="A1677"/>
  <c r="A1676"/>
  <c r="A1675"/>
  <c r="A1674"/>
  <c r="A1673"/>
  <c r="A1672"/>
  <c r="A1671"/>
  <c r="A1670"/>
  <c r="A1669"/>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8"/>
  <c r="A1547"/>
  <c r="A1546"/>
  <c r="A1545"/>
  <c r="A1544"/>
  <c r="A1543"/>
  <c r="A1542"/>
  <c r="A1541"/>
  <c r="A1540"/>
  <c r="A1539"/>
  <c r="A1538"/>
  <c r="A1537"/>
  <c r="A1536"/>
  <c r="A1535"/>
  <c r="A1534"/>
  <c r="A1533"/>
  <c r="A1532"/>
  <c r="A1531"/>
  <c r="A1530"/>
  <c r="A1529"/>
  <c r="A1528"/>
  <c r="A1526"/>
  <c r="A1525"/>
  <c r="A1524"/>
  <c r="A1523"/>
  <c r="A1522"/>
  <c r="A1521"/>
  <c r="A1520"/>
  <c r="A1519"/>
  <c r="A1518"/>
  <c r="A1517"/>
  <c r="A1516"/>
  <c r="A1515"/>
  <c r="A1514"/>
  <c r="A1513"/>
  <c r="A1512"/>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9"/>
  <c r="A1438"/>
  <c r="A1437"/>
  <c r="A1436"/>
  <c r="A1435"/>
  <c r="A1434"/>
  <c r="A1433"/>
  <c r="A1432"/>
  <c r="A1431"/>
  <c r="A1430"/>
  <c r="A1429"/>
  <c r="A1428"/>
  <c r="A1427"/>
  <c r="A1426"/>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70"/>
  <c r="A1369"/>
  <c r="A1368"/>
  <c r="A1367"/>
  <c r="A1366"/>
  <c r="A1365"/>
  <c r="A1364"/>
  <c r="A1363"/>
  <c r="A1362"/>
  <c r="A1361"/>
  <c r="A1360"/>
  <c r="A1359"/>
  <c r="A1358"/>
  <c r="A1357"/>
  <c r="A1356"/>
  <c r="A1355"/>
  <c r="A1354"/>
  <c r="A1353"/>
  <c r="A1352"/>
  <c r="A1351"/>
  <c r="A1350"/>
  <c r="A1349"/>
  <c r="A1348"/>
  <c r="A1346"/>
  <c r="A1345"/>
  <c r="A1344"/>
  <c r="A1343"/>
  <c r="A1342"/>
  <c r="A1341"/>
  <c r="A1340"/>
  <c r="A1339"/>
  <c r="A1338"/>
  <c r="A1337"/>
  <c r="A1336"/>
  <c r="A1335"/>
  <c r="A1334"/>
  <c r="A1333"/>
  <c r="A1332"/>
  <c r="A1331"/>
  <c r="A1330"/>
  <c r="A1329"/>
  <c r="A1328"/>
  <c r="A1327"/>
  <c r="A1326"/>
  <c r="A1325"/>
  <c r="A1324"/>
  <c r="A1323"/>
  <c r="A1322"/>
  <c r="A1321"/>
  <c r="A1320"/>
  <c r="A1319"/>
  <c r="A1318"/>
  <c r="A1317"/>
  <c r="A1316"/>
  <c r="A1315"/>
  <c r="A1314"/>
  <c r="A1313"/>
  <c r="A1312"/>
  <c r="A1311"/>
  <c r="A1310"/>
  <c r="A1309"/>
  <c r="A1307"/>
  <c r="A1306"/>
  <c r="A1305"/>
  <c r="A1304"/>
  <c r="A1303"/>
  <c r="A1302"/>
  <c r="A1301"/>
  <c r="A1300"/>
  <c r="A1299"/>
  <c r="A1298"/>
  <c r="A1297"/>
  <c r="A1296"/>
  <c r="A1294"/>
  <c r="A1293"/>
  <c r="A1292"/>
  <c r="A1291"/>
  <c r="A1290"/>
  <c r="A1289"/>
  <c r="A1288"/>
  <c r="A1287"/>
  <c r="A1286"/>
  <c r="A1285"/>
  <c r="A1284"/>
  <c r="A1283"/>
  <c r="A1282"/>
  <c r="A1281"/>
  <c r="A1280"/>
  <c r="A1279"/>
  <c r="A1278"/>
  <c r="A1277"/>
  <c r="A1276"/>
  <c r="A1275"/>
  <c r="A1274"/>
  <c r="A1273"/>
  <c r="A1272"/>
  <c r="A1271"/>
  <c r="A1270"/>
  <c r="A1269"/>
  <c r="A1268"/>
  <c r="A1267"/>
  <c r="A1266"/>
  <c r="A1265"/>
  <c r="A1264"/>
  <c r="A1263"/>
  <c r="A1262"/>
  <c r="A1261"/>
  <c r="A1260"/>
  <c r="A1259"/>
  <c r="A1258"/>
  <c r="A1257"/>
  <c r="A1256"/>
  <c r="A1255"/>
  <c r="A1254"/>
  <c r="A1253"/>
  <c r="A1252"/>
  <c r="A1251"/>
  <c r="A1250"/>
  <c r="A1249"/>
  <c r="A1248"/>
  <c r="A1247"/>
  <c r="A1246"/>
  <c r="A1245"/>
  <c r="A1244"/>
  <c r="A1243"/>
  <c r="A1242"/>
  <c r="A1241"/>
  <c r="A1240"/>
  <c r="A1239"/>
  <c r="A1238"/>
  <c r="A1237"/>
  <c r="A1236"/>
  <c r="A1235"/>
  <c r="A1234"/>
  <c r="A1233"/>
  <c r="A1232"/>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6"/>
  <c r="A1105"/>
  <c r="A1104"/>
  <c r="A1103"/>
  <c r="A1102"/>
  <c r="A1101"/>
  <c r="A1100"/>
  <c r="A1099"/>
  <c r="A1098"/>
  <c r="A1097"/>
  <c r="A1095"/>
  <c r="A1094"/>
  <c r="A1093"/>
  <c r="A1092"/>
  <c r="A1091"/>
  <c r="A1090"/>
  <c r="A1089"/>
  <c r="A1088"/>
  <c r="A1087"/>
  <c r="A1086"/>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7"/>
  <c r="A986"/>
  <c r="A985"/>
  <c r="A984"/>
  <c r="A983"/>
  <c r="A982"/>
  <c r="A981"/>
  <c r="A980"/>
  <c r="A979"/>
  <c r="A978"/>
  <c r="A977"/>
  <c r="A976"/>
  <c r="A975"/>
  <c r="A974"/>
  <c r="A973"/>
  <c r="A972"/>
  <c r="A971"/>
  <c r="A970"/>
  <c r="A969"/>
  <c r="A968"/>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2"/>
  <c r="A911"/>
  <c r="A910"/>
  <c r="A909"/>
  <c r="A907"/>
  <c r="A906"/>
  <c r="A905"/>
  <c r="A904"/>
  <c r="A903"/>
  <c r="A902"/>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8"/>
  <c r="A787"/>
  <c r="A786"/>
  <c r="A785"/>
  <c r="A784"/>
  <c r="A783"/>
  <c r="A782"/>
  <c r="A781"/>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45"/>
  <c r="A444"/>
  <c r="A443"/>
  <c r="A442"/>
  <c r="A441"/>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05"/>
  <c r="A404"/>
  <c r="A403"/>
  <c r="A402"/>
  <c r="A401"/>
  <c r="A400"/>
  <c r="A399"/>
  <c r="A398"/>
  <c r="A397"/>
  <c r="A396"/>
  <c r="A395"/>
  <c r="A394"/>
  <c r="A393"/>
  <c r="A392"/>
  <c r="A391"/>
  <c r="A390"/>
  <c r="A389"/>
  <c r="A387"/>
  <c r="A355"/>
  <c r="A354"/>
  <c r="A353"/>
  <c r="A352"/>
  <c r="A351"/>
  <c r="A350"/>
  <c r="A349"/>
  <c r="A348"/>
  <c r="A347"/>
  <c r="A346"/>
  <c r="A345"/>
  <c r="A344"/>
  <c r="A343"/>
  <c r="A342"/>
  <c r="A341"/>
  <c r="A340"/>
  <c r="A339"/>
  <c r="A338"/>
  <c r="A337"/>
  <c r="A336"/>
  <c r="A335"/>
  <c r="A334"/>
  <c r="A333"/>
  <c r="A332"/>
  <c r="A331"/>
  <c r="A330"/>
  <c r="A329"/>
  <c r="A328"/>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E2601"/>
  <c r="E2600"/>
  <c r="E2599"/>
  <c r="E2598"/>
  <c r="E2597"/>
  <c r="E2596"/>
  <c r="E2595"/>
  <c r="E2594"/>
  <c r="E2593"/>
  <c r="E2592"/>
  <c r="E2591"/>
  <c r="E2590"/>
  <c r="E2589"/>
  <c r="E2588"/>
  <c r="E2587"/>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2"/>
  <c r="E2541"/>
  <c r="E2540"/>
  <c r="E2539"/>
  <c r="E2538"/>
  <c r="E2537"/>
  <c r="E2536"/>
  <c r="E2535"/>
  <c r="E2534"/>
  <c r="E2533"/>
  <c r="E2532"/>
  <c r="E2531"/>
  <c r="E2530"/>
  <c r="E2529"/>
  <c r="E2528"/>
  <c r="E2527"/>
  <c r="E2513"/>
  <c r="E2500"/>
  <c r="E2499"/>
  <c r="E2498"/>
  <c r="E2497"/>
  <c r="E2496"/>
  <c r="E2495"/>
  <c r="E2494"/>
  <c r="E2493"/>
  <c r="E2492"/>
  <c r="E2491"/>
  <c r="E2490"/>
  <c r="E2489"/>
  <c r="E2488"/>
  <c r="E2487"/>
  <c r="E2486"/>
  <c r="E2485"/>
  <c r="E2484"/>
  <c r="E2482"/>
  <c r="E2481"/>
  <c r="E2480"/>
  <c r="E2479"/>
  <c r="E2478"/>
  <c r="E2477"/>
  <c r="E2476"/>
  <c r="E2475"/>
  <c r="E2474"/>
  <c r="E2473"/>
  <c r="E2472"/>
  <c r="E2471"/>
  <c r="E2470"/>
  <c r="E2469"/>
  <c r="E2468"/>
  <c r="E2467"/>
  <c r="E2465"/>
  <c r="E2464"/>
  <c r="E2463"/>
  <c r="E2462"/>
  <c r="E2461"/>
  <c r="E2460"/>
  <c r="E2459"/>
  <c r="E2458"/>
  <c r="E2457"/>
  <c r="E2456"/>
  <c r="E2455"/>
  <c r="E2454"/>
  <c r="E2453"/>
  <c r="E2452"/>
  <c r="E2451"/>
  <c r="E2450"/>
  <c r="E2436"/>
  <c r="E2423"/>
  <c r="E2410"/>
  <c r="E2409"/>
  <c r="E2408"/>
  <c r="E2407"/>
  <c r="E2406"/>
  <c r="E2405"/>
  <c r="E2404"/>
  <c r="E2403"/>
  <c r="E2402"/>
  <c r="E2401"/>
  <c r="E2400"/>
  <c r="E2399"/>
  <c r="E2398"/>
  <c r="E2397"/>
  <c r="E2396"/>
  <c r="E2395"/>
  <c r="E2394"/>
  <c r="E2380"/>
  <c r="E2367"/>
  <c r="E2354"/>
  <c r="E2341"/>
  <c r="E2328"/>
  <c r="E2315"/>
  <c r="E2302"/>
  <c r="E2289"/>
  <c r="E2288"/>
  <c r="E2287"/>
  <c r="E2286"/>
  <c r="E2285"/>
  <c r="E2284"/>
  <c r="E2283"/>
  <c r="E2282"/>
  <c r="E2281"/>
  <c r="E2280"/>
  <c r="E2279"/>
  <c r="E2278"/>
  <c r="E2277"/>
  <c r="E2276"/>
  <c r="E2275"/>
  <c r="E2274"/>
  <c r="E2273"/>
  <c r="E2272"/>
  <c r="E2271"/>
  <c r="E2270"/>
  <c r="E2269"/>
  <c r="E2268"/>
  <c r="E2267"/>
  <c r="E2266"/>
  <c r="E2265"/>
  <c r="E2264"/>
  <c r="E2263"/>
  <c r="E2262"/>
  <c r="E2261"/>
  <c r="E2260"/>
  <c r="E2259"/>
  <c r="E2258"/>
  <c r="E2257"/>
  <c r="E2256"/>
  <c r="E2255"/>
  <c r="E2254"/>
  <c r="E2253"/>
  <c r="E2252"/>
  <c r="E2251"/>
  <c r="E2250"/>
  <c r="E2249"/>
  <c r="E2248"/>
  <c r="E2247"/>
  <c r="E2246"/>
  <c r="E2245"/>
  <c r="E2244"/>
  <c r="E2243"/>
  <c r="E2242"/>
  <c r="E2241"/>
  <c r="E2240"/>
  <c r="E2239"/>
  <c r="E2238"/>
  <c r="E2237"/>
  <c r="E2236"/>
  <c r="E2235"/>
  <c r="E2234"/>
  <c r="E2233"/>
  <c r="E2232"/>
  <c r="E2231"/>
  <c r="E2230"/>
  <c r="E2229"/>
  <c r="E2228"/>
  <c r="E2227"/>
  <c r="E2226"/>
  <c r="E2225"/>
  <c r="E2224"/>
  <c r="E2223"/>
  <c r="E2222"/>
  <c r="E2221"/>
  <c r="E2220"/>
  <c r="E2219"/>
  <c r="E2218"/>
  <c r="E2216"/>
  <c r="E2215"/>
  <c r="E2214"/>
  <c r="E2213"/>
  <c r="E2212"/>
  <c r="E2211"/>
  <c r="E2210"/>
  <c r="E2209"/>
  <c r="E2208"/>
  <c r="E2207"/>
  <c r="E2206"/>
  <c r="E2205"/>
  <c r="E2204"/>
  <c r="E2203"/>
  <c r="E2202"/>
  <c r="E2201"/>
  <c r="E2200"/>
  <c r="E2199"/>
  <c r="E2198"/>
  <c r="E2197"/>
  <c r="E2196"/>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4"/>
  <c r="E2123"/>
  <c r="E2122"/>
  <c r="E2121"/>
  <c r="E2120"/>
  <c r="E2119"/>
  <c r="E2098"/>
  <c r="E2097"/>
  <c r="E2096"/>
  <c r="E2095"/>
  <c r="E2094"/>
  <c r="E2093"/>
  <c r="E2092"/>
  <c r="E2091"/>
  <c r="E2090"/>
  <c r="E2089"/>
  <c r="E2088"/>
  <c r="E2087"/>
  <c r="E2086"/>
  <c r="E2085"/>
  <c r="E2084"/>
  <c r="E2083"/>
  <c r="E2082"/>
  <c r="E2081"/>
  <c r="E2080"/>
  <c r="E2079"/>
  <c r="E2078"/>
  <c r="E2077"/>
  <c r="E2076"/>
  <c r="E2075"/>
  <c r="E2074"/>
  <c r="E2073"/>
  <c r="E2072"/>
  <c r="E2071"/>
  <c r="E2070"/>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52"/>
  <c r="E1851"/>
  <c r="E1850"/>
  <c r="E1849"/>
  <c r="E1848"/>
  <c r="E1847"/>
  <c r="E1846"/>
  <c r="E1845"/>
  <c r="E1844"/>
  <c r="E1843"/>
  <c r="E1842"/>
  <c r="E1841"/>
  <c r="E1840"/>
  <c r="E1839"/>
  <c r="E1838"/>
  <c r="E1837"/>
  <c r="E1836"/>
  <c r="E1835"/>
  <c r="E1834"/>
  <c r="E1833"/>
  <c r="E1832"/>
  <c r="E1831"/>
  <c r="E1830"/>
  <c r="E1829"/>
  <c r="E1828"/>
  <c r="E1827"/>
  <c r="E1826"/>
  <c r="E1825"/>
  <c r="E1824"/>
  <c r="E1823"/>
  <c r="E1822"/>
  <c r="E1821"/>
  <c r="E1820"/>
  <c r="E1819"/>
  <c r="E1818"/>
  <c r="E1817"/>
  <c r="E1816"/>
  <c r="E1815"/>
  <c r="E1814"/>
  <c r="E1813"/>
  <c r="E1812"/>
  <c r="E1811"/>
  <c r="E1810"/>
  <c r="E1809"/>
  <c r="E1808"/>
  <c r="E1807"/>
  <c r="E1806"/>
  <c r="E1805"/>
  <c r="E1804"/>
  <c r="E1803"/>
  <c r="E1792"/>
  <c r="E1791"/>
  <c r="E1790"/>
  <c r="E1789"/>
  <c r="E1788"/>
  <c r="E1787"/>
  <c r="E1786"/>
  <c r="E1785"/>
  <c r="E1784"/>
  <c r="E1783"/>
  <c r="E1782"/>
  <c r="E1781"/>
  <c r="E1780"/>
  <c r="E1779"/>
  <c r="E1778"/>
  <c r="E1777"/>
  <c r="E1776"/>
  <c r="E1775"/>
  <c r="E1774"/>
  <c r="E1773"/>
  <c r="E1772"/>
  <c r="E1771"/>
  <c r="E1770"/>
  <c r="E1769"/>
  <c r="E1768"/>
  <c r="E1767"/>
  <c r="E1766"/>
  <c r="E1765"/>
  <c r="E1764"/>
  <c r="E1763"/>
  <c r="E1762"/>
  <c r="E1761"/>
  <c r="E1760"/>
  <c r="E1759"/>
  <c r="E1758"/>
  <c r="E1757"/>
  <c r="E1756"/>
  <c r="E1755"/>
  <c r="E1754"/>
  <c r="E1753"/>
  <c r="E1752"/>
  <c r="E1751"/>
  <c r="E1750"/>
  <c r="E1749"/>
  <c r="E1748"/>
  <c r="E1747"/>
  <c r="E1746"/>
  <c r="E1745"/>
  <c r="E1744"/>
  <c r="E1743"/>
  <c r="E1742"/>
  <c r="E1741"/>
  <c r="E1740"/>
  <c r="E1739"/>
  <c r="E1738"/>
  <c r="E1737"/>
  <c r="E1736"/>
  <c r="E1735"/>
  <c r="E1734"/>
  <c r="E1733"/>
  <c r="E1732"/>
  <c r="E1731"/>
  <c r="E1730"/>
  <c r="E1729"/>
  <c r="E1728"/>
  <c r="E1727"/>
  <c r="E1726"/>
  <c r="E1725"/>
  <c r="E1724"/>
  <c r="E1723"/>
  <c r="E1722"/>
  <c r="E1721"/>
  <c r="E1720"/>
  <c r="E1719"/>
  <c r="E1718"/>
  <c r="E1717"/>
  <c r="E1716"/>
  <c r="E1715"/>
  <c r="E1714"/>
  <c r="E1713"/>
  <c r="E1712"/>
  <c r="E1711"/>
  <c r="E1710"/>
  <c r="E1709"/>
  <c r="E1708"/>
  <c r="E1707"/>
  <c r="E1706"/>
  <c r="E1705"/>
  <c r="E1704"/>
  <c r="E1703"/>
  <c r="E1702"/>
  <c r="E1701"/>
  <c r="E1700"/>
  <c r="E1699"/>
  <c r="E1698"/>
  <c r="E1697"/>
  <c r="E1696"/>
  <c r="E1695"/>
  <c r="E1694"/>
  <c r="E1693"/>
  <c r="E1692"/>
  <c r="E1691"/>
  <c r="E1690"/>
  <c r="E1689"/>
  <c r="E1688"/>
  <c r="E1687"/>
  <c r="E1686"/>
  <c r="E1685"/>
  <c r="E1684"/>
  <c r="E1683"/>
  <c r="E1682"/>
  <c r="E1681"/>
  <c r="E1680"/>
  <c r="E1679"/>
  <c r="E1678"/>
  <c r="E1677"/>
  <c r="E1676"/>
  <c r="E1675"/>
  <c r="E1674"/>
  <c r="E1673"/>
  <c r="E1672"/>
  <c r="E1671"/>
  <c r="E1670"/>
  <c r="E1669"/>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78"/>
  <c r="E1577"/>
  <c r="E1576"/>
  <c r="E1575"/>
  <c r="E1574"/>
  <c r="E1573"/>
  <c r="E1572"/>
  <c r="E1571"/>
  <c r="E1570"/>
  <c r="E1569"/>
  <c r="E1568"/>
  <c r="E1567"/>
  <c r="E1566"/>
  <c r="E1565"/>
  <c r="E1564"/>
  <c r="E1563"/>
  <c r="E1562"/>
  <c r="E1561"/>
  <c r="E1560"/>
  <c r="E1559"/>
  <c r="E1558"/>
  <c r="E1557"/>
  <c r="E1556"/>
  <c r="E1555"/>
  <c r="E1554"/>
  <c r="E1553"/>
  <c r="E1552"/>
  <c r="E1551"/>
  <c r="E1550"/>
  <c r="E1549"/>
  <c r="E1548"/>
  <c r="E1547"/>
  <c r="E1546"/>
  <c r="E1545"/>
  <c r="E1544"/>
  <c r="E1543"/>
  <c r="E1542"/>
  <c r="E1541"/>
  <c r="E1540"/>
  <c r="E1539"/>
  <c r="E1538"/>
  <c r="E1537"/>
  <c r="E1536"/>
  <c r="E1522"/>
  <c r="E1521"/>
  <c r="E1520"/>
  <c r="E1519"/>
  <c r="E1518"/>
  <c r="E1517"/>
  <c r="E1516"/>
  <c r="E1515"/>
  <c r="E1514"/>
  <c r="E1513"/>
  <c r="E1512"/>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7"/>
  <c r="E1446"/>
  <c r="E1445"/>
  <c r="E1444"/>
  <c r="E1443"/>
  <c r="E1442"/>
  <c r="E1441"/>
  <c r="E1440"/>
  <c r="E1439"/>
  <c r="E1438"/>
  <c r="E1437"/>
  <c r="E1436"/>
  <c r="E1435"/>
  <c r="E1434"/>
  <c r="E1433"/>
  <c r="E1432"/>
  <c r="E1431"/>
  <c r="E1430"/>
  <c r="E1429"/>
  <c r="E1428"/>
  <c r="E1427"/>
  <c r="E1426"/>
  <c r="E1425"/>
  <c r="E1424"/>
  <c r="E1423"/>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9"/>
  <c r="E1378"/>
  <c r="E1377"/>
  <c r="E1376"/>
  <c r="E1375"/>
  <c r="E1374"/>
  <c r="E1373"/>
  <c r="E1372"/>
  <c r="E1371"/>
  <c r="E1370"/>
  <c r="E1369"/>
  <c r="E1368"/>
  <c r="E1367"/>
  <c r="E1366"/>
  <c r="E1365"/>
  <c r="E1364"/>
  <c r="E1363"/>
  <c r="E1362"/>
  <c r="E1361"/>
  <c r="E1360"/>
  <c r="E1359"/>
  <c r="E1358"/>
  <c r="E1357"/>
  <c r="E1342"/>
  <c r="E1341"/>
  <c r="E1340"/>
  <c r="E1339"/>
  <c r="E1338"/>
  <c r="E1337"/>
  <c r="E1336"/>
  <c r="E1335"/>
  <c r="E1334"/>
  <c r="E1333"/>
  <c r="E1332"/>
  <c r="E1331"/>
  <c r="E1330"/>
  <c r="E1329"/>
  <c r="E1328"/>
  <c r="E1327"/>
  <c r="E1326"/>
  <c r="E1325"/>
  <c r="E1324"/>
  <c r="E1323"/>
  <c r="E1322"/>
  <c r="E1321"/>
  <c r="E1320"/>
  <c r="E1319"/>
  <c r="E1318"/>
  <c r="E1317"/>
  <c r="E1303"/>
  <c r="E1302"/>
  <c r="E1301"/>
  <c r="E1300"/>
  <c r="E1299"/>
  <c r="E1298"/>
  <c r="E1297"/>
  <c r="E1296"/>
  <c r="E1294"/>
  <c r="E1293"/>
  <c r="E1292"/>
  <c r="E1291"/>
  <c r="E1290"/>
  <c r="E1289"/>
  <c r="E1288"/>
  <c r="E1287"/>
  <c r="E1286"/>
  <c r="E1285"/>
  <c r="E1284"/>
  <c r="E1283"/>
  <c r="E1282"/>
  <c r="E1281"/>
  <c r="E1280"/>
  <c r="E1279"/>
  <c r="E1278"/>
  <c r="E1277"/>
  <c r="E1276"/>
  <c r="E1275"/>
  <c r="E1274"/>
  <c r="E1273"/>
  <c r="E1272"/>
  <c r="E1271"/>
  <c r="E1270"/>
  <c r="E1269"/>
  <c r="E1268"/>
  <c r="E1267"/>
  <c r="E1266"/>
  <c r="E1265"/>
  <c r="E1264"/>
  <c r="E1263"/>
  <c r="E1262"/>
  <c r="E1261"/>
  <c r="E1260"/>
  <c r="E1259"/>
  <c r="E1258"/>
  <c r="E1257"/>
  <c r="E1256"/>
  <c r="E1255"/>
  <c r="E1254"/>
  <c r="E1253"/>
  <c r="E1252"/>
  <c r="E1251"/>
  <c r="E1250"/>
  <c r="E1249"/>
  <c r="E1248"/>
  <c r="E1247"/>
  <c r="E1246"/>
  <c r="E1245"/>
  <c r="E1244"/>
  <c r="E1243"/>
  <c r="E1242"/>
  <c r="E1241"/>
  <c r="E1240"/>
  <c r="E1239"/>
  <c r="E1238"/>
  <c r="E1237"/>
  <c r="E1236"/>
  <c r="E1235"/>
  <c r="E1234"/>
  <c r="E1233"/>
  <c r="E1232"/>
  <c r="E1231"/>
  <c r="E1230"/>
  <c r="E1229"/>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6"/>
  <c r="E1105"/>
  <c r="E1104"/>
  <c r="E1103"/>
  <c r="E1102"/>
  <c r="E1101"/>
  <c r="E1100"/>
  <c r="E1099"/>
  <c r="E1098"/>
  <c r="E1097"/>
  <c r="E1095"/>
  <c r="E1094"/>
  <c r="E1093"/>
  <c r="E1092"/>
  <c r="E1091"/>
  <c r="E1090"/>
  <c r="E1089"/>
  <c r="E1088"/>
  <c r="E1087"/>
  <c r="E1086"/>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7"/>
  <c r="E986"/>
  <c r="E985"/>
  <c r="E984"/>
  <c r="E983"/>
  <c r="E982"/>
  <c r="E981"/>
  <c r="E980"/>
  <c r="E979"/>
  <c r="E978"/>
  <c r="E977"/>
  <c r="E976"/>
  <c r="E975"/>
  <c r="E974"/>
  <c r="E973"/>
  <c r="E972"/>
  <c r="E971"/>
  <c r="E970"/>
  <c r="E969"/>
  <c r="E968"/>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2"/>
  <c r="E911"/>
  <c r="E910"/>
  <c r="E909"/>
  <c r="E907"/>
  <c r="E906"/>
  <c r="E905"/>
  <c r="E904"/>
  <c r="E903"/>
  <c r="E902"/>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8"/>
  <c r="E787"/>
  <c r="E786"/>
  <c r="E785"/>
  <c r="E784"/>
  <c r="E783"/>
  <c r="E782"/>
  <c r="E781"/>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694"/>
  <c r="E693"/>
  <c r="E692"/>
  <c r="E691"/>
  <c r="E690"/>
  <c r="E689"/>
  <c r="E688"/>
  <c r="E687"/>
  <c r="E686"/>
  <c r="E685"/>
  <c r="E684"/>
  <c r="E683"/>
  <c r="E682"/>
  <c r="E681"/>
  <c r="E680"/>
  <c r="E679"/>
  <c r="E678"/>
  <c r="E677"/>
  <c r="E676"/>
  <c r="E675"/>
  <c r="E674"/>
  <c r="E673"/>
  <c r="E672"/>
  <c r="E671"/>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7"/>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117" i="15"/>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L10" i="14"/>
  <c r="AK10"/>
  <c r="AJ10"/>
  <c r="AI10"/>
  <c r="AH10"/>
  <c r="AG10"/>
  <c r="AF10"/>
  <c r="AE10"/>
  <c r="AD10"/>
  <c r="AC10"/>
  <c r="AB10"/>
  <c r="AA10"/>
  <c r="Z10"/>
  <c r="Y10"/>
  <c r="X10"/>
  <c r="W10"/>
  <c r="V10"/>
  <c r="U10"/>
  <c r="T10"/>
  <c r="S10"/>
  <c r="R10"/>
  <c r="Q10"/>
  <c r="P10"/>
  <c r="O10"/>
  <c r="N10"/>
  <c r="M10"/>
  <c r="L10"/>
  <c r="K10"/>
  <c r="J10"/>
  <c r="I10"/>
  <c r="H10"/>
  <c r="G10"/>
  <c r="F10"/>
  <c r="E10"/>
  <c r="D10"/>
  <c r="AH10" i="12"/>
  <c r="AG10"/>
  <c r="AF10"/>
  <c r="AE10"/>
  <c r="AD10"/>
  <c r="A375" i="8" s="1"/>
  <c r="AC10" i="12"/>
  <c r="AB10"/>
  <c r="E373" i="8" s="1"/>
  <c r="AA10" i="12"/>
  <c r="Z10"/>
  <c r="Y10"/>
  <c r="X10"/>
  <c r="E369" i="8" s="1"/>
  <c r="W10" i="12"/>
  <c r="A368" i="8" s="1"/>
  <c r="V10" i="12"/>
  <c r="A367" i="8" s="1"/>
  <c r="U10" i="12"/>
  <c r="T10"/>
  <c r="A364" i="8" s="1"/>
  <c r="S10" i="12"/>
  <c r="A363" i="8" s="1"/>
  <c r="R10" i="12"/>
  <c r="Q10"/>
  <c r="A361" i="8" s="1"/>
  <c r="P10" i="12"/>
  <c r="O10"/>
  <c r="A359" i="8" s="1"/>
  <c r="N10" i="12"/>
  <c r="M10"/>
  <c r="A357" i="8" s="1"/>
  <c r="L10" i="12"/>
  <c r="A356" i="8" s="1"/>
  <c r="K10" i="12"/>
  <c r="J10"/>
  <c r="A385" i="8" s="1"/>
  <c r="I10" i="12"/>
  <c r="H10"/>
  <c r="A383" i="8" s="1"/>
  <c r="G10" i="12"/>
  <c r="F10"/>
  <c r="A381" i="8" s="1"/>
  <c r="E10" i="12"/>
  <c r="A377" i="8" s="1"/>
  <c r="D10" i="12"/>
  <c r="Q10" i="11"/>
  <c r="P10"/>
  <c r="O10"/>
  <c r="N10"/>
  <c r="M10"/>
  <c r="L10"/>
  <c r="K10"/>
  <c r="J10"/>
  <c r="I10"/>
  <c r="H10"/>
  <c r="G10"/>
  <c r="F10"/>
  <c r="R10" i="13"/>
  <c r="R9"/>
  <c r="R8"/>
  <c r="N33" i="1"/>
  <c r="A1"/>
  <c r="E1" i="7"/>
  <c r="E1" i="6"/>
  <c r="E1" i="10"/>
  <c r="E1" i="13"/>
  <c r="F1" i="11"/>
  <c r="E1" i="14"/>
  <c r="D1" i="12"/>
  <c r="N32" i="1"/>
  <c r="A1347" i="8" l="1"/>
  <c r="A1295"/>
  <c r="A1085"/>
  <c r="E1295"/>
  <c r="E1085"/>
  <c r="A1308"/>
  <c r="A1107"/>
  <c r="E1107"/>
  <c r="A2506"/>
  <c r="A2442"/>
  <c r="A2416"/>
  <c r="A2386"/>
  <c r="A2360"/>
  <c r="A2334"/>
  <c r="A2308"/>
  <c r="E2506"/>
  <c r="E2442"/>
  <c r="E2416"/>
  <c r="E2386"/>
  <c r="E2360"/>
  <c r="E2334"/>
  <c r="E2308"/>
  <c r="A2519"/>
  <c r="A2429"/>
  <c r="A2373"/>
  <c r="A2347"/>
  <c r="A2321"/>
  <c r="A2295"/>
  <c r="E2519"/>
  <c r="E2429"/>
  <c r="E2373"/>
  <c r="E2347"/>
  <c r="E2321"/>
  <c r="E2295"/>
  <c r="A2526"/>
  <c r="A2508"/>
  <c r="A2444"/>
  <c r="A2418"/>
  <c r="A2388"/>
  <c r="A2362"/>
  <c r="A2336"/>
  <c r="A2310"/>
  <c r="E2526"/>
  <c r="E2508"/>
  <c r="E2444"/>
  <c r="E2418"/>
  <c r="E2388"/>
  <c r="E2362"/>
  <c r="E2336"/>
  <c r="E2310"/>
  <c r="A2521"/>
  <c r="A2431"/>
  <c r="A2375"/>
  <c r="A2349"/>
  <c r="A2323"/>
  <c r="A2297"/>
  <c r="E2521"/>
  <c r="E2431"/>
  <c r="E2375"/>
  <c r="E2349"/>
  <c r="E2323"/>
  <c r="E2297"/>
  <c r="A2510"/>
  <c r="A2446"/>
  <c r="A2420"/>
  <c r="A2390"/>
  <c r="A2364"/>
  <c r="A2338"/>
  <c r="A2312"/>
  <c r="E2510"/>
  <c r="E2446"/>
  <c r="E2420"/>
  <c r="E2390"/>
  <c r="E2364"/>
  <c r="E2338"/>
  <c r="E2312"/>
  <c r="A2523"/>
  <c r="A2433"/>
  <c r="A2377"/>
  <c r="A2351"/>
  <c r="A2325"/>
  <c r="A2299"/>
  <c r="E2523"/>
  <c r="E2433"/>
  <c r="E2377"/>
  <c r="E2351"/>
  <c r="E2325"/>
  <c r="E2299"/>
  <c r="A2512"/>
  <c r="A2448"/>
  <c r="A2422"/>
  <c r="A2392"/>
  <c r="A2366"/>
  <c r="A2340"/>
  <c r="A2314"/>
  <c r="E2512"/>
  <c r="E2448"/>
  <c r="E2422"/>
  <c r="E2392"/>
  <c r="E2366"/>
  <c r="E2340"/>
  <c r="E2314"/>
  <c r="A2525"/>
  <c r="A2435"/>
  <c r="A2379"/>
  <c r="A2353"/>
  <c r="A2327"/>
  <c r="A2301"/>
  <c r="E2525"/>
  <c r="E2435"/>
  <c r="E2379"/>
  <c r="E2353"/>
  <c r="E2327"/>
  <c r="E2301"/>
  <c r="A2502"/>
  <c r="A2438"/>
  <c r="A2412"/>
  <c r="A2382"/>
  <c r="A2356"/>
  <c r="A2330"/>
  <c r="A2304"/>
  <c r="E2502"/>
  <c r="E2438"/>
  <c r="E2412"/>
  <c r="E2382"/>
  <c r="E2356"/>
  <c r="E2330"/>
  <c r="E2304"/>
  <c r="A2515"/>
  <c r="A2483"/>
  <c r="A2425"/>
  <c r="A2369"/>
  <c r="A2343"/>
  <c r="A2317"/>
  <c r="A2291"/>
  <c r="E2515"/>
  <c r="E2483"/>
  <c r="E2425"/>
  <c r="E2369"/>
  <c r="E2343"/>
  <c r="E2317"/>
  <c r="E2291"/>
  <c r="A2504"/>
  <c r="A2440"/>
  <c r="A2414"/>
  <c r="A2384"/>
  <c r="A2358"/>
  <c r="A2332"/>
  <c r="A2306"/>
  <c r="E2504"/>
  <c r="E2440"/>
  <c r="E2414"/>
  <c r="E2384"/>
  <c r="E2358"/>
  <c r="E2332"/>
  <c r="E2306"/>
  <c r="A2517"/>
  <c r="A2427"/>
  <c r="A2371"/>
  <c r="A2345"/>
  <c r="A2319"/>
  <c r="A2293"/>
  <c r="E2517"/>
  <c r="E2427"/>
  <c r="E2371"/>
  <c r="E2345"/>
  <c r="E2319"/>
  <c r="E2293"/>
  <c r="A454"/>
  <c r="A382"/>
  <c r="E454"/>
  <c r="E382"/>
  <c r="A384"/>
  <c r="E384"/>
  <c r="A455"/>
  <c r="E455"/>
  <c r="A456"/>
  <c r="A386"/>
  <c r="E456"/>
  <c r="E386"/>
  <c r="A450"/>
  <c r="E450"/>
  <c r="A365"/>
  <c r="A370"/>
  <c r="E370"/>
  <c r="A372"/>
  <c r="E372"/>
  <c r="A374"/>
  <c r="E374"/>
  <c r="A376"/>
  <c r="E376"/>
  <c r="A451"/>
  <c r="E451"/>
  <c r="A448"/>
  <c r="E448"/>
  <c r="A379"/>
  <c r="A705"/>
  <c r="E705"/>
  <c r="A724"/>
  <c r="E724"/>
  <c r="A2543"/>
  <c r="E2543"/>
  <c r="A726"/>
  <c r="E726"/>
  <c r="A728"/>
  <c r="E728"/>
  <c r="A695"/>
  <c r="E695"/>
  <c r="A697"/>
  <c r="E697"/>
  <c r="A1026"/>
  <c r="E1026"/>
  <c r="A2217"/>
  <c r="A699"/>
  <c r="A635"/>
  <c r="E2217"/>
  <c r="E699"/>
  <c r="E635"/>
  <c r="A701"/>
  <c r="E701"/>
  <c r="A703"/>
  <c r="E703"/>
  <c r="A706"/>
  <c r="E706"/>
  <c r="A967"/>
  <c r="E967"/>
  <c r="A708"/>
  <c r="E708"/>
  <c r="A710"/>
  <c r="E710"/>
  <c r="A712"/>
  <c r="E712"/>
  <c r="A714"/>
  <c r="E714"/>
  <c r="A717"/>
  <c r="E717"/>
  <c r="A849"/>
  <c r="A719"/>
  <c r="E849"/>
  <c r="E719"/>
  <c r="A576"/>
  <c r="E576"/>
  <c r="A721"/>
  <c r="E721"/>
  <c r="A789"/>
  <c r="A723"/>
  <c r="E789"/>
  <c r="E723"/>
  <c r="E357"/>
  <c r="E359"/>
  <c r="E361"/>
  <c r="E363"/>
  <c r="E365"/>
  <c r="E367"/>
  <c r="E377"/>
  <c r="E381"/>
  <c r="E385"/>
  <c r="A1096"/>
  <c r="E1096"/>
  <c r="A1527"/>
  <c r="A2518"/>
  <c r="A2466"/>
  <c r="A2428"/>
  <c r="A2372"/>
  <c r="A2346"/>
  <c r="A2320"/>
  <c r="A2294"/>
  <c r="E2518"/>
  <c r="E2466"/>
  <c r="E2428"/>
  <c r="E2372"/>
  <c r="E2346"/>
  <c r="E2320"/>
  <c r="E2294"/>
  <c r="A2505"/>
  <c r="A2441"/>
  <c r="A2415"/>
  <c r="A2393"/>
  <c r="A2385"/>
  <c r="A2359"/>
  <c r="A2333"/>
  <c r="A2307"/>
  <c r="E2505"/>
  <c r="E2441"/>
  <c r="E2415"/>
  <c r="E2393"/>
  <c r="E2385"/>
  <c r="E2359"/>
  <c r="E2333"/>
  <c r="E2307"/>
  <c r="A2520"/>
  <c r="A2430"/>
  <c r="A2374"/>
  <c r="A2348"/>
  <c r="A2322"/>
  <c r="A2296"/>
  <c r="E2520"/>
  <c r="E2430"/>
  <c r="E2374"/>
  <c r="E2348"/>
  <c r="E2322"/>
  <c r="E2296"/>
  <c r="A2507"/>
  <c r="A2443"/>
  <c r="A2417"/>
  <c r="A2387"/>
  <c r="A2361"/>
  <c r="A2335"/>
  <c r="A2309"/>
  <c r="E2507"/>
  <c r="E2443"/>
  <c r="E2417"/>
  <c r="E2387"/>
  <c r="E2361"/>
  <c r="E2335"/>
  <c r="E2309"/>
  <c r="A2522"/>
  <c r="A2432"/>
  <c r="A2376"/>
  <c r="A2350"/>
  <c r="A2324"/>
  <c r="A2298"/>
  <c r="E2522"/>
  <c r="E2432"/>
  <c r="E2376"/>
  <c r="E2350"/>
  <c r="E2324"/>
  <c r="E2298"/>
  <c r="A2509"/>
  <c r="A2445"/>
  <c r="A2419"/>
  <c r="A2389"/>
  <c r="A2363"/>
  <c r="A2337"/>
  <c r="A2311"/>
  <c r="E2509"/>
  <c r="E2445"/>
  <c r="E2419"/>
  <c r="E2389"/>
  <c r="E2363"/>
  <c r="E2337"/>
  <c r="E2311"/>
  <c r="A2524"/>
  <c r="A2434"/>
  <c r="A2378"/>
  <c r="A2352"/>
  <c r="A2326"/>
  <c r="A2300"/>
  <c r="E2524"/>
  <c r="E2434"/>
  <c r="E2378"/>
  <c r="E2352"/>
  <c r="E2326"/>
  <c r="E2300"/>
  <c r="A2511"/>
  <c r="A2449"/>
  <c r="A2447"/>
  <c r="A2421"/>
  <c r="A2391"/>
  <c r="A2365"/>
  <c r="A2339"/>
  <c r="A2313"/>
  <c r="E2511"/>
  <c r="E2449"/>
  <c r="E2447"/>
  <c r="E2421"/>
  <c r="E2391"/>
  <c r="E2365"/>
  <c r="E2339"/>
  <c r="E2313"/>
  <c r="A2514"/>
  <c r="A2424"/>
  <c r="A2368"/>
  <c r="A2342"/>
  <c r="A2316"/>
  <c r="A2290"/>
  <c r="E2514"/>
  <c r="E2424"/>
  <c r="E2368"/>
  <c r="E2342"/>
  <c r="E2316"/>
  <c r="E2290"/>
  <c r="A2501"/>
  <c r="A2437"/>
  <c r="A2411"/>
  <c r="A2381"/>
  <c r="A2355"/>
  <c r="A2329"/>
  <c r="A2303"/>
  <c r="E2501"/>
  <c r="E2437"/>
  <c r="E2411"/>
  <c r="E2381"/>
  <c r="E2355"/>
  <c r="E2329"/>
  <c r="E2303"/>
  <c r="A2516"/>
  <c r="A2426"/>
  <c r="A2370"/>
  <c r="A2344"/>
  <c r="A2318"/>
  <c r="A2292"/>
  <c r="E2516"/>
  <c r="E2426"/>
  <c r="E2370"/>
  <c r="E2344"/>
  <c r="E2318"/>
  <c r="E2292"/>
  <c r="A2503"/>
  <c r="A2439"/>
  <c r="A2413"/>
  <c r="A2383"/>
  <c r="A2357"/>
  <c r="A2331"/>
  <c r="A2305"/>
  <c r="E2503"/>
  <c r="E2439"/>
  <c r="E2413"/>
  <c r="E2383"/>
  <c r="E2357"/>
  <c r="E2331"/>
  <c r="E2305"/>
  <c r="A366"/>
  <c r="A449"/>
  <c r="E449"/>
  <c r="A388"/>
  <c r="A358"/>
  <c r="E388"/>
  <c r="A360"/>
  <c r="A457"/>
  <c r="E457"/>
  <c r="A446"/>
  <c r="A362"/>
  <c r="E446"/>
  <c r="A453"/>
  <c r="A369"/>
  <c r="E453"/>
  <c r="A452"/>
  <c r="E452"/>
  <c r="A371"/>
  <c r="A447"/>
  <c r="A373"/>
  <c r="E447"/>
  <c r="A378"/>
  <c r="E378"/>
  <c r="A380"/>
  <c r="E380"/>
  <c r="A716"/>
  <c r="E716"/>
  <c r="A725"/>
  <c r="E725"/>
  <c r="A727"/>
  <c r="E727"/>
  <c r="A729"/>
  <c r="E729"/>
  <c r="A696"/>
  <c r="E696"/>
  <c r="A698"/>
  <c r="E698"/>
  <c r="A700"/>
  <c r="E700"/>
  <c r="A702"/>
  <c r="E702"/>
  <c r="A704"/>
  <c r="E704"/>
  <c r="A707"/>
  <c r="E707"/>
  <c r="A709"/>
  <c r="E709"/>
  <c r="A711"/>
  <c r="E711"/>
  <c r="A458"/>
  <c r="E458"/>
  <c r="A713"/>
  <c r="E713"/>
  <c r="A730"/>
  <c r="E730"/>
  <c r="A715"/>
  <c r="E715"/>
  <c r="A718"/>
  <c r="E718"/>
  <c r="A720"/>
  <c r="E720"/>
  <c r="A517"/>
  <c r="E517"/>
  <c r="A908"/>
  <c r="A722"/>
  <c r="E908"/>
  <c r="E722"/>
  <c r="E356"/>
  <c r="E358"/>
  <c r="E360"/>
  <c r="E362"/>
  <c r="E364"/>
  <c r="E366"/>
  <c r="E368"/>
  <c r="E371"/>
  <c r="E375"/>
  <c r="E379"/>
  <c r="E383"/>
  <c r="M6" i="1"/>
  <c r="M5" l="1"/>
</calcChain>
</file>

<file path=xl/sharedStrings.xml><?xml version="1.0" encoding="utf-8"?>
<sst xmlns="http://schemas.openxmlformats.org/spreadsheetml/2006/main" count="25013" uniqueCount="10375">
  <si>
    <t>15 января и 15 июля</t>
  </si>
  <si>
    <t>Верховный Суд Российской Федерации</t>
  </si>
  <si>
    <t>30 января и 30 июля</t>
  </si>
  <si>
    <t>20 февраля и 20 августа</t>
  </si>
  <si>
    <r>
      <t xml:space="preserve">Наименование отчитывающейся
 организации                     </t>
    </r>
    <r>
      <rPr>
        <sz val="8"/>
        <color indexed="12"/>
        <rFont val="Times New Roman"/>
        <family val="1"/>
        <charset val="204"/>
      </rPr>
      <t xml:space="preserve">                    </t>
    </r>
  </si>
  <si>
    <t>Наименование отчетного периода</t>
  </si>
  <si>
    <t>h</t>
  </si>
  <si>
    <t>Y</t>
  </si>
  <si>
    <t>Наименование организации, представившей отчет</t>
  </si>
  <si>
    <t>А</t>
  </si>
  <si>
    <t>Наименование получателя</t>
  </si>
  <si>
    <t>Текущая дата печати:</t>
  </si>
  <si>
    <t>Код:</t>
  </si>
  <si>
    <t>Гарнизонные военные суды</t>
  </si>
  <si>
    <t>Окружным (флотским) военным судам</t>
  </si>
  <si>
    <t>Окружные (флотские) военные суды</t>
  </si>
  <si>
    <t>Cтатус</t>
  </si>
  <si>
    <t>Код формулы</t>
  </si>
  <si>
    <t>Формула</t>
  </si>
  <si>
    <t>Описание формулы</t>
  </si>
  <si>
    <t>Областные и равные им суды</t>
  </si>
  <si>
    <t>Категория суда</t>
  </si>
  <si>
    <t>Районный суд</t>
  </si>
  <si>
    <t>Категория дел</t>
  </si>
  <si>
    <t>Резервная строка</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</si>
  <si>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</si>
  <si>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</si>
  <si>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</si>
  <si>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</si>
  <si>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</si>
  <si>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</si>
  <si>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</si>
  <si>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</si>
  <si>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</si>
  <si>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</si>
  <si>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</si>
  <si>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</si>
  <si>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</si>
  <si>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</si>
  <si>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</si>
  <si>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</si>
  <si>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</si>
  <si>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</si>
  <si>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</si>
  <si>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Примечание к разделу 1:</t>
  </si>
  <si>
    <t>Примечание к разделу 3:</t>
  </si>
  <si>
    <t>Примечание к разделу 2:</t>
  </si>
  <si>
    <t>Значения элементов</t>
  </si>
  <si>
    <t>Управления Судебного департамента в субъектах Российской Федерации</t>
  </si>
  <si>
    <t>ст. 174.1</t>
  </si>
  <si>
    <t>ст. 178</t>
  </si>
  <si>
    <t>Бумажный вариант электронной версии не представлять</t>
  </si>
  <si>
    <t>Полугодовая</t>
  </si>
  <si>
    <t xml:space="preserve"> Форма № S08</t>
  </si>
  <si>
    <t>№ стр.</t>
  </si>
  <si>
    <t>Всего</t>
  </si>
  <si>
    <t>Осуждены</t>
  </si>
  <si>
    <t>Прекращены по другим основаниям</t>
  </si>
  <si>
    <t>Применены принудительные меры медицинского характера к невменяемым</t>
  </si>
  <si>
    <t>несовершеннолетних</t>
  </si>
  <si>
    <t>до 1 мес.</t>
  </si>
  <si>
    <t>всего</t>
  </si>
  <si>
    <t>из них</t>
  </si>
  <si>
    <t>от 1 до 2 мес.</t>
  </si>
  <si>
    <t>от 2 до 3 мес.</t>
  </si>
  <si>
    <t>от 3 до 4 мес.</t>
  </si>
  <si>
    <t>от 4 до 5 мес.</t>
  </si>
  <si>
    <t>от 5 до 6 мес.</t>
  </si>
  <si>
    <t>от 6 до 7 мес.</t>
  </si>
  <si>
    <t>от 7 до 8 мес.</t>
  </si>
  <si>
    <t>от 8 до 9 мес.</t>
  </si>
  <si>
    <t>от 9 до 10 мес.</t>
  </si>
  <si>
    <t>от 10 до 11 мес.</t>
  </si>
  <si>
    <t>от 11 до 12 мес.</t>
  </si>
  <si>
    <t>от 12 до 18 мес.</t>
  </si>
  <si>
    <t>от 18 мес. 
до 2 лет</t>
  </si>
  <si>
    <t>свыше 2 лет</t>
  </si>
  <si>
    <t>Сроки содержания лиц под стражей (с даты заключения под стражу, в том числе в период предварительного расследования ) 3</t>
  </si>
  <si>
    <t>от 21 дня 
до 1 мес.</t>
  </si>
  <si>
    <t xml:space="preserve">Категории </t>
  </si>
  <si>
    <t>от 1 до 5 дней</t>
  </si>
  <si>
    <t>от 6 до 10 дней</t>
  </si>
  <si>
    <t>от 11 до 20 дней</t>
  </si>
  <si>
    <t xml:space="preserve">свыше 20 дней </t>
  </si>
  <si>
    <t>Особо тяжких</t>
  </si>
  <si>
    <t>Тяжких</t>
  </si>
  <si>
    <t>Средней тяжести</t>
  </si>
  <si>
    <t>Небольшой тяжести</t>
  </si>
  <si>
    <t>по представлению прокурора</t>
  </si>
  <si>
    <t>преступления в сфере экономической деятельности 
(гл. 22 УК РФ)</t>
  </si>
  <si>
    <t>№
стр.</t>
  </si>
  <si>
    <t>Рассмотрено ходатайств о продлении срока содержания под стражей</t>
  </si>
  <si>
    <t>Продление домашнего ареста</t>
  </si>
  <si>
    <t>заключение под стражу</t>
  </si>
  <si>
    <t>залог</t>
  </si>
  <si>
    <t>домашний арест</t>
  </si>
  <si>
    <t>освобождено из-под стражи с изменением меры пресечения на</t>
  </si>
  <si>
    <t>по числу лиц</t>
  </si>
  <si>
    <t>сумма внесенного залога (руб.)</t>
  </si>
  <si>
    <t>удовлетворено</t>
  </si>
  <si>
    <t>удовлет-ворено</t>
  </si>
  <si>
    <t>отказано</t>
  </si>
  <si>
    <t>на сумму</t>
  </si>
  <si>
    <t xml:space="preserve">подписку о невыезде </t>
  </si>
  <si>
    <t>личное поручительство</t>
  </si>
  <si>
    <t>наблюдение командования воинской части</t>
  </si>
  <si>
    <r>
      <t>ст. 171</t>
    </r>
    <r>
      <rPr>
        <b/>
        <vertAlign val="superscript"/>
        <sz val="12"/>
        <rFont val="Times New Roman"/>
        <family val="1"/>
        <charset val="204"/>
      </rPr>
      <t/>
    </r>
  </si>
  <si>
    <r>
      <t>ст. 171.1</t>
    </r>
    <r>
      <rPr>
        <b/>
        <vertAlign val="superscript"/>
        <sz val="12"/>
        <rFont val="Times New Roman"/>
        <family val="1"/>
        <charset val="204"/>
      </rPr>
      <t/>
    </r>
  </si>
  <si>
    <t xml:space="preserve">ст. 172 </t>
  </si>
  <si>
    <t xml:space="preserve">ст. 172.1 </t>
  </si>
  <si>
    <t>ст. 177</t>
  </si>
  <si>
    <t>ст. 183</t>
  </si>
  <si>
    <t>ст. 185</t>
  </si>
  <si>
    <t>ст. 185.1</t>
  </si>
  <si>
    <t>ст. 185.3</t>
  </si>
  <si>
    <t>ст. 193</t>
  </si>
  <si>
    <t>ст. 193.1</t>
  </si>
  <si>
    <t>ст. 194</t>
  </si>
  <si>
    <t>ст. 195</t>
  </si>
  <si>
    <t xml:space="preserve">ст. 196 </t>
  </si>
  <si>
    <t>ст. 198</t>
  </si>
  <si>
    <t>ст. 199</t>
  </si>
  <si>
    <t>ст. 199.1</t>
  </si>
  <si>
    <t>Раздел 7.  Данные о количестве осужденных за взяточничество и коммерческий подкуп, в том числе сведения о назначении основного наказания в виде штрафа по приговорам, вступившим в законную силу</t>
  </si>
  <si>
    <r>
      <t xml:space="preserve">ч. 1 ст. 204 </t>
    </r>
    <r>
      <rPr>
        <b/>
        <sz val="14"/>
        <rFont val="Times New Roman"/>
        <family val="1"/>
        <charset val="204"/>
      </rPr>
      <t>(с  ред. 03.07.2016 ФЗ                 № 324-ФЗ)</t>
    </r>
  </si>
  <si>
    <r>
      <t xml:space="preserve">ч. 2 ст. 204 </t>
    </r>
    <r>
      <rPr>
        <b/>
        <sz val="14"/>
        <rFont val="Times New Roman"/>
        <family val="1"/>
        <charset val="204"/>
      </rPr>
      <t>(с  ред. 03.07.2016 ФЗ                 № 324-ФЗ)</t>
    </r>
  </si>
  <si>
    <r>
      <t xml:space="preserve">ч. 3 ст. 204 </t>
    </r>
    <r>
      <rPr>
        <b/>
        <sz val="14"/>
        <rFont val="Times New Roman"/>
        <family val="1"/>
        <charset val="204"/>
      </rPr>
      <t>(с  ред. 03.07.2016 ФЗ                № 324-ФЗ)</t>
    </r>
  </si>
  <si>
    <r>
      <t xml:space="preserve">ч. 4 ст. 204 </t>
    </r>
    <r>
      <rPr>
        <b/>
        <sz val="14"/>
        <rFont val="Times New Roman"/>
        <family val="1"/>
        <charset val="204"/>
      </rPr>
      <t>(с ред. 03.07.2016 ФЗ                  № 324-ФЗ)</t>
    </r>
  </si>
  <si>
    <t xml:space="preserve">ч. 5 ст. 204 </t>
  </si>
  <si>
    <t xml:space="preserve">ч. 6 ст. 204 </t>
  </si>
  <si>
    <t xml:space="preserve">ч. 7 ст. 204 </t>
  </si>
  <si>
    <t xml:space="preserve">ч. 8 ст. 204 </t>
  </si>
  <si>
    <t>ч.1 ст. 204.1</t>
  </si>
  <si>
    <t>ч. 2 ст. 204.1</t>
  </si>
  <si>
    <t>ч. 3 ст. 204.1</t>
  </si>
  <si>
    <t>ч. 4 ст. 204.1</t>
  </si>
  <si>
    <t>ч. 1 ст. 204.2</t>
  </si>
  <si>
    <t>ч. 2 ст. 204.2</t>
  </si>
  <si>
    <r>
      <t xml:space="preserve">ч. 1 ст. 290 </t>
    </r>
    <r>
      <rPr>
        <b/>
        <sz val="14"/>
        <rFont val="Times New Roman"/>
        <family val="1"/>
        <charset val="204"/>
      </rPr>
      <t>(с ред. ФЗ от 04.05.2011                № 97-ФЗ)</t>
    </r>
  </si>
  <si>
    <r>
      <t>ч. 2 ст. 290</t>
    </r>
    <r>
      <rPr>
        <b/>
        <sz val="16"/>
        <rFont val="Times New Roman"/>
        <family val="1"/>
        <charset val="204"/>
      </rPr>
      <t xml:space="preserve"> </t>
    </r>
    <r>
      <rPr>
        <b/>
        <sz val="14"/>
        <rFont val="Times New Roman"/>
        <family val="1"/>
        <charset val="204"/>
      </rPr>
      <t>(с ред. ФЗ от 04.05.2011                 № 97-ФЗ)</t>
    </r>
  </si>
  <si>
    <r>
      <t>ч. 3 ст. 290</t>
    </r>
    <r>
      <rPr>
        <b/>
        <sz val="16"/>
        <rFont val="Times New Roman"/>
        <family val="1"/>
        <charset val="204"/>
      </rPr>
      <t xml:space="preserve"> </t>
    </r>
    <r>
      <rPr>
        <b/>
        <sz val="14"/>
        <rFont val="Times New Roman"/>
        <family val="1"/>
        <charset val="204"/>
      </rPr>
      <t>(с ред. ФЗ от 04.05.2011                 № 97-ФЗ)</t>
    </r>
  </si>
  <si>
    <r>
      <t>ч. 4 ст. 290</t>
    </r>
    <r>
      <rPr>
        <b/>
        <sz val="14"/>
        <rFont val="Times New Roman"/>
        <family val="1"/>
        <charset val="204"/>
      </rPr>
      <t>(с ред. ФЗ от 04.05.2011                    № 97-ФЗ)</t>
    </r>
  </si>
  <si>
    <t xml:space="preserve">ч. 5 ст. 290  </t>
  </si>
  <si>
    <t xml:space="preserve">ч. 6 ст. 290  </t>
  </si>
  <si>
    <t xml:space="preserve">ч.3 ст. 291 </t>
  </si>
  <si>
    <t xml:space="preserve">ч.4 ст. 291 </t>
  </si>
  <si>
    <t>ч. 5 ст. 291</t>
  </si>
  <si>
    <t xml:space="preserve"> ч.1 ст. 291.1 </t>
  </si>
  <si>
    <t xml:space="preserve">ч.2 ст. 291.1 </t>
  </si>
  <si>
    <t xml:space="preserve">ч.3 ст. 291.1 </t>
  </si>
  <si>
    <t xml:space="preserve"> ч. 4 ст. 291.1 </t>
  </si>
  <si>
    <t>ч. 5 ст. 291.1</t>
  </si>
  <si>
    <t>ч.1 ст. 291.2</t>
  </si>
  <si>
    <t>ч.2 ст. 291.2</t>
  </si>
  <si>
    <r>
      <t>Категория преступления по приговору или постановлению суда о прекращении дела 
(по наиболее тяжкой статье)</t>
    </r>
    <r>
      <rPr>
        <b/>
        <vertAlign val="superscript"/>
        <sz val="16"/>
        <rFont val="Times New Roman"/>
        <family val="1"/>
        <charset val="204"/>
      </rPr>
      <t xml:space="preserve"> 2</t>
    </r>
  </si>
  <si>
    <r>
      <t xml:space="preserve">Сроки содержания лиц под стражей (с даты заключения под стражу, 
в том числе в период предварительного расследования ) </t>
    </r>
    <r>
      <rPr>
        <b/>
        <vertAlign val="superscript"/>
        <sz val="18"/>
        <rFont val="Times New Roman"/>
        <family val="1"/>
        <charset val="204"/>
      </rPr>
      <t>3</t>
    </r>
  </si>
  <si>
    <r>
      <t xml:space="preserve">женщин </t>
    </r>
    <r>
      <rPr>
        <b/>
        <vertAlign val="superscript"/>
        <sz val="11"/>
        <rFont val="Times New Roman"/>
        <family val="1"/>
        <charset val="204"/>
      </rPr>
      <t>4</t>
    </r>
  </si>
  <si>
    <r>
      <t xml:space="preserve">Сроки содержания лиц под стражей (с даты заключения под стражу, 
в том числе в период предварительного расследования ) 3   </t>
    </r>
    <r>
      <rPr>
        <b/>
        <sz val="14"/>
        <rFont val="Times New Roman"/>
        <family val="1"/>
        <charset val="204"/>
      </rPr>
      <t>(продолжение)</t>
    </r>
  </si>
  <si>
    <r>
      <t>женщин</t>
    </r>
    <r>
      <rPr>
        <b/>
        <vertAlign val="superscript"/>
        <sz val="14"/>
        <rFont val="Times New Roman"/>
        <family val="1"/>
        <charset val="204"/>
      </rPr>
      <t xml:space="preserve"> </t>
    </r>
    <r>
      <rPr>
        <b/>
        <vertAlign val="superscript"/>
        <sz val="11"/>
        <rFont val="Times New Roman"/>
        <family val="1"/>
        <charset val="204"/>
      </rPr>
      <t>4</t>
    </r>
  </si>
  <si>
    <r>
      <t xml:space="preserve">Сроки содержания лиц под стражей (с даты заключения под стражу, в том числе в период предварительного расследования ) 3       </t>
    </r>
    <r>
      <rPr>
        <b/>
        <sz val="14"/>
        <rFont val="Times New Roman"/>
        <family val="1"/>
        <charset val="204"/>
      </rPr>
      <t>(продолжение)</t>
    </r>
  </si>
  <si>
    <r>
      <t>Категория преступления по приговору или постановлению суда о прекращении дела 
(по наиболее тяжкой статье)</t>
    </r>
    <r>
      <rPr>
        <b/>
        <vertAlign val="superscript"/>
        <sz val="16"/>
        <rFont val="Times New Roman"/>
        <family val="1"/>
        <charset val="204"/>
      </rPr>
      <t xml:space="preserve"> 2</t>
    </r>
    <r>
      <rPr>
        <sz val="12"/>
        <color indexed="8"/>
        <rFont val="Calibri"/>
        <family val="2"/>
        <charset val="204"/>
      </rPr>
      <t/>
    </r>
  </si>
  <si>
    <t>Примечание к разделу 4:</t>
  </si>
  <si>
    <t>Примечание к разделу 5:</t>
  </si>
  <si>
    <r>
      <t xml:space="preserve">ч. 1 ст. 204 </t>
    </r>
    <r>
      <rPr>
        <b/>
        <sz val="16"/>
        <rFont val="Times New Roman"/>
        <family val="1"/>
        <charset val="204"/>
      </rPr>
      <t>(</t>
    </r>
    <r>
      <rPr>
        <b/>
        <sz val="15"/>
        <rFont val="Times New Roman"/>
        <family val="1"/>
        <charset val="204"/>
      </rPr>
      <t>с ред. ФЗ от 04.05.2011 № 97-ФЗ и до ред. 03.07.2016 ФЗ № 324-ФЗ</t>
    </r>
    <r>
      <rPr>
        <b/>
        <sz val="16"/>
        <rFont val="Times New Roman"/>
        <family val="1"/>
        <charset val="204"/>
      </rPr>
      <t>)</t>
    </r>
  </si>
  <si>
    <r>
      <t xml:space="preserve">ч. 2 ст. 204 </t>
    </r>
    <r>
      <rPr>
        <b/>
        <sz val="14"/>
        <rFont val="Times New Roman"/>
        <family val="1"/>
        <charset val="204"/>
      </rPr>
      <t>(c ред.ФЗ от 04.05.2011                    №97-ФЗ и до ред. 03.07.2016 ФЗ                 № 324-ФЗ)</t>
    </r>
  </si>
  <si>
    <r>
      <t xml:space="preserve">ч. 3 ст 204 </t>
    </r>
    <r>
      <rPr>
        <b/>
        <sz val="14"/>
        <rFont val="Times New Roman"/>
        <family val="1"/>
        <charset val="204"/>
      </rPr>
      <t>(с ред. ФЗ от 04.05.2011               № 97-ФЗ и до ред.03.07.2016 ФЗ                          № 324-ФЗ)</t>
    </r>
  </si>
  <si>
    <r>
      <t xml:space="preserve">ч. 4 ст. 204 </t>
    </r>
    <r>
      <rPr>
        <b/>
        <sz val="14"/>
        <rFont val="Times New Roman"/>
        <family val="1"/>
        <charset val="204"/>
      </rPr>
      <t>(с ред. ФЗ от 04.05.2011                   № 97-ФЗ и до ред. 03.07.2016 ФЗ                 № 324-ФЗ)</t>
    </r>
  </si>
  <si>
    <r>
      <t xml:space="preserve">ч.1 ст. 291  </t>
    </r>
    <r>
      <rPr>
        <b/>
        <sz val="14"/>
        <rFont val="Times New Roman"/>
        <family val="1"/>
        <charset val="204"/>
      </rPr>
      <t>(с ред. ФЗ от 04.05.2011                      № 97-ФЗ)</t>
    </r>
  </si>
  <si>
    <r>
      <t xml:space="preserve">ч.2 ст. 291  </t>
    </r>
    <r>
      <rPr>
        <b/>
        <sz val="14"/>
        <rFont val="Times New Roman"/>
        <family val="1"/>
        <charset val="204"/>
      </rPr>
      <t>(с ред. ФЗ от 04.05.2011               № 97-ФЗ)</t>
    </r>
  </si>
  <si>
    <t>должность                инициалы, фамилия               подпись</t>
  </si>
  <si>
    <t>Должностное лицо, 
ответственное за составление отчета</t>
  </si>
  <si>
    <t xml:space="preserve">                                                                                                       должность                инициалы, фамилия               подпись</t>
  </si>
  <si>
    <t>М.П.</t>
  </si>
  <si>
    <t>код и номер телефона</t>
  </si>
  <si>
    <t>дата составления отчета</t>
  </si>
  <si>
    <t>Управлению Судебного департамента в субъекте Российской Федерации</t>
  </si>
  <si>
    <r>
      <t xml:space="preserve">Раздел 2. Сведения о продолжительности срока содержания под стражей подозреваемых или обвиняемых в ходе досудебного производства в соответствии с частью 2 статьи 29 Уголовно-процессуального кодекса Российской Федерации  по уголовным делам, поступившим в суды общей юрисдикции </t>
    </r>
    <r>
      <rPr>
        <b/>
        <vertAlign val="superscript"/>
        <sz val="22"/>
        <rFont val="Times New Roman"/>
        <family val="1"/>
        <charset val="204"/>
      </rPr>
      <t>1</t>
    </r>
  </si>
  <si>
    <r>
      <t>Раздел 5. Сроки рассмотрения жалоб на постановления об избрании меры пресечения в виде содержания под стражей или о продлении срока содержания под стражей</t>
    </r>
    <r>
      <rPr>
        <b/>
        <vertAlign val="superscript"/>
        <sz val="22"/>
        <rFont val="Times New Roman"/>
        <family val="1"/>
        <charset val="204"/>
      </rPr>
      <t>1</t>
    </r>
  </si>
  <si>
    <t xml:space="preserve">Руководитель </t>
  </si>
  <si>
    <t>I инстанция</t>
  </si>
  <si>
    <t>ст. 199.4</t>
  </si>
  <si>
    <t>№
 стр.</t>
  </si>
  <si>
    <t xml:space="preserve">Отказано в удовлетворении ходатайств о заключении (продлении) под стражу и избраны 
(ч. 7.1 ст. 108 УПК РФ) </t>
  </si>
  <si>
    <t xml:space="preserve">По делам, находящимся (находившимся) в производстве,  мера пресечения изменена  судом 
(ст. 110, 255 УПК РФ) на:                                                                                                                          </t>
  </si>
  <si>
    <t>Обращено залогов в доход государства в порядке 
ст. 106 УПК РФ</t>
  </si>
  <si>
    <t>Замена мер пресечения</t>
  </si>
  <si>
    <t>удовлетворено на основании  
п.  1-4 ч.  1 ст. 108 УПК РФ</t>
  </si>
  <si>
    <t xml:space="preserve">удовлетворено при отсутствии основании  п. 1-4 ч. 1 ст.  108 УПК РФ  </t>
  </si>
  <si>
    <r>
      <t>отказано</t>
    </r>
    <r>
      <rPr>
        <b/>
        <vertAlign val="superscript"/>
        <sz val="16"/>
        <rFont val="Times New Roman"/>
        <family val="1"/>
        <charset val="204"/>
      </rPr>
      <t>2</t>
    </r>
  </si>
  <si>
    <t>удовлетворено на основании  п. 1-4 ч.1 ст. 108 УПК РФ</t>
  </si>
  <si>
    <t>удовлетворено при отсутствии основании  
п.  1-4 ч.1 ст. 108 УПК РФ</t>
  </si>
  <si>
    <t>ст. 171.3</t>
  </si>
  <si>
    <t>ст. 171.4</t>
  </si>
  <si>
    <t>Примечание к разделу 6:</t>
  </si>
  <si>
    <r>
      <t>1</t>
    </r>
    <r>
      <rPr>
        <b/>
        <sz val="14"/>
        <rFont val="Times New Roman"/>
        <family val="1"/>
        <charset val="204"/>
      </rPr>
      <t xml:space="preserve"> При заполнении таблицы не следует учитывать случаи изменения меры пресечения по приговору суда.</t>
    </r>
  </si>
  <si>
    <t>Сроки содержания лиц под стражей 3</t>
  </si>
  <si>
    <r>
      <t xml:space="preserve">Сроки содержания лиц под стражей  3      </t>
    </r>
    <r>
      <rPr>
        <b/>
        <sz val="14"/>
        <rFont val="Times New Roman"/>
        <family val="1"/>
        <charset val="204"/>
      </rPr>
      <t>(продолжение)</t>
    </r>
  </si>
  <si>
    <r>
      <t xml:space="preserve">Сроки содержания лиц под стражей  </t>
    </r>
    <r>
      <rPr>
        <b/>
        <vertAlign val="superscript"/>
        <sz val="16"/>
        <rFont val="Times New Roman"/>
        <family val="1"/>
        <charset val="204"/>
      </rPr>
      <t>3</t>
    </r>
  </si>
  <si>
    <r>
      <t xml:space="preserve">Сроки содержания лиц под стражей </t>
    </r>
    <r>
      <rPr>
        <b/>
        <vertAlign val="superscript"/>
        <sz val="16"/>
        <rFont val="Times New Roman"/>
        <family val="1"/>
        <charset val="204"/>
      </rPr>
      <t xml:space="preserve">3         </t>
    </r>
    <r>
      <rPr>
        <b/>
        <sz val="16"/>
        <rFont val="Times New Roman"/>
        <family val="1"/>
        <charset val="204"/>
      </rPr>
      <t>(продолжение)</t>
    </r>
  </si>
  <si>
    <t>ст. 172.2</t>
  </si>
  <si>
    <t xml:space="preserve">до 21 дня 
</t>
  </si>
  <si>
    <r>
      <t>женщин</t>
    </r>
    <r>
      <rPr>
        <b/>
        <vertAlign val="superscript"/>
        <sz val="18"/>
        <rFont val="Times New Roman"/>
        <family val="1"/>
        <charset val="204"/>
      </rPr>
      <t>2</t>
    </r>
    <r>
      <rPr>
        <b/>
        <sz val="18"/>
        <rFont val="Times New Roman"/>
        <family val="1"/>
        <charset val="204"/>
      </rPr>
      <t xml:space="preserve"> </t>
    </r>
  </si>
  <si>
    <t xml:space="preserve">ч. 5 ст. 159 </t>
  </si>
  <si>
    <t xml:space="preserve">ч. 6 ст. 159 </t>
  </si>
  <si>
    <t xml:space="preserve">ч. 7 ст. 159 </t>
  </si>
  <si>
    <t>Форма № S08</t>
  </si>
  <si>
    <t>на основании  
п. 1-4 ч. 1 ст. 108  УПК РФ</t>
  </si>
  <si>
    <t>при отсутствии основании  
п. 1-4 ч. 1 ст. 108 УПК РФ</t>
  </si>
  <si>
    <t>Примечание: внести реквизиты судебного решения.</t>
  </si>
  <si>
    <t xml:space="preserve">ч. 5 ст. 159 УК РФ </t>
  </si>
  <si>
    <t xml:space="preserve">ч. 6 ст. 159 УК РФ </t>
  </si>
  <si>
    <t>ч. 7 ст. 159 УК РФ</t>
  </si>
  <si>
    <t>Апелляционные суды общей юрисдикции</t>
  </si>
  <si>
    <t>Апелляционный военный суд</t>
  </si>
  <si>
    <r>
      <t>4</t>
    </r>
    <r>
      <rPr>
        <b/>
        <sz val="14"/>
        <rFont val="Times New Roman"/>
        <family val="1"/>
        <charset val="204"/>
      </rPr>
      <t xml:space="preserve"> Введена Федеральным законом от 27.12.2018 № 533-ФЗ в ч. 1.1 ст 108 УПК РФ</t>
    </r>
  </si>
  <si>
    <r>
      <t xml:space="preserve">1  </t>
    </r>
    <r>
      <rPr>
        <b/>
        <sz val="12"/>
        <rFont val="Times New Roman"/>
        <family val="1"/>
        <charset val="204"/>
      </rPr>
      <t xml:space="preserve"> Срок исчисляется за период с даты заключения под стражу  по дату вынесения итогового судебного решения I инстанции, учитываются в том числе лица, в отношении которых итоговое судебное решение не вступило в законную силу.</t>
    </r>
  </si>
  <si>
    <r>
      <t xml:space="preserve">2 </t>
    </r>
    <r>
      <rPr>
        <b/>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t>
    </r>
  </si>
  <si>
    <r>
      <t>3</t>
    </r>
    <r>
      <rPr>
        <b/>
        <sz val="12"/>
        <rFont val="Times New Roman"/>
        <family val="1"/>
        <charset val="204"/>
      </rPr>
      <t xml:space="preserve">   Если лицо несколько раз  заключалось под стражу , то сроки содержания под стражей суммируются.</t>
    </r>
  </si>
  <si>
    <r>
      <t>4</t>
    </r>
    <r>
      <rPr>
        <b/>
        <sz val="12"/>
        <rFont val="Times New Roman"/>
        <family val="1"/>
        <charset val="204"/>
      </rPr>
      <t xml:space="preserve">   Без учета женщин несовершеннолетнего возраста, которых следует учитывать в графе «несовершеннолетних».</t>
    </r>
  </si>
  <si>
    <r>
      <t xml:space="preserve">1  </t>
    </r>
    <r>
      <rPr>
        <b/>
        <sz val="12"/>
        <rFont val="Times New Roman"/>
        <family val="1"/>
        <charset val="204"/>
      </rPr>
      <t xml:space="preserve"> Срок исчисляется за период с даты заключения под стражу  по дату поступления уголовного дела в суд.</t>
    </r>
  </si>
  <si>
    <r>
      <t>2</t>
    </r>
    <r>
      <rPr>
        <b/>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 </t>
    </r>
  </si>
  <si>
    <r>
      <t xml:space="preserve">3  </t>
    </r>
    <r>
      <rPr>
        <b/>
        <sz val="12"/>
        <rFont val="Times New Roman"/>
        <family val="1"/>
        <charset val="204"/>
      </rPr>
      <t xml:space="preserve"> Если лицо несколько раз  заключалось под стражу , то сроки содержания под стражей суммируются.</t>
    </r>
  </si>
  <si>
    <r>
      <t xml:space="preserve">4 </t>
    </r>
    <r>
      <rPr>
        <b/>
        <sz val="12"/>
        <rFont val="Times New Roman"/>
        <family val="1"/>
        <charset val="204"/>
      </rPr>
      <t xml:space="preserve">  Без учета женщин несовершеннолетнего возраста, которых следует учитывать в графе «несовершеннолетних».</t>
    </r>
  </si>
  <si>
    <r>
      <t>1</t>
    </r>
    <r>
      <rPr>
        <b/>
        <sz val="12"/>
        <rFont val="Times New Roman"/>
        <family val="1"/>
        <charset val="204"/>
      </rPr>
      <t xml:space="preserve">   Срок исчисляется за период с даты поступления уголовного дела в суд по дату вынесения итогового судебного решения по I инстанции, учитываются в том числе лица, в отношении которых итоговое судебное решение не вступило в законную силу.</t>
    </r>
  </si>
  <si>
    <r>
      <t xml:space="preserve">2 </t>
    </r>
    <r>
      <rPr>
        <b/>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 </t>
    </r>
  </si>
  <si>
    <r>
      <t xml:space="preserve">3 </t>
    </r>
    <r>
      <rPr>
        <b/>
        <sz val="12"/>
        <rFont val="Times New Roman"/>
        <family val="1"/>
        <charset val="204"/>
      </rPr>
      <t xml:space="preserve">  Если лицо несколько раз  заключалось под стражу , то сроки содержания под стражей суммируются.</t>
    </r>
  </si>
  <si>
    <r>
      <t>1</t>
    </r>
    <r>
      <rPr>
        <b/>
        <sz val="12"/>
        <rFont val="Times New Roman"/>
        <family val="1"/>
        <charset val="204"/>
      </rPr>
      <t xml:space="preserve"> Если лицо несколько раз  заключалось под стражу , то сроки содержания под стражей суммируются.</t>
    </r>
  </si>
  <si>
    <r>
      <t xml:space="preserve">2   </t>
    </r>
    <r>
      <rPr>
        <b/>
        <sz val="12"/>
        <rFont val="Times New Roman"/>
        <family val="1"/>
        <charset val="204"/>
      </rPr>
      <t>Без учета женщин несовершеннолетнего возраста, которых следует учитывать в графе «несовершеннолетних».</t>
    </r>
  </si>
  <si>
    <t>Всего рассмотрено апелляционных дел по жалобам и представлениям</t>
  </si>
  <si>
    <t>в отношении обвиняемых определенных в ч. 1.1 ст.108 УПК РФ</t>
  </si>
  <si>
    <t>ч. 1 ст. 159 УК РФ,  связанные с предпринимательской и иной экономической деятельностью</t>
  </si>
  <si>
    <t>ч. 2 ст. 159 УК РФ, связанные с предпринимательской и иной экономической деятельностью</t>
  </si>
  <si>
    <t>ч. 3 ст. 159 УК РФ,  связанные с предпринимательской и иной экономической деятельностью</t>
  </si>
  <si>
    <t>ч. 4 ст. 159 УК РФ,  связанные с предпринимательской и иной экономической деятельностью</t>
  </si>
  <si>
    <t>ч. 1 ст. 159, совершенные в сфере предпринимательской и иной экономической деятельности</t>
  </si>
  <si>
    <t>ч. 2 ст. 159,  совершенные в сфере предпринимательской и иной экономической деятельности</t>
  </si>
  <si>
    <t>ч. 3 ст. 159, совершенные в сфере предпринимательской и иной экономической деятельности</t>
  </si>
  <si>
    <t>ч. 4 ст. 159, совершенные в сфере предпринимательской и иной экономической деятельности</t>
  </si>
  <si>
    <t>ст. 159.1, совершенные в сфере предпринимательской и иной экономической деятельности</t>
  </si>
  <si>
    <t>ст. 159.2, совершенные в сфере предпринимательской и иной экономической деятельности</t>
  </si>
  <si>
    <t>ст. 159.3,  совершенные в сфере предпринимательской и иной экономической деятельности</t>
  </si>
  <si>
    <t>ст. 159.5,  совершенные в сфере предпринимательской и иной экономической деятельности</t>
  </si>
  <si>
    <t>ст. 159.6,  совершенные в сфере предпринимательской и иной экономической деятельности</t>
  </si>
  <si>
    <t>ст. 160,  совершенные в сфере предпринимательской и иной экономической деятельности</t>
  </si>
  <si>
    <t>ст. 165,  совершенные в сфере предпринимательской и иной экономической деятельности</t>
  </si>
  <si>
    <r>
      <t xml:space="preserve">3 </t>
    </r>
    <r>
      <rPr>
        <b/>
        <sz val="14"/>
        <rFont val="Times New Roman"/>
        <family val="1"/>
        <charset val="204"/>
      </rPr>
      <t>Статья утратила силу в соответствии с Федеральным законом от 03.07.2016 № 325-ФЗ.</t>
    </r>
  </si>
  <si>
    <r>
      <rPr>
        <b/>
        <vertAlign val="superscript"/>
        <sz val="14"/>
        <rFont val="Times New Roman"/>
        <family val="1"/>
        <charset val="204"/>
      </rPr>
      <t>5</t>
    </r>
    <r>
      <rPr>
        <b/>
        <sz val="14"/>
        <rFont val="Times New Roman"/>
        <family val="1"/>
        <charset val="204"/>
      </rPr>
      <t xml:space="preserve"> Введена  Федеральным Законом от 02.08.2019 № 315-ФЗ часть 1.1 ст.108 УПК РФ</t>
    </r>
  </si>
  <si>
    <r>
      <t xml:space="preserve">ч. 1 ст. 204 </t>
    </r>
    <r>
      <rPr>
        <b/>
        <sz val="16"/>
        <rFont val="Times New Roman"/>
        <family val="1"/>
        <charset val="204"/>
      </rPr>
      <t xml:space="preserve">
(в стар. ред., до ФЗ от 04.05.2011 № 97-ФЗ)</t>
    </r>
  </si>
  <si>
    <r>
      <t xml:space="preserve">ч. 2 ст. 204 </t>
    </r>
    <r>
      <rPr>
        <b/>
        <sz val="16"/>
        <rFont val="Times New Roman"/>
        <family val="1"/>
        <charset val="204"/>
      </rPr>
      <t xml:space="preserve">
(в стар. ред., до ФЗ от 04.05.2011 № 97-ФЗ)</t>
    </r>
  </si>
  <si>
    <r>
      <t xml:space="preserve">ч. 3 ст. 204 </t>
    </r>
    <r>
      <rPr>
        <b/>
        <sz val="16"/>
        <rFont val="Times New Roman"/>
        <family val="1"/>
        <charset val="204"/>
      </rPr>
      <t xml:space="preserve">
 (в стар. ред., до ФЗ от 04.05.2011 № 97-ФЗ)</t>
    </r>
  </si>
  <si>
    <r>
      <t xml:space="preserve">ч. 4 ст. 204 </t>
    </r>
    <r>
      <rPr>
        <b/>
        <sz val="16"/>
        <rFont val="Times New Roman"/>
        <family val="1"/>
        <charset val="204"/>
      </rPr>
      <t xml:space="preserve">
(в стар. ред., до ФЗ от 04.05.2011 № 97-ФЗ)</t>
    </r>
  </si>
  <si>
    <r>
      <t xml:space="preserve">ч. 1 ст. 290 </t>
    </r>
    <r>
      <rPr>
        <b/>
        <sz val="14"/>
        <rFont val="Times New Roman"/>
        <family val="1"/>
        <charset val="204"/>
      </rPr>
      <t>(в стар. ред., до ФЗ от 04.05.2011 № 97-ФЗ)</t>
    </r>
  </si>
  <si>
    <r>
      <t xml:space="preserve">ч. 2 ст. 290 </t>
    </r>
    <r>
      <rPr>
        <b/>
        <sz val="14"/>
        <rFont val="Times New Roman"/>
        <family val="1"/>
        <charset val="204"/>
      </rPr>
      <t>(в стар. ред., до ФЗ от 04.05.2011 № 97-ФЗ)</t>
    </r>
  </si>
  <si>
    <r>
      <t>ч. 3 ст. 290</t>
    </r>
    <r>
      <rPr>
        <b/>
        <sz val="16"/>
        <rFont val="Times New Roman"/>
        <family val="1"/>
        <charset val="204"/>
      </rPr>
      <t xml:space="preserve"> </t>
    </r>
    <r>
      <rPr>
        <b/>
        <sz val="14"/>
        <rFont val="Times New Roman"/>
        <family val="1"/>
        <charset val="204"/>
      </rPr>
      <t>(в стар. ред., до ФЗ от 04.05.2011 № 97-ФЗ)</t>
    </r>
  </si>
  <si>
    <r>
      <t xml:space="preserve">ч. 4 ст. 290 </t>
    </r>
    <r>
      <rPr>
        <b/>
        <sz val="14"/>
        <rFont val="Times New Roman"/>
        <family val="1"/>
        <charset val="204"/>
      </rPr>
      <t>(в стар. ред., до ФЗ от 04.05.2011 № 97-ФЗ)</t>
    </r>
  </si>
  <si>
    <r>
      <t xml:space="preserve">ч. 1 ст. 291 </t>
    </r>
    <r>
      <rPr>
        <b/>
        <sz val="16"/>
        <rFont val="Times New Roman"/>
        <family val="1"/>
        <charset val="204"/>
      </rPr>
      <t>(в стар. ред., до ФЗ от 04.05.2011 № 97-ФЗ)</t>
    </r>
  </si>
  <si>
    <r>
      <t xml:space="preserve">ч.2 ст. 291  </t>
    </r>
    <r>
      <rPr>
        <b/>
        <sz val="16"/>
        <rFont val="Times New Roman"/>
        <family val="1"/>
        <charset val="204"/>
      </rPr>
      <t>(в стар. ред., до ФЗ от 04.05.2011 № 97-ФЗ)</t>
    </r>
  </si>
  <si>
    <t>рассрочка выплаты штрафа</t>
  </si>
  <si>
    <t>Ф.S08r разд.6 стл.2 стр.10=0</t>
  </si>
  <si>
    <t>Ф.S08r разд.6 стл.2 стр.11=0</t>
  </si>
  <si>
    <t>Ф.S08r разд.6 стл.2 стр.12=0</t>
  </si>
  <si>
    <t>Ф.S08r разд.6 стл.2 стр.13=0</t>
  </si>
  <si>
    <t>Ф.S08r разд.6 стл.2 стр.14=0</t>
  </si>
  <si>
    <t>Ф.S08r разд.6 стл.2 стр.15=0</t>
  </si>
  <si>
    <t>Ф.S08r разд.6 стл.2 стр.16=0</t>
  </si>
  <si>
    <t>Ф.S08r разд.6 стл.2 стр.17=0</t>
  </si>
  <si>
    <t>Ф.S08r разд.6 стл.2 стр.18=0</t>
  </si>
  <si>
    <t>Ф.S08r разд.6 стл.2 стр.19=0</t>
  </si>
  <si>
    <t>Ф.S08r разд.6 стл.2 стр.2=0</t>
  </si>
  <si>
    <t>Ф.S08r разд.6 стл.2 стр.20=0</t>
  </si>
  <si>
    <t>Ф.S08r разд.6 стл.2 стр.21=0</t>
  </si>
  <si>
    <t>Ф.S08r разд.6 стл.2 стр.22=0</t>
  </si>
  <si>
    <t>Ф.S08r разд.6 стл.2 стр.23=0</t>
  </si>
  <si>
    <t>Ф.S08r разд.6 стл.2 стр.24=0</t>
  </si>
  <si>
    <t>Ф.S08r разд.6 стл.2 стр.25=0</t>
  </si>
  <si>
    <t>Ф.S08r разд.6 стл.2 стр.26=0</t>
  </si>
  <si>
    <t>Ф.S08r разд.6 стл.2 стр.27=0</t>
  </si>
  <si>
    <t>Ф.S08r разд.6 стл.2 стр.28=0</t>
  </si>
  <si>
    <t>Ф.S08r разд.6 стл.2 стр.29=0</t>
  </si>
  <si>
    <t>Ф.S08r разд.6 стл.2 стр.3=0</t>
  </si>
  <si>
    <t>Ф.S08r разд.6 стл.2 стр.30=0</t>
  </si>
  <si>
    <t>Ф.S08r разд.6 стл.2 стр.31=0</t>
  </si>
  <si>
    <t>Ф.S08r разд.6 стл.2 стр.32=0</t>
  </si>
  <si>
    <t>Ф.S08r разд.6 стл.2 стр.33=0</t>
  </si>
  <si>
    <t>Ф.S08r разд.6 стл.2 стр.34=0</t>
  </si>
  <si>
    <t>Ф.S08r разд.6 стл.2 стр.35=0</t>
  </si>
  <si>
    <t>Ф.S08r разд.6 стл.2 стр.36=0</t>
  </si>
  <si>
    <t>Ф.S08r разд.6 стл.2 стр.37=0</t>
  </si>
  <si>
    <t>Ф.S08r разд.6 стл.2 стр.38=0</t>
  </si>
  <si>
    <t>Ф.S08r разд.6 стл.2 стр.39=0</t>
  </si>
  <si>
    <t>Ф.S08r разд.6 стл.2 стр.4=0</t>
  </si>
  <si>
    <t>Ф.S08r разд.6 стл.2 стр.40=0</t>
  </si>
  <si>
    <t>Ф.S08r разд.6 стл.2 стр.41=0</t>
  </si>
  <si>
    <t>Ф.S08r разд.6 стл.2 стр.42=0</t>
  </si>
  <si>
    <t>Ф.S08r разд.6 стл.2 стр.43=0</t>
  </si>
  <si>
    <t>Ф.S08r разд.6 стл.2 стр.44=0</t>
  </si>
  <si>
    <t>Ф.S08r разд.6 стл.2 стр.45=0</t>
  </si>
  <si>
    <t>Ф.S08r разд.6 стл.2 стр.46=0</t>
  </si>
  <si>
    <t>Ф.S08r разд.6 стл.2 стр.47=0</t>
  </si>
  <si>
    <t>Ф.S08r разд.6 стл.2 стр.48=0</t>
  </si>
  <si>
    <t>Ф.S08r разд.6 стл.2 стр.49=0</t>
  </si>
  <si>
    <t>Ф.S08r разд.6 стл.2 стр.5=0</t>
  </si>
  <si>
    <t>Ф.S08r разд.6 стл.2 стр.50=0</t>
  </si>
  <si>
    <t>Ф.S08r разд.6 стл.2 стр.51=0</t>
  </si>
  <si>
    <t>Ф.S08r разд.6 стл.2 стр.52=0</t>
  </si>
  <si>
    <t>Ф.S08r разд.6 стл.2 стр.53=0</t>
  </si>
  <si>
    <t>Ф.S08r разд.6 стл.2 стр.54=0</t>
  </si>
  <si>
    <t>Ф.S08r разд.6 стл.2 стр.55=0</t>
  </si>
  <si>
    <t>Ф.S08r разд.6 стл.2 стр.56=0</t>
  </si>
  <si>
    <t>Ф.S08r разд.6 стл.2 стр.57=0</t>
  </si>
  <si>
    <t>Ф.S08r разд.6 стл.2 стр.58=0</t>
  </si>
  <si>
    <t>Ф.S08r разд.6 стл.2 стр.59=0</t>
  </si>
  <si>
    <t>Ф.S08r разд.6 стл.2 стр.6=0</t>
  </si>
  <si>
    <t>Ф.S08r разд.6 стл.2 стр.7=0</t>
  </si>
  <si>
    <t>Ф.S08r разд.6 стл.2 стр.8=0</t>
  </si>
  <si>
    <t>Ф.S08r разд.6 стл.2 стр.9=0</t>
  </si>
  <si>
    <t>Ф.S08r разд.5 стл.1 стр.1&gt;=Ф.S08r разд.5 стл.1 стр.9</t>
  </si>
  <si>
    <t>Ф.S08r разд.5 стл.10 стр.1&gt;=Ф.S08r разд.5 стл.10 стр.9</t>
  </si>
  <si>
    <t>Ф.S08r разд.5 стл.11 стр.1&gt;=Ф.S08r разд.5 стл.11 стр.9</t>
  </si>
  <si>
    <t>Ф.S08r разд.5 стл.12 стр.1&gt;=Ф.S08r разд.5 стл.12 стр.9</t>
  </si>
  <si>
    <t>Ф.S08r разд.5 стл.13 стр.1&gt;=Ф.S08r разд.5 стл.13 стр.9</t>
  </si>
  <si>
    <t>Ф.S08r разд.5 стл.2 стр.1&gt;=Ф.S08r разд.5 стл.2 стр.9</t>
  </si>
  <si>
    <t>Ф.S08r разд.5 стл.3 стр.1&gt;=Ф.S08r разд.5 стл.3 стр.9</t>
  </si>
  <si>
    <t>Ф.S08r разд.5 стл.4 стр.1&gt;=Ф.S08r разд.5 стл.4 стр.9</t>
  </si>
  <si>
    <t>Ф.S08r разд.5 стл.5 стр.1&gt;=Ф.S08r разд.5 стл.5 стр.9</t>
  </si>
  <si>
    <t>Ф.S08r разд.5 стл.6 стр.1&gt;=Ф.S08r разд.5 стл.6 стр.9</t>
  </si>
  <si>
    <t>Ф.S08r разд.5 стл.7 стр.1&gt;=Ф.S08r разд.5 стл.7 стр.9</t>
  </si>
  <si>
    <t>Ф.S08r разд.5 стл.8 стр.1&gt;=Ф.S08r разд.5 стл.8 стр.9</t>
  </si>
  <si>
    <t>Ф.S08r разд.5 стл.9 стр.1&gt;=Ф.S08r разд.5 стл.9 стр.9</t>
  </si>
  <si>
    <t>Ф.S08r разд.5 стл.1 стр.1&gt;=Ф.S08r разд.5 стл.1 стр.17</t>
  </si>
  <si>
    <t>Ф.S08r разд.5 стл.10 стр.1&gt;=Ф.S08r разд.5 стл.10 стр.17</t>
  </si>
  <si>
    <t>Ф.S08r разд.5 стл.11 стр.1&gt;=Ф.S08r разд.5 стл.11 стр.17</t>
  </si>
  <si>
    <t>Ф.S08r разд.5 стл.12 стр.1&gt;=Ф.S08r разд.5 стл.12 стр.17</t>
  </si>
  <si>
    <t>Ф.S08r разд.5 стл.13 стр.1&gt;=Ф.S08r разд.5 стл.13 стр.17</t>
  </si>
  <si>
    <t>Ф.S08r разд.5 стл.2 стр.1&gt;=Ф.S08r разд.5 стл.2 стр.17</t>
  </si>
  <si>
    <t>Ф.S08r разд.5 стл.3 стр.1&gt;=Ф.S08r разд.5 стл.3 стр.17</t>
  </si>
  <si>
    <t>Ф.S08r разд.5 стл.4 стр.1&gt;=Ф.S08r разд.5 стл.4 стр.17</t>
  </si>
  <si>
    <t>Ф.S08r разд.5 стл.5 стр.1&gt;=Ф.S08r разд.5 стл.5 стр.17</t>
  </si>
  <si>
    <t>Ф.S08r разд.5 стл.6 стр.1&gt;=Ф.S08r разд.5 стл.6 стр.17</t>
  </si>
  <si>
    <t>Ф.S08r разд.5 стл.7 стр.1&gt;=Ф.S08r разд.5 стл.7 стр.17</t>
  </si>
  <si>
    <t>Ф.S08r разд.5 стл.8 стр.1&gt;=Ф.S08r разд.5 стл.8 стр.17</t>
  </si>
  <si>
    <t>Ф.S08r разд.5 стл.9 стр.1&gt;=Ф.S08r разд.5 стл.9 стр.17</t>
  </si>
  <si>
    <t>Ф.S08r разд.5 стл.1 стр.1&gt;=Ф.S08r разд.5 стл.1 стр.10</t>
  </si>
  <si>
    <t>Ф.S08r разд.5 стл.10 стр.1&gt;=Ф.S08r разд.5 стл.10 стр.10</t>
  </si>
  <si>
    <t>Ф.S08r разд.5 стл.11 стр.1&gt;=Ф.S08r разд.5 стл.11 стр.10</t>
  </si>
  <si>
    <t>Ф.S08r разд.5 стл.12 стр.1&gt;=Ф.S08r разд.5 стл.12 стр.10</t>
  </si>
  <si>
    <t>Ф.S08r разд.5 стл.13 стр.1&gt;=Ф.S08r разд.5 стл.13 стр.10</t>
  </si>
  <si>
    <t>Ф.S08r разд.5 стл.2 стр.1&gt;=Ф.S08r разд.5 стл.2 стр.10</t>
  </si>
  <si>
    <t>Ф.S08r разд.5 стл.3 стр.1&gt;=Ф.S08r разд.5 стл.3 стр.10</t>
  </si>
  <si>
    <t>Ф.S08r разд.5 стл.4 стр.1&gt;=Ф.S08r разд.5 стл.4 стр.10</t>
  </si>
  <si>
    <t>Ф.S08r разд.5 стл.5 стр.1&gt;=Ф.S08r разд.5 стл.5 стр.10</t>
  </si>
  <si>
    <t>Ф.S08r разд.5 стл.6 стр.1&gt;=Ф.S08r разд.5 стл.6 стр.10</t>
  </si>
  <si>
    <t>Ф.S08r разд.5 стл.7 стр.1&gt;=Ф.S08r разд.5 стл.7 стр.10</t>
  </si>
  <si>
    <t>Ф.S08r разд.5 стл.8 стр.1&gt;=Ф.S08r разд.5 стл.8 стр.10</t>
  </si>
  <si>
    <t>Ф.S08r разд.5 стл.9 стр.1&gt;=Ф.S08r разд.5 стл.9 стр.10</t>
  </si>
  <si>
    <t>Ф.S08r разд.5 стл.1 стр.1&gt;=Ф.S08r разд.5 стл.1 стр.11</t>
  </si>
  <si>
    <t>Ф.S08r разд.5 стл.10 стр.1&gt;=Ф.S08r разд.5 стл.10 стр.11</t>
  </si>
  <si>
    <t>Ф.S08r разд.5 стл.11 стр.1&gt;=Ф.S08r разд.5 стл.11 стр.11</t>
  </si>
  <si>
    <t>Ф.S08r разд.5 стл.12 стр.1&gt;=Ф.S08r разд.5 стл.12 стр.11</t>
  </si>
  <si>
    <t>Ф.S08r разд.5 стл.13 стр.1&gt;=Ф.S08r разд.5 стл.13 стр.11</t>
  </si>
  <si>
    <t>Ф.S08r разд.5 стл.2 стр.1&gt;=Ф.S08r разд.5 стл.2 стр.11</t>
  </si>
  <si>
    <t>Ф.S08r разд.5 стл.3 стр.1&gt;=Ф.S08r разд.5 стл.3 стр.11</t>
  </si>
  <si>
    <t>Ф.S08r разд.5 стл.4 стр.1&gt;=Ф.S08r разд.5 стл.4 стр.11</t>
  </si>
  <si>
    <t>Ф.S08r разд.5 стл.5 стр.1&gt;=Ф.S08r разд.5 стл.5 стр.11</t>
  </si>
  <si>
    <t>Ф.S08r разд.5 стл.6 стр.1&gt;=Ф.S08r разд.5 стл.6 стр.11</t>
  </si>
  <si>
    <t>Ф.S08r разд.5 стл.7 стр.1&gt;=Ф.S08r разд.5 стл.7 стр.11</t>
  </si>
  <si>
    <t>Ф.S08r разд.5 стл.8 стр.1&gt;=Ф.S08r разд.5 стл.8 стр.11</t>
  </si>
  <si>
    <t>Ф.S08r разд.5 стл.9 стр.1&gt;=Ф.S08r разд.5 стл.9 стр.11</t>
  </si>
  <si>
    <t>Ф.S08r разд.5 стл.1 стр.1&gt;=Ф.S08r разд.5 стл.1 стр.12</t>
  </si>
  <si>
    <t>Ф.S08r разд.5 стл.10 стр.1&gt;=Ф.S08r разд.5 стл.10 стр.12</t>
  </si>
  <si>
    <t>Ф.S08r разд.5 стл.11 стр.1&gt;=Ф.S08r разд.5 стл.11 стр.12</t>
  </si>
  <si>
    <t>Ф.S08r разд.5 стл.12 стр.1&gt;=Ф.S08r разд.5 стл.12 стр.12</t>
  </si>
  <si>
    <t>Ф.S08r разд.5 стл.13 стр.1&gt;=Ф.S08r разд.5 стл.13 стр.12</t>
  </si>
  <si>
    <t>Ф.S08r разд.5 стл.2 стр.1&gt;=Ф.S08r разд.5 стл.2 стр.12</t>
  </si>
  <si>
    <t>Ф.S08r разд.5 стл.3 стр.1&gt;=Ф.S08r разд.5 стл.3 стр.12</t>
  </si>
  <si>
    <t>Ф.S08r разд.5 стл.4 стр.1&gt;=Ф.S08r разд.5 стл.4 стр.12</t>
  </si>
  <si>
    <t>Ф.S08r разд.5 стл.5 стр.1&gt;=Ф.S08r разд.5 стл.5 стр.12</t>
  </si>
  <si>
    <t>Ф.S08r разд.5 стл.6 стр.1&gt;=Ф.S08r разд.5 стл.6 стр.12</t>
  </si>
  <si>
    <t>Ф.S08r разд.5 стл.7 стр.1&gt;=Ф.S08r разд.5 стл.7 стр.12</t>
  </si>
  <si>
    <t>Ф.S08r разд.5 стл.8 стр.1&gt;=Ф.S08r разд.5 стл.8 стр.12</t>
  </si>
  <si>
    <t>Ф.S08r разд.5 стл.9 стр.1&gt;=Ф.S08r разд.5 стл.9 стр.12</t>
  </si>
  <si>
    <t>Ф.S08r разд.5 стл.1 стр.1&gt;=Ф.S08r разд.5 стл.1 стр.13</t>
  </si>
  <si>
    <t>Ф.S08r разд.5 стл.10 стр.1&gt;=Ф.S08r разд.5 стл.10 стр.13</t>
  </si>
  <si>
    <t>Ф.S08r разд.5 стл.11 стр.1&gt;=Ф.S08r разд.5 стл.11 стр.13</t>
  </si>
  <si>
    <t>Ф.S08r разд.5 стл.12 стр.1&gt;=Ф.S08r разд.5 стл.12 стр.13</t>
  </si>
  <si>
    <t>Ф.S08r разд.5 стл.13 стр.1&gt;=Ф.S08r разд.5 стл.13 стр.13</t>
  </si>
  <si>
    <t>Ф.S08r разд.5 стл.2 стр.1&gt;=Ф.S08r разд.5 стл.2 стр.13</t>
  </si>
  <si>
    <t>Ф.S08r разд.5 стл.3 стр.1&gt;=Ф.S08r разд.5 стл.3 стр.13</t>
  </si>
  <si>
    <t>Ф.S08r разд.5 стл.4 стр.1&gt;=Ф.S08r разд.5 стл.4 стр.13</t>
  </si>
  <si>
    <t>Ф.S08r разд.5 стл.5 стр.1&gt;=Ф.S08r разд.5 стл.5 стр.13</t>
  </si>
  <si>
    <t>Ф.S08r разд.5 стл.6 стр.1&gt;=Ф.S08r разд.5 стл.6 стр.13</t>
  </si>
  <si>
    <t>Ф.S08r разд.5 стл.7 стр.1&gt;=Ф.S08r разд.5 стл.7 стр.13</t>
  </si>
  <si>
    <t>Ф.S08r разд.5 стл.8 стр.1&gt;=Ф.S08r разд.5 стл.8 стр.13</t>
  </si>
  <si>
    <t>Ф.S08r разд.5 стл.9 стр.1&gt;=Ф.S08r разд.5 стл.9 стр.13</t>
  </si>
  <si>
    <t>Ф.S08r разд.5 стл.1 стр.1&gt;=Ф.S08r разд.5 стл.1 стр.14</t>
  </si>
  <si>
    <t>Ф.S08r разд.5 стл.10 стр.1&gt;=Ф.S08r разд.5 стл.10 стр.14</t>
  </si>
  <si>
    <t>Ф.S08r разд.5 стл.11 стр.1&gt;=Ф.S08r разд.5 стл.11 стр.14</t>
  </si>
  <si>
    <t>Ф.S08r разд.5 стл.12 стр.1&gt;=Ф.S08r разд.5 стл.12 стр.14</t>
  </si>
  <si>
    <t>Ф.S08r разд.5 стл.13 стр.1&gt;=Ф.S08r разд.5 стл.13 стр.14</t>
  </si>
  <si>
    <t>Ф.S08r разд.5 стл.2 стр.1&gt;=Ф.S08r разд.5 стл.2 стр.14</t>
  </si>
  <si>
    <t>Ф.S08r разд.5 стл.3 стр.1&gt;=Ф.S08r разд.5 стл.3 стр.14</t>
  </si>
  <si>
    <t>Ф.S08r разд.5 стл.4 стр.1&gt;=Ф.S08r разд.5 стл.4 стр.14</t>
  </si>
  <si>
    <t>Ф.S08r разд.5 стл.5 стр.1&gt;=Ф.S08r разд.5 стл.5 стр.14</t>
  </si>
  <si>
    <t>Ф.S08r разд.5 стл.6 стр.1&gt;=Ф.S08r разд.5 стл.6 стр.14</t>
  </si>
  <si>
    <t>Ф.S08r разд.5 стл.7 стр.1&gt;=Ф.S08r разд.5 стл.7 стр.14</t>
  </si>
  <si>
    <t>Ф.S08r разд.5 стл.8 стр.1&gt;=Ф.S08r разд.5 стл.8 стр.14</t>
  </si>
  <si>
    <t>Ф.S08r разд.5 стл.9 стр.1&gt;=Ф.S08r разд.5 стл.9 стр.14</t>
  </si>
  <si>
    <t>Ф.S08r разд.5 стл.1 стр.1&gt;=Ф.S08r разд.5 стл.1 стр.15</t>
  </si>
  <si>
    <t>Ф.S08r разд.5 стл.10 стр.1&gt;=Ф.S08r разд.5 стл.10 стр.15</t>
  </si>
  <si>
    <t>Ф.S08r разд.5 стл.11 стр.1&gt;=Ф.S08r разд.5 стл.11 стр.15</t>
  </si>
  <si>
    <t>Ф.S08r разд.5 стл.12 стр.1&gt;=Ф.S08r разд.5 стл.12 стр.15</t>
  </si>
  <si>
    <t>Ф.S08r разд.5 стл.13 стр.1&gt;=Ф.S08r разд.5 стл.13 стр.15</t>
  </si>
  <si>
    <t>Ф.S08r разд.5 стл.2 стр.1&gt;=Ф.S08r разд.5 стл.2 стр.15</t>
  </si>
  <si>
    <t>Ф.S08r разд.5 стл.3 стр.1&gt;=Ф.S08r разд.5 стл.3 стр.15</t>
  </si>
  <si>
    <t>Ф.S08r разд.5 стл.4 стр.1&gt;=Ф.S08r разд.5 стл.4 стр.15</t>
  </si>
  <si>
    <t>Ф.S08r разд.5 стл.5 стр.1&gt;=Ф.S08r разд.5 стл.5 стр.15</t>
  </si>
  <si>
    <t>Ф.S08r разд.5 стл.6 стр.1&gt;=Ф.S08r разд.5 стл.6 стр.15</t>
  </si>
  <si>
    <t>Ф.S08r разд.5 стл.7 стр.1&gt;=Ф.S08r разд.5 стл.7 стр.15</t>
  </si>
  <si>
    <t>Ф.S08r разд.5 стл.8 стр.1&gt;=Ф.S08r разд.5 стл.8 стр.15</t>
  </si>
  <si>
    <t>Ф.S08r разд.5 стл.9 стр.1&gt;=Ф.S08r разд.5 стл.9 стр.15</t>
  </si>
  <si>
    <t>Ф.S08r разд.4 стл.1 стр.46&gt;=Ф.S08r разд.4 стл.1 сумма стр.47-48</t>
  </si>
  <si>
    <t>Ф.S08r разд.4 стл.10 стр.46&gt;=Ф.S08r разд.4 стл.10 сумма стр.47-48</t>
  </si>
  <si>
    <t>Ф.S08r разд.4 стл.11 стр.46&gt;=Ф.S08r разд.4 стл.11 сумма стр.47-48</t>
  </si>
  <si>
    <t>Ф.S08r разд.4 стл.12 стр.46&gt;=Ф.S08r разд.4 стл.12 сумма стр.47-48</t>
  </si>
  <si>
    <t>Ф.S08r разд.4 стл.13 стр.46&gt;=Ф.S08r разд.4 стл.13 сумма стр.47-48</t>
  </si>
  <si>
    <t>Ф.S08r разд.4 стл.2 стр.46&gt;=Ф.S08r разд.4 стл.2 сумма стр.47-48</t>
  </si>
  <si>
    <t>Ф.S08r разд.4 стл.3 стр.46&gt;=Ф.S08r разд.4 стл.3 сумма стр.47-48</t>
  </si>
  <si>
    <t>Ф.S08r разд.4 стл.4 стр.46&gt;=Ф.S08r разд.4 стл.4 сумма стр.47-48</t>
  </si>
  <si>
    <t>Ф.S08r разд.4 стл.5 стр.46&gt;=Ф.S08r разд.4 стл.5 сумма стр.47-48</t>
  </si>
  <si>
    <t>Ф.S08r разд.4 стл.6 стр.46&gt;=Ф.S08r разд.4 стл.6 сумма стр.47-48</t>
  </si>
  <si>
    <t>Ф.S08r разд.4 стл.7 стр.46&gt;=Ф.S08r разд.4 стл.7 сумма стр.47-48</t>
  </si>
  <si>
    <t>Ф.S08r разд.4 стл.8 стр.46&gt;=Ф.S08r разд.4 стл.8 сумма стр.47-48</t>
  </si>
  <si>
    <t>Ф.S08r разд.4 стл.9 стр.46&gt;=Ф.S08r разд.4 стл.9 сумма стр.47-48</t>
  </si>
  <si>
    <t>Ф.S08r разд.3 стл.1 стр.46&gt;=Ф.S08r разд.3 стл.1 сумма стр.47-48</t>
  </si>
  <si>
    <t>Ф.S08r разд.3 стл.10 стр.46&gt;=Ф.S08r разд.3 стл.10 сумма стр.47-48</t>
  </si>
  <si>
    <t>Ф.S08r разд.3 стл.2 стр.46&gt;=Ф.S08r разд.3 стл.2 сумма стр.47-48</t>
  </si>
  <si>
    <t>Ф.S08r разд.3 стл.3 стр.46&gt;=Ф.S08r разд.3 стл.3 сумма стр.47-48</t>
  </si>
  <si>
    <t>Ф.S08r разд.3 стл.4 стр.46&gt;=Ф.S08r разд.3 стл.4 сумма стр.47-48</t>
  </si>
  <si>
    <t>Ф.S08r разд.3 стл.5 стр.46&gt;=Ф.S08r разд.3 стл.5 сумма стр.47-48</t>
  </si>
  <si>
    <t>Ф.S08r разд.3 стл.6 стр.46&gt;=Ф.S08r разд.3 стл.6 сумма стр.47-48</t>
  </si>
  <si>
    <t>Ф.S08r разд.3 стл.7 стр.46&gt;=Ф.S08r разд.3 стл.7 сумма стр.47-48</t>
  </si>
  <si>
    <t>Ф.S08r разд.3 стл.8 стр.46&gt;=Ф.S08r разд.3 стл.8 сумма стр.47-48</t>
  </si>
  <si>
    <t>Ф.S08r разд.3 стл.9 стр.46&gt;=Ф.S08r разд.3 стл.9 сумма стр.47-48</t>
  </si>
  <si>
    <t>Ф.S08r разд.1 стл.1 стр.1=Ф.S08r разд.1 сумма стл.2-5 стр.1</t>
  </si>
  <si>
    <t>Ф.S08r разд.1 стл.1 стр.10=Ф.S08r разд.1 сумма стл.2-5 стр.10</t>
  </si>
  <si>
    <t>Ф.S08r разд.1 стл.1 стр.11=Ф.S08r разд.1 сумма стл.2-5 стр.11</t>
  </si>
  <si>
    <t>Ф.S08r разд.1 стл.1 стр.12=Ф.S08r разд.1 сумма стл.2-5 стр.12</t>
  </si>
  <si>
    <t>Ф.S08r разд.1 стл.1 стр.13=Ф.S08r разд.1 сумма стл.2-5 стр.13</t>
  </si>
  <si>
    <t>Ф.S08r разд.1 стл.1 стр.14=Ф.S08r разд.1 сумма стл.2-5 стр.14</t>
  </si>
  <si>
    <t>Ф.S08r разд.1 стл.1 стр.15=Ф.S08r разд.1 сумма стл.2-5 стр.15</t>
  </si>
  <si>
    <t>Ф.S08r разд.1 стл.1 стр.16=Ф.S08r разд.1 сумма стл.2-5 стр.16</t>
  </si>
  <si>
    <t>Ф.S08r разд.1 стл.1 стр.17=Ф.S08r разд.1 сумма стл.2-5 стр.17</t>
  </si>
  <si>
    <t>Ф.S08r разд.1 стл.1 стр.18=Ф.S08r разд.1 сумма стл.2-5 стр.18</t>
  </si>
  <si>
    <t>Ф.S08r разд.1 стл.1 стр.19=Ф.S08r разд.1 сумма стл.2-5 стр.19</t>
  </si>
  <si>
    <t>Ф.S08r разд.1 стл.1 стр.2=Ф.S08r разд.1 сумма стл.2-5 стр.2</t>
  </si>
  <si>
    <t>Ф.S08r разд.1 стл.1 стр.20=Ф.S08r разд.1 сумма стл.2-5 стр.20</t>
  </si>
  <si>
    <t>Ф.S08r разд.1 стл.1 стр.21=Ф.S08r разд.1 сумма стл.2-5 стр.21</t>
  </si>
  <si>
    <t>Ф.S08r разд.1 стл.1 стр.22=Ф.S08r разд.1 сумма стл.2-5 стр.22</t>
  </si>
  <si>
    <t>Ф.S08r разд.1 стл.1 стр.23=Ф.S08r разд.1 сумма стл.2-5 стр.23</t>
  </si>
  <si>
    <t>Ф.S08r разд.1 стл.1 стр.24=Ф.S08r разд.1 сумма стл.2-5 стр.24</t>
  </si>
  <si>
    <t>Ф.S08r разд.1 стл.1 стр.25=Ф.S08r разд.1 сумма стл.2-5 стр.25</t>
  </si>
  <si>
    <t>Ф.S08r разд.1 стл.1 стр.26=Ф.S08r разд.1 сумма стл.2-5 стр.26</t>
  </si>
  <si>
    <t>Ф.S08r разд.1 стл.1 стр.27=Ф.S08r разд.1 сумма стл.2-5 стр.27</t>
  </si>
  <si>
    <t>Ф.S08r разд.1 стл.1 стр.28=Ф.S08r разд.1 сумма стл.2-5 стр.28</t>
  </si>
  <si>
    <t>Ф.S08r разд.1 стл.1 стр.29=Ф.S08r разд.1 сумма стл.2-5 стр.29</t>
  </si>
  <si>
    <t>Ф.S08r разд.1 стл.1 стр.3=Ф.S08r разд.1 сумма стл.2-5 стр.3</t>
  </si>
  <si>
    <t>Ф.S08r разд.1 стл.1 стр.30=Ф.S08r разд.1 сумма стл.2-5 стр.30</t>
  </si>
  <si>
    <t>Ф.S08r разд.1 стл.1 стр.31=Ф.S08r разд.1 сумма стл.2-5 стр.31</t>
  </si>
  <si>
    <t>Ф.S08r разд.1 стл.1 стр.32=Ф.S08r разд.1 сумма стл.2-5 стр.32</t>
  </si>
  <si>
    <t>Ф.S08r разд.1 стл.1 стр.33=Ф.S08r разд.1 сумма стл.2-5 стр.33</t>
  </si>
  <si>
    <t>Ф.S08r разд.1 стл.1 стр.34=Ф.S08r разд.1 сумма стл.2-5 стр.34</t>
  </si>
  <si>
    <t>Ф.S08r разд.1 стл.1 стр.35=Ф.S08r разд.1 сумма стл.2-5 стр.35</t>
  </si>
  <si>
    <t>Ф.S08r разд.1 стл.1 стр.36=Ф.S08r разд.1 сумма стл.2-5 стр.36</t>
  </si>
  <si>
    <t>Ф.S08r разд.1 стл.1 стр.37=Ф.S08r разд.1 сумма стл.2-5 стр.37</t>
  </si>
  <si>
    <t>Ф.S08r разд.1 стл.1 стр.38=Ф.S08r разд.1 сумма стл.2-5 стр.38</t>
  </si>
  <si>
    <t>Ф.S08r разд.1 стл.1 стр.39=Ф.S08r разд.1 сумма стл.2-5 стр.39</t>
  </si>
  <si>
    <t>Ф.S08r разд.1 стл.1 стр.4=Ф.S08r разд.1 сумма стл.2-5 стр.4</t>
  </si>
  <si>
    <t>Ф.S08r разд.1 стл.1 стр.40=Ф.S08r разд.1 сумма стл.2-5 стр.40</t>
  </si>
  <si>
    <t>Ф.S08r разд.1 стл.1 стр.41=Ф.S08r разд.1 сумма стл.2-5 стр.41</t>
  </si>
  <si>
    <t>Ф.S08r разд.1 стл.1 стр.42=Ф.S08r разд.1 сумма стл.2-5 стр.42</t>
  </si>
  <si>
    <t>Ф.S08r разд.1 стл.1 стр.43=Ф.S08r разд.1 сумма стл.2-5 стр.43</t>
  </si>
  <si>
    <t>Ф.S08r разд.1 стл.1 стр.44=Ф.S08r разд.1 сумма стл.2-5 стр.44</t>
  </si>
  <si>
    <t>Ф.S08r разд.1 стл.1 стр.45=Ф.S08r разд.1 сумма стл.2-5 стр.45</t>
  </si>
  <si>
    <t>Ф.S08r разд.1 стл.1 стр.46=Ф.S08r разд.1 сумма стл.2-5 стр.46</t>
  </si>
  <si>
    <t>Ф.S08r разд.1 стл.1 стр.47=Ф.S08r разд.1 сумма стл.2-5 стр.47</t>
  </si>
  <si>
    <t>Ф.S08r разд.1 стл.1 стр.48=Ф.S08r разд.1 сумма стл.2-5 стр.48</t>
  </si>
  <si>
    <t>Ф.S08r разд.1 стл.1 стр.5=Ф.S08r разд.1 сумма стл.2-5 стр.5</t>
  </si>
  <si>
    <t>Ф.S08r разд.1 стл.1 стр.6=Ф.S08r разд.1 сумма стл.2-5 стр.6</t>
  </si>
  <si>
    <t>Ф.S08r разд.1 стл.1 стр.7=Ф.S08r разд.1 сумма стл.2-5 стр.7</t>
  </si>
  <si>
    <t>Ф.S08r разд.1 стл.1 стр.8=Ф.S08r разд.1 сумма стл.2-5 стр.8</t>
  </si>
  <si>
    <t>Ф.S08r разд.1 стл.1 стр.9=Ф.S08r разд.1 сумма стл.2-5 стр.9</t>
  </si>
  <si>
    <t>Ф.S08r разд.4 стл.1 стр.31&gt;=Ф.S08r разд.4 стл.1 сумма стр.32-33</t>
  </si>
  <si>
    <t>Ф.S08r разд.4 стл.10 стр.31&gt;=Ф.S08r разд.4 стл.10 сумма стр.32-33</t>
  </si>
  <si>
    <t>Ф.S08r разд.4 стл.11 стр.31&gt;=Ф.S08r разд.4 стл.11 сумма стр.32-33</t>
  </si>
  <si>
    <t>Ф.S08r разд.4 стл.12 стр.31&gt;=Ф.S08r разд.4 стл.12 сумма стр.32-33</t>
  </si>
  <si>
    <t>Ф.S08r разд.4 стл.13 стр.31&gt;=Ф.S08r разд.4 стл.13 сумма стр.32-33</t>
  </si>
  <si>
    <t>Ф.S08r разд.4 стл.2 стр.31&gt;=Ф.S08r разд.4 стл.2 сумма стр.32-33</t>
  </si>
  <si>
    <t>Ф.S08r разд.4 стл.3 стр.31&gt;=Ф.S08r разд.4 стл.3 сумма стр.32-33</t>
  </si>
  <si>
    <t>Ф.S08r разд.4 стл.4 стр.31&gt;=Ф.S08r разд.4 стл.4 сумма стр.32-33</t>
  </si>
  <si>
    <t>Ф.S08r разд.4 стл.5 стр.31&gt;=Ф.S08r разд.4 стл.5 сумма стр.32-33</t>
  </si>
  <si>
    <t>Ф.S08r разд.4 стл.6 стр.31&gt;=Ф.S08r разд.4 стл.6 сумма стр.32-33</t>
  </si>
  <si>
    <t>Ф.S08r разд.4 стл.7 стр.31&gt;=Ф.S08r разд.4 стл.7 сумма стр.32-33</t>
  </si>
  <si>
    <t>Ф.S08r разд.4 стл.8 стр.31&gt;=Ф.S08r разд.4 стл.8 сумма стр.32-33</t>
  </si>
  <si>
    <t>Ф.S08r разд.4 стл.9 стр.31&gt;=Ф.S08r разд.4 стл.9 сумма стр.32-33</t>
  </si>
  <si>
    <t>Ф.S08r разд.1 стл.1 стр.40&gt;=Ф.S08r разд.1 стл.1 сумма стр.41-42</t>
  </si>
  <si>
    <t>Ф.S08r разд.1 стл.10 стр.40&gt;=Ф.S08r разд.1 стл.10 сумма стр.41-42</t>
  </si>
  <si>
    <t>Ф.S08r разд.1 стл.2 стр.40&gt;=Ф.S08r разд.1 стл.2 сумма стр.41-42</t>
  </si>
  <si>
    <t>Ф.S08r разд.1 стл.3 стр.40&gt;=Ф.S08r разд.1 стл.3 сумма стр.41-42</t>
  </si>
  <si>
    <t>Ф.S08r разд.1 стл.4 стр.40&gt;=Ф.S08r разд.1 стл.4 сумма стр.41-42</t>
  </si>
  <si>
    <t>Ф.S08r разд.1 стл.5 стр.40&gt;=Ф.S08r разд.1 стл.5 сумма стр.41-42</t>
  </si>
  <si>
    <t>Ф.S08r разд.1 стл.6 стр.40&gt;=Ф.S08r разд.1 стл.6 сумма стр.41-42</t>
  </si>
  <si>
    <t>Ф.S08r разд.1 стл.7 стр.40&gt;=Ф.S08r разд.1 стл.7 сумма стр.41-42</t>
  </si>
  <si>
    <t>Ф.S08r разд.1 стл.8 стр.40&gt;=Ф.S08r разд.1 стл.8 сумма стр.41-42</t>
  </si>
  <si>
    <t>Ф.S08r разд.1 стл.9 стр.40&gt;=Ф.S08r разд.1 стл.9 сумма стр.41-42</t>
  </si>
  <si>
    <t>Ф.S08r разд.3 стл.1 стр.25&gt;=Ф.S08r разд.3 стл.1 сумма стр.26-27</t>
  </si>
  <si>
    <t>Ф.S08r разд.3 стл.10 стр.25&gt;=Ф.S08r разд.3 стл.10 сумма стр.26-27</t>
  </si>
  <si>
    <t>Ф.S08r разд.3 стл.2 стр.25&gt;=Ф.S08r разд.3 стл.2 сумма стр.26-27</t>
  </si>
  <si>
    <t>Ф.S08r разд.3 стл.3 стр.25&gt;=Ф.S08r разд.3 стл.3 сумма стр.26-27</t>
  </si>
  <si>
    <t>Ф.S08r разд.3 стл.4 стр.25&gt;=Ф.S08r разд.3 стл.4 сумма стр.26-27</t>
  </si>
  <si>
    <t>Ф.S08r разд.3 стл.5 стр.25&gt;=Ф.S08r разд.3 стл.5 сумма стр.26-27</t>
  </si>
  <si>
    <t>Ф.S08r разд.3 стл.6 стр.25&gt;=Ф.S08r разд.3 стл.6 сумма стр.26-27</t>
  </si>
  <si>
    <t>Ф.S08r разд.3 стл.7 стр.25&gt;=Ф.S08r разд.3 стл.7 сумма стр.26-27</t>
  </si>
  <si>
    <t>Ф.S08r разд.3 стл.8 стр.25&gt;=Ф.S08r разд.3 стл.8 сумма стр.26-27</t>
  </si>
  <si>
    <t>Ф.S08r разд.3 стл.9 стр.25&gt;=Ф.S08r разд.3 стл.9 сумма стр.26-27</t>
  </si>
  <si>
    <t>Ф.S08r разд.1 стл.1 стр.37&gt;=Ф.S08r разд.1 стл.1 сумма стр.38-39</t>
  </si>
  <si>
    <t>Ф.S08r разд.1 стл.10 стр.37&gt;=Ф.S08r разд.1 стл.10 сумма стр.38-39</t>
  </si>
  <si>
    <t>Ф.S08r разд.1 стл.2 стр.37&gt;=Ф.S08r разд.1 стл.2 сумма стр.38-39</t>
  </si>
  <si>
    <t>Ф.S08r разд.1 стл.3 стр.37&gt;=Ф.S08r разд.1 стл.3 сумма стр.38-39</t>
  </si>
  <si>
    <t>Ф.S08r разд.1 стл.4 стр.37&gt;=Ф.S08r разд.1 стл.4 сумма стр.38-39</t>
  </si>
  <si>
    <t>Ф.S08r разд.1 стл.5 стр.37&gt;=Ф.S08r разд.1 стл.5 сумма стр.38-39</t>
  </si>
  <si>
    <t>Ф.S08r разд.1 стл.6 стр.37&gt;=Ф.S08r разд.1 стл.6 сумма стр.38-39</t>
  </si>
  <si>
    <t>Ф.S08r разд.1 стл.7 стр.37&gt;=Ф.S08r разд.1 стл.7 сумма стр.38-39</t>
  </si>
  <si>
    <t>Ф.S08r разд.1 стл.8 стр.37&gt;=Ф.S08r разд.1 стл.8 сумма стр.38-39</t>
  </si>
  <si>
    <t>Ф.S08r разд.1 стл.9 стр.37&gt;=Ф.S08r разд.1 стл.9 сумма стр.38-39</t>
  </si>
  <si>
    <t>Ф.S08r разд.2 стл.1 стр.28&gt;=Ф.S08r разд.2 стл.1 сумма стр.29-30</t>
  </si>
  <si>
    <t>Ф.S08r разд.2 стл.10 стр.28&gt;=Ф.S08r разд.2 стл.10 сумма стр.29-30</t>
  </si>
  <si>
    <t>Ф.S08r разд.2 стл.2 стр.28&gt;=Ф.S08r разд.2 стл.2 сумма стр.29-30</t>
  </si>
  <si>
    <t>Ф.S08r разд.2 стл.3 стр.28&gt;=Ф.S08r разд.2 стл.3 сумма стр.29-30</t>
  </si>
  <si>
    <t>Ф.S08r разд.2 стл.4 стр.28&gt;=Ф.S08r разд.2 стл.4 сумма стр.29-30</t>
  </si>
  <si>
    <t>Ф.S08r разд.2 стл.5 стр.28&gt;=Ф.S08r разд.2 стл.5 сумма стр.29-30</t>
  </si>
  <si>
    <t>Ф.S08r разд.2 стл.6 стр.28&gt;=Ф.S08r разд.2 стл.6 сумма стр.29-30</t>
  </si>
  <si>
    <t>Ф.S08r разд.2 стл.7 стр.28&gt;=Ф.S08r разд.2 стл.7 сумма стр.29-30</t>
  </si>
  <si>
    <t>Ф.S08r разд.2 стл.8 стр.28&gt;=Ф.S08r разд.2 стл.8 сумма стр.29-30</t>
  </si>
  <si>
    <t>Ф.S08r разд.2 стл.9 стр.28&gt;=Ф.S08r разд.2 стл.9 сумма стр.29-30</t>
  </si>
  <si>
    <t>Ф.S08r разд.3 стл.1 стр.16&gt;=Ф.S08r разд.3 стл.1 сумма стр.17-18</t>
  </si>
  <si>
    <t>Ф.S08r разд.3 стл.10 стр.16&gt;=Ф.S08r разд.3 стл.10 сумма стр.17-18</t>
  </si>
  <si>
    <t>Ф.S08r разд.3 стл.2 стр.16&gt;=Ф.S08r разд.3 стл.2 сумма стр.17-18</t>
  </si>
  <si>
    <t>Ф.S08r разд.3 стл.3 стр.16&gt;=Ф.S08r разд.3 стл.3 сумма стр.17-18</t>
  </si>
  <si>
    <t>Ф.S08r разд.3 стл.4 стр.16&gt;=Ф.S08r разд.3 стл.4 сумма стр.17-18</t>
  </si>
  <si>
    <t>Ф.S08r разд.3 стл.5 стр.16&gt;=Ф.S08r разд.3 стл.5 сумма стр.17-18</t>
  </si>
  <si>
    <t>Ф.S08r разд.3 стл.6 стр.16&gt;=Ф.S08r разд.3 стл.6 сумма стр.17-18</t>
  </si>
  <si>
    <t>Ф.S08r разд.3 стл.7 стр.16&gt;=Ф.S08r разд.3 стл.7 сумма стр.17-18</t>
  </si>
  <si>
    <t>Ф.S08r разд.3 стл.8 стр.16&gt;=Ф.S08r разд.3 стл.8 сумма стр.17-18</t>
  </si>
  <si>
    <t>Ф.S08r разд.3 стл.9 стр.16&gt;=Ф.S08r разд.3 стл.9 сумма стр.17-18</t>
  </si>
  <si>
    <t>Ф.S08r разд.2 стл.1 стр.7&gt;=Ф.S08r разд.2 стл.1 сумма стр.8-9</t>
  </si>
  <si>
    <t>Ф.S08r разд.2 стл.10 стр.7&gt;=Ф.S08r разд.2 стл.10 сумма стр.8-9</t>
  </si>
  <si>
    <t>Ф.S08r разд.2 стл.2 стр.7&gt;=Ф.S08r разд.2 стл.2 сумма стр.8-9</t>
  </si>
  <si>
    <t>Ф.S08r разд.2 стл.3 стр.7&gt;=Ф.S08r разд.2 стл.3 сумма стр.8-9</t>
  </si>
  <si>
    <t>Ф.S08r разд.2 стл.4 стр.7&gt;=Ф.S08r разд.2 стл.4 сумма стр.8-9</t>
  </si>
  <si>
    <t>Ф.S08r разд.2 стл.5 стр.7&gt;=Ф.S08r разд.2 стл.5 сумма стр.8-9</t>
  </si>
  <si>
    <t>Ф.S08r разд.2 стл.6 стр.7&gt;=Ф.S08r разд.2 стл.6 сумма стр.8-9</t>
  </si>
  <si>
    <t>Ф.S08r разд.2 стл.7 стр.7&gt;=Ф.S08r разд.2 стл.7 сумма стр.8-9</t>
  </si>
  <si>
    <t>Ф.S08r разд.2 стл.8 стр.7&gt;=Ф.S08r разд.2 стл.8 сумма стр.8-9</t>
  </si>
  <si>
    <t>Ф.S08r разд.2 стл.9 стр.7&gt;=Ф.S08r разд.2 стл.9 сумма стр.8-9</t>
  </si>
  <si>
    <t>Ф.S08r разд.4 стл.1 стр.19&gt;=Ф.S08r разд.4 стл.1 сумма стр.20-21</t>
  </si>
  <si>
    <t>Ф.S08r разд.4 стл.10 стр.19&gt;=Ф.S08r разд.4 стл.10 сумма стр.20-21</t>
  </si>
  <si>
    <t>Ф.S08r разд.4 стл.11 стр.19&gt;=Ф.S08r разд.4 стл.11 сумма стр.20-21</t>
  </si>
  <si>
    <t>Ф.S08r разд.4 стл.12 стр.19&gt;=Ф.S08r разд.4 стл.12 сумма стр.20-21</t>
  </si>
  <si>
    <t>Ф.S08r разд.4 стл.13 стр.19&gt;=Ф.S08r разд.4 стл.13 сумма стр.20-21</t>
  </si>
  <si>
    <t>Ф.S08r разд.4 стл.2 стр.19&gt;=Ф.S08r разд.4 стл.2 сумма стр.20-21</t>
  </si>
  <si>
    <t>Ф.S08r разд.4 стл.3 стр.19&gt;=Ф.S08r разд.4 стл.3 сумма стр.20-21</t>
  </si>
  <si>
    <t>Ф.S08r разд.4 стл.4 стр.19&gt;=Ф.S08r разд.4 стл.4 сумма стр.20-21</t>
  </si>
  <si>
    <t>Ф.S08r разд.4 стл.5 стр.19&gt;=Ф.S08r разд.4 стл.5 сумма стр.20-21</t>
  </si>
  <si>
    <t>Ф.S08r разд.4 стл.6 стр.19&gt;=Ф.S08r разд.4 стл.6 сумма стр.20-21</t>
  </si>
  <si>
    <t>Ф.S08r разд.4 стл.7 стр.19&gt;=Ф.S08r разд.4 стл.7 сумма стр.20-21</t>
  </si>
  <si>
    <t>Ф.S08r разд.4 стл.8 стр.19&gt;=Ф.S08r разд.4 стл.8 сумма стр.20-21</t>
  </si>
  <si>
    <t>Ф.S08r разд.4 стл.9 стр.19&gt;=Ф.S08r разд.4 стл.9 сумма стр.20-21</t>
  </si>
  <si>
    <t>Ф.S08r разд.4 стл.1 стр.34&gt;=Ф.S08r разд.4 стл.1 сумма стр.35-36</t>
  </si>
  <si>
    <t>Ф.S08r разд.4 стл.10 стр.34&gt;=Ф.S08r разд.4 стл.10 сумма стр.35-36</t>
  </si>
  <si>
    <t>Ф.S08r разд.4 стл.11 стр.34&gt;=Ф.S08r разд.4 стл.11 сумма стр.35-36</t>
  </si>
  <si>
    <t>Ф.S08r разд.4 стл.12 стр.34&gt;=Ф.S08r разд.4 стл.12 сумма стр.35-36</t>
  </si>
  <si>
    <t>Ф.S08r разд.4 стл.13 стр.34&gt;=Ф.S08r разд.4 стл.13 сумма стр.35-36</t>
  </si>
  <si>
    <t>Ф.S08r разд.4 стл.2 стр.34&gt;=Ф.S08r разд.4 стл.2 сумма стр.35-36</t>
  </si>
  <si>
    <t>Ф.S08r разд.4 стл.3 стр.34&gt;=Ф.S08r разд.4 стл.3 сумма стр.35-36</t>
  </si>
  <si>
    <t>Ф.S08r разд.4 стл.4 стр.34&gt;=Ф.S08r разд.4 стл.4 сумма стр.35-36</t>
  </si>
  <si>
    <t>Ф.S08r разд.4 стл.5 стр.34&gt;=Ф.S08r разд.4 стл.5 сумма стр.35-36</t>
  </si>
  <si>
    <t>Ф.S08r разд.4 стл.6 стр.34&gt;=Ф.S08r разд.4 стл.6 сумма стр.35-36</t>
  </si>
  <si>
    <t>Ф.S08r разд.4 стл.7 стр.34&gt;=Ф.S08r разд.4 стл.7 сумма стр.35-36</t>
  </si>
  <si>
    <t>Ф.S08r разд.4 стл.8 стр.34&gt;=Ф.S08r разд.4 стл.8 сумма стр.35-36</t>
  </si>
  <si>
    <t>Ф.S08r разд.4 стл.9 стр.34&gt;=Ф.S08r разд.4 стл.9 сумма стр.35-36</t>
  </si>
  <si>
    <t>Ф.S08r разд.1 стл.1 стр.31&gt;=Ф.S08r разд.1 стл.1 сумма стр.32-33</t>
  </si>
  <si>
    <t>Ф.S08r разд.1 стл.10 стр.31&gt;=Ф.S08r разд.1 стл.10 сумма стр.32-33</t>
  </si>
  <si>
    <t>Ф.S08r разд.1 стл.2 стр.31&gt;=Ф.S08r разд.1 стл.2 сумма стр.32-33</t>
  </si>
  <si>
    <t>Ф.S08r разд.1 стл.3 стр.31&gt;=Ф.S08r разд.1 стл.3 сумма стр.32-33</t>
  </si>
  <si>
    <t>Ф.S08r разд.1 стл.4 стр.31&gt;=Ф.S08r разд.1 стл.4 сумма стр.32-33</t>
  </si>
  <si>
    <t>Ф.S08r разд.1 стл.5 стр.31&gt;=Ф.S08r разд.1 стл.5 сумма стр.32-33</t>
  </si>
  <si>
    <t>Ф.S08r разд.1 стл.6 стр.31&gt;=Ф.S08r разд.1 стл.6 сумма стр.32-33</t>
  </si>
  <si>
    <t>Ф.S08r разд.1 стл.7 стр.31&gt;=Ф.S08r разд.1 стл.7 сумма стр.32-33</t>
  </si>
  <si>
    <t>Ф.S08r разд.1 стл.8 стр.31&gt;=Ф.S08r разд.1 стл.8 сумма стр.32-33</t>
  </si>
  <si>
    <t>Ф.S08r разд.1 стл.9 стр.31&gt;=Ф.S08r разд.1 стл.9 сумма стр.32-33</t>
  </si>
  <si>
    <t>Ф.S08r разд.3 стл.6 стр.1&gt;=Ф.S08r разд.3 стл.7 стр.1</t>
  </si>
  <si>
    <t>Ф.S08r разд.3 стл.6 стр.10&gt;=Ф.S08r разд.3 стл.7 стр.10</t>
  </si>
  <si>
    <t>Ф.S08r разд.3 стл.6 стр.11&gt;=Ф.S08r разд.3 стл.7 стр.11</t>
  </si>
  <si>
    <t>Ф.S08r разд.3 стл.6 стр.12&gt;=Ф.S08r разд.3 стл.7 стр.12</t>
  </si>
  <si>
    <t>Ф.S08r разд.3 стл.6 стр.13&gt;=Ф.S08r разд.3 стл.7 стр.13</t>
  </si>
  <si>
    <t>Ф.S08r разд.3 стл.6 стр.14&gt;=Ф.S08r разд.3 стл.7 стр.14</t>
  </si>
  <si>
    <t>Ф.S08r разд.3 стл.6 стр.15&gt;=Ф.S08r разд.3 стл.7 стр.15</t>
  </si>
  <si>
    <t>Ф.S08r разд.3 стл.6 стр.16&gt;=Ф.S08r разд.3 стл.7 стр.16</t>
  </si>
  <si>
    <t>Ф.S08r разд.3 стл.6 стр.17&gt;=Ф.S08r разд.3 стл.7 стр.17</t>
  </si>
  <si>
    <t>Ф.S08r разд.3 стл.6 стр.18&gt;=Ф.S08r разд.3 стл.7 стр.18</t>
  </si>
  <si>
    <t>Ф.S08r разд.3 стл.6 стр.19&gt;=Ф.S08r разд.3 стл.7 стр.19</t>
  </si>
  <si>
    <t>Ф.S08r разд.3 стл.6 стр.2&gt;=Ф.S08r разд.3 стл.7 стр.2</t>
  </si>
  <si>
    <t>Ф.S08r разд.3 стл.6 стр.20&gt;=Ф.S08r разд.3 стл.7 стр.20</t>
  </si>
  <si>
    <t>Ф.S08r разд.3 стл.6 стр.21&gt;=Ф.S08r разд.3 стл.7 стр.21</t>
  </si>
  <si>
    <t>Ф.S08r разд.3 стл.6 стр.22&gt;=Ф.S08r разд.3 стл.7 стр.22</t>
  </si>
  <si>
    <t>Ф.S08r разд.3 стл.6 стр.23&gt;=Ф.S08r разд.3 стл.7 стр.23</t>
  </si>
  <si>
    <t>Ф.S08r разд.3 стл.6 стр.24&gt;=Ф.S08r разд.3 стл.7 стр.24</t>
  </si>
  <si>
    <t>Ф.S08r разд.3 стл.6 стр.25&gt;=Ф.S08r разд.3 стл.7 стр.25</t>
  </si>
  <si>
    <t>Ф.S08r разд.3 стл.6 стр.26&gt;=Ф.S08r разд.3 стл.7 стр.26</t>
  </si>
  <si>
    <t>Ф.S08r разд.3 стл.6 стр.27&gt;=Ф.S08r разд.3 стл.7 стр.27</t>
  </si>
  <si>
    <t>Ф.S08r разд.3 стл.6 стр.28&gt;=Ф.S08r разд.3 стл.7 стр.28</t>
  </si>
  <si>
    <t>Ф.S08r разд.3 стл.6 стр.29&gt;=Ф.S08r разд.3 стл.7 стр.29</t>
  </si>
  <si>
    <t>Ф.S08r разд.3 стл.6 стр.3&gt;=Ф.S08r разд.3 стл.7 стр.3</t>
  </si>
  <si>
    <t>Ф.S08r разд.3 стл.6 стр.30&gt;=Ф.S08r разд.3 стл.7 стр.30</t>
  </si>
  <si>
    <t>Ф.S08r разд.3 стл.6 стр.31&gt;=Ф.S08r разд.3 стл.7 стр.31</t>
  </si>
  <si>
    <t>Ф.S08r разд.3 стл.6 стр.32&gt;=Ф.S08r разд.3 стл.7 стр.32</t>
  </si>
  <si>
    <t>Ф.S08r разд.3 стл.6 стр.33&gt;=Ф.S08r разд.3 стл.7 стр.33</t>
  </si>
  <si>
    <t>Ф.S08r разд.3 стл.6 стр.34&gt;=Ф.S08r разд.3 стл.7 стр.34</t>
  </si>
  <si>
    <t>Ф.S08r разд.3 стл.6 стр.35&gt;=Ф.S08r разд.3 стл.7 стр.35</t>
  </si>
  <si>
    <t>Ф.S08r разд.3 стл.6 стр.36&gt;=Ф.S08r разд.3 стл.7 стр.36</t>
  </si>
  <si>
    <t>Ф.S08r разд.3 стл.6 стр.37&gt;=Ф.S08r разд.3 стл.7 стр.37</t>
  </si>
  <si>
    <t>Ф.S08r разд.3 стл.6 стр.38&gt;=Ф.S08r разд.3 стл.7 стр.38</t>
  </si>
  <si>
    <t>Ф.S08r разд.3 стл.6 стр.39&gt;=Ф.S08r разд.3 стл.7 стр.39</t>
  </si>
  <si>
    <t>Ф.S08r разд.3 стл.6 стр.4&gt;=Ф.S08r разд.3 стл.7 стр.4</t>
  </si>
  <si>
    <t>Ф.S08r разд.3 стл.6 стр.40&gt;=Ф.S08r разд.3 стл.7 стр.40</t>
  </si>
  <si>
    <t>Ф.S08r разд.3 стл.6 стр.41&gt;=Ф.S08r разд.3 стл.7 стр.41</t>
  </si>
  <si>
    <t>Ф.S08r разд.3 стл.6 стр.42&gt;=Ф.S08r разд.3 стл.7 стр.42</t>
  </si>
  <si>
    <t>Ф.S08r разд.3 стл.6 стр.43&gt;=Ф.S08r разд.3 стл.7 стр.43</t>
  </si>
  <si>
    <t>Ф.S08r разд.3 стл.6 стр.44&gt;=Ф.S08r разд.3 стл.7 стр.44</t>
  </si>
  <si>
    <t>Ф.S08r разд.3 стл.6 стр.45&gt;=Ф.S08r разд.3 стл.7 стр.45</t>
  </si>
  <si>
    <t>Ф.S08r разд.3 стл.6 стр.46&gt;=Ф.S08r разд.3 стл.7 стр.46</t>
  </si>
  <si>
    <t>Ф.S08r разд.3 стл.6 стр.47&gt;=Ф.S08r разд.3 стл.7 стр.47</t>
  </si>
  <si>
    <t>Ф.S08r разд.3 стл.6 стр.48&gt;=Ф.S08r разд.3 стл.7 стр.48</t>
  </si>
  <si>
    <t>Ф.S08r разд.3 стл.6 стр.49&gt;=Ф.S08r разд.3 стл.7 стр.49</t>
  </si>
  <si>
    <t>Ф.S08r разд.3 стл.6 стр.5&gt;=Ф.S08r разд.3 стл.7 стр.5</t>
  </si>
  <si>
    <t>Ф.S08r разд.3 стл.6 стр.50&gt;=Ф.S08r разд.3 стл.7 стр.50</t>
  </si>
  <si>
    <t>Ф.S08r разд.3 стл.6 стр.51&gt;=Ф.S08r разд.3 стл.7 стр.51</t>
  </si>
  <si>
    <t>Ф.S08r разд.3 стл.6 стр.6&gt;=Ф.S08r разд.3 стл.7 стр.6</t>
  </si>
  <si>
    <t>Ф.S08r разд.3 стл.6 стр.7&gt;=Ф.S08r разд.3 стл.7 стр.7</t>
  </si>
  <si>
    <t>Ф.S08r разд.3 стл.6 стр.8&gt;=Ф.S08r разд.3 стл.7 стр.8</t>
  </si>
  <si>
    <t>Ф.S08r разд.3 стл.6 стр.9&gt;=Ф.S08r разд.3 стл.7 стр.9</t>
  </si>
  <si>
    <t>Ф.S08r разд.1 стл.1 стр.19&gt;=Ф.S08r разд.1 стл.1 сумма стр.20-21</t>
  </si>
  <si>
    <t>Ф.S08r разд.1 стл.10 стр.19&gt;=Ф.S08r разд.1 стл.10 сумма стр.20-21</t>
  </si>
  <si>
    <t>Ф.S08r разд.1 стл.2 стр.19&gt;=Ф.S08r разд.1 стл.2 сумма стр.20-21</t>
  </si>
  <si>
    <t>Ф.S08r разд.1 стл.3 стр.19&gt;=Ф.S08r разд.1 стл.3 сумма стр.20-21</t>
  </si>
  <si>
    <t>Ф.S08r разд.1 стл.4 стр.19&gt;=Ф.S08r разд.1 стл.4 сумма стр.20-21</t>
  </si>
  <si>
    <t>Ф.S08r разд.1 стл.5 стр.19&gt;=Ф.S08r разд.1 стл.5 сумма стр.20-21</t>
  </si>
  <si>
    <t>Ф.S08r разд.1 стл.6 стр.19&gt;=Ф.S08r разд.1 стл.6 сумма стр.20-21</t>
  </si>
  <si>
    <t>Ф.S08r разд.1 стл.7 стр.19&gt;=Ф.S08r разд.1 стл.7 сумма стр.20-21</t>
  </si>
  <si>
    <t>Ф.S08r разд.1 стл.8 стр.19&gt;=Ф.S08r разд.1 стл.8 сумма стр.20-21</t>
  </si>
  <si>
    <t>Ф.S08r разд.1 стл.9 стр.19&gt;=Ф.S08r разд.1 стл.9 сумма стр.20-21</t>
  </si>
  <si>
    <t>Ф.S08r разд.4 стл.1 стр.25&gt;=Ф.S08r разд.4 стл.1 сумма стр.26-27</t>
  </si>
  <si>
    <t>Ф.S08r разд.4 стл.10 стр.25&gt;=Ф.S08r разд.4 стл.10 сумма стр.26-27</t>
  </si>
  <si>
    <t>Ф.S08r разд.4 стл.11 стр.25&gt;=Ф.S08r разд.4 стл.11 сумма стр.26-27</t>
  </si>
  <si>
    <t>Ф.S08r разд.4 стл.12 стр.25&gt;=Ф.S08r разд.4 стл.12 сумма стр.26-27</t>
  </si>
  <si>
    <t>Ф.S08r разд.4 стл.13 стр.25&gt;=Ф.S08r разд.4 стл.13 сумма стр.26-27</t>
  </si>
  <si>
    <t>Ф.S08r разд.4 стл.2 стр.25&gt;=Ф.S08r разд.4 стл.2 сумма стр.26-27</t>
  </si>
  <si>
    <t>Ф.S08r разд.4 стл.3 стр.25&gt;=Ф.S08r разд.4 стл.3 сумма стр.26-27</t>
  </si>
  <si>
    <t>Ф.S08r разд.4 стл.4 стр.25&gt;=Ф.S08r разд.4 стл.4 сумма стр.26-27</t>
  </si>
  <si>
    <t>Ф.S08r разд.4 стл.5 стр.25&gt;=Ф.S08r разд.4 стл.5 сумма стр.26-27</t>
  </si>
  <si>
    <t>Ф.S08r разд.4 стл.6 стр.25&gt;=Ф.S08r разд.4 стл.6 сумма стр.26-27</t>
  </si>
  <si>
    <t>Ф.S08r разд.4 стл.7 стр.25&gt;=Ф.S08r разд.4 стл.7 сумма стр.26-27</t>
  </si>
  <si>
    <t>Ф.S08r разд.4 стл.8 стр.25&gt;=Ф.S08r разд.4 стл.8 сумма стр.26-27</t>
  </si>
  <si>
    <t>Ф.S08r разд.4 стл.9 стр.25&gt;=Ф.S08r разд.4 стл.9 сумма стр.26-27</t>
  </si>
  <si>
    <t>Ф.S08r разд.3 стл.1 стр.34&gt;=Ф.S08r разд.3 стл.1 сумма стр.35-36</t>
  </si>
  <si>
    <t>Ф.S08r разд.3 стл.10 стр.34&gt;=Ф.S08r разд.3 стл.10 сумма стр.35-36</t>
  </si>
  <si>
    <t>Ф.S08r разд.3 стл.2 стр.34&gt;=Ф.S08r разд.3 стл.2 сумма стр.35-36</t>
  </si>
  <si>
    <t>Ф.S08r разд.3 стл.3 стр.34&gt;=Ф.S08r разд.3 стл.3 сумма стр.35-36</t>
  </si>
  <si>
    <t>Ф.S08r разд.3 стл.4 стр.34&gt;=Ф.S08r разд.3 стл.4 сумма стр.35-36</t>
  </si>
  <si>
    <t>Ф.S08r разд.3 стл.5 стр.34&gt;=Ф.S08r разд.3 стл.5 сумма стр.35-36</t>
  </si>
  <si>
    <t>Ф.S08r разд.3 стл.6 стр.34&gt;=Ф.S08r разд.3 стл.6 сумма стр.35-36</t>
  </si>
  <si>
    <t>Ф.S08r разд.3 стл.7 стр.34&gt;=Ф.S08r разд.3 стл.7 сумма стр.35-36</t>
  </si>
  <si>
    <t>Ф.S08r разд.3 стл.8 стр.34&gt;=Ф.S08r разд.3 стл.8 сумма стр.35-36</t>
  </si>
  <si>
    <t>Ф.S08r разд.3 стл.9 стр.34&gt;=Ф.S08r разд.3 стл.9 сумма стр.35-36</t>
  </si>
  <si>
    <t>Ф.S08r разд.4 стл.1 стр.1=Ф.S08r разд.4 стл.6 стр.1+Ф.S08r разд.4 сумма стл.8-10 стр.1</t>
  </si>
  <si>
    <t>Ф.S08r разд.4 стл.1 стр.10=Ф.S08r разд.4 стл.6 стр.10+Ф.S08r разд.4 сумма стл.8-10 стр.10</t>
  </si>
  <si>
    <t>Ф.S08r разд.4 стл.1 стр.11=Ф.S08r разд.4 стл.6 стр.11+Ф.S08r разд.4 сумма стл.8-10 стр.11</t>
  </si>
  <si>
    <t>Ф.S08r разд.4 стл.1 стр.12=Ф.S08r разд.4 стл.6 стр.12+Ф.S08r разд.4 сумма стл.8-10 стр.12</t>
  </si>
  <si>
    <t>Ф.S08r разд.4 стл.1 стр.13=Ф.S08r разд.4 стл.6 стр.13+Ф.S08r разд.4 сумма стл.8-10 стр.13</t>
  </si>
  <si>
    <t>Ф.S08r разд.4 стл.1 стр.14=Ф.S08r разд.4 стл.6 стр.14+Ф.S08r разд.4 сумма стл.8-10 стр.14</t>
  </si>
  <si>
    <t>Ф.S08r разд.4 стл.1 стр.15=Ф.S08r разд.4 стл.6 стр.15+Ф.S08r разд.4 сумма стл.8-10 стр.15</t>
  </si>
  <si>
    <t>Ф.S08r разд.4 стл.1 стр.16=Ф.S08r разд.4 стл.6 стр.16+Ф.S08r разд.4 сумма стл.8-10 стр.16</t>
  </si>
  <si>
    <t>Ф.S08r разд.4 стл.1 стр.17=Ф.S08r разд.4 стл.6 стр.17+Ф.S08r разд.4 сумма стл.8-10 стр.17</t>
  </si>
  <si>
    <t>Ф.S08r разд.4 стл.1 стр.18=Ф.S08r разд.4 стл.6 стр.18+Ф.S08r разд.4 сумма стл.8-10 стр.18</t>
  </si>
  <si>
    <t>Ф.S08r разд.4 стл.1 стр.19=Ф.S08r разд.4 стл.6 стр.19+Ф.S08r разд.4 сумма стл.8-10 стр.19</t>
  </si>
  <si>
    <t>Ф.S08r разд.4 стл.1 стр.2=Ф.S08r разд.4 стл.6 стр.2+Ф.S08r разд.4 сумма стл.8-10 стр.2</t>
  </si>
  <si>
    <t>Ф.S08r разд.4 стл.1 стр.20=Ф.S08r разд.4 стл.6 стр.20+Ф.S08r разд.4 сумма стл.8-10 стр.20</t>
  </si>
  <si>
    <t>Ф.S08r разд.4 стл.1 стр.21=Ф.S08r разд.4 стл.6 стр.21+Ф.S08r разд.4 сумма стл.8-10 стр.21</t>
  </si>
  <si>
    <t>Ф.S08r разд.4 стл.1 стр.22=Ф.S08r разд.4 стл.6 стр.22+Ф.S08r разд.4 сумма стл.8-10 стр.22</t>
  </si>
  <si>
    <t>Ф.S08r разд.4 стл.1 стр.23=Ф.S08r разд.4 стл.6 стр.23+Ф.S08r разд.4 сумма стл.8-10 стр.23</t>
  </si>
  <si>
    <t>Ф.S08r разд.4 стл.1 стр.24=Ф.S08r разд.4 стл.6 стр.24+Ф.S08r разд.4 сумма стл.8-10 стр.24</t>
  </si>
  <si>
    <t>Ф.S08r разд.4 стл.1 стр.25=Ф.S08r разд.4 стл.6 стр.25+Ф.S08r разд.4 сумма стл.8-10 стр.25</t>
  </si>
  <si>
    <t>Ф.S08r разд.4 стл.1 стр.26=Ф.S08r разд.4 стл.6 стр.26+Ф.S08r разд.4 сумма стл.8-10 стр.26</t>
  </si>
  <si>
    <t>Ф.S08r разд.4 стл.1 стр.27=Ф.S08r разд.4 стл.6 стр.27+Ф.S08r разд.4 сумма стл.8-10 стр.27</t>
  </si>
  <si>
    <t>Ф.S08r разд.4 стл.1 стр.28=Ф.S08r разд.4 стл.6 стр.28+Ф.S08r разд.4 сумма стл.8-10 стр.28</t>
  </si>
  <si>
    <t>Ф.S08r разд.4 стл.1 стр.29=Ф.S08r разд.4 стл.6 стр.29+Ф.S08r разд.4 сумма стл.8-10 стр.29</t>
  </si>
  <si>
    <t>Ф.S08r разд.4 стл.1 стр.3=Ф.S08r разд.4 стл.6 стр.3+Ф.S08r разд.4 сумма стл.8-10 стр.3</t>
  </si>
  <si>
    <t>Ф.S08r разд.4 стл.1 стр.30=Ф.S08r разд.4 стл.6 стр.30+Ф.S08r разд.4 сумма стл.8-10 стр.30</t>
  </si>
  <si>
    <t>Ф.S08r разд.4 стл.1 стр.31=Ф.S08r разд.4 стл.6 стр.31+Ф.S08r разд.4 сумма стл.8-10 стр.31</t>
  </si>
  <si>
    <t>Ф.S08r разд.4 стл.1 стр.32=Ф.S08r разд.4 стл.6 стр.32+Ф.S08r разд.4 сумма стл.8-10 стр.32</t>
  </si>
  <si>
    <t>Ф.S08r разд.4 стл.1 стр.33=Ф.S08r разд.4 стл.6 стр.33+Ф.S08r разд.4 сумма стл.8-10 стр.33</t>
  </si>
  <si>
    <t>Ф.S08r разд.4 стл.1 стр.34=Ф.S08r разд.4 стл.6 стр.34+Ф.S08r разд.4 сумма стл.8-10 стр.34</t>
  </si>
  <si>
    <t>Ф.S08r разд.4 стл.1 стр.35=Ф.S08r разд.4 стл.6 стр.35+Ф.S08r разд.4 сумма стл.8-10 стр.35</t>
  </si>
  <si>
    <t>Ф.S08r разд.4 стл.1 стр.36=Ф.S08r разд.4 стл.6 стр.36+Ф.S08r разд.4 сумма стл.8-10 стр.36</t>
  </si>
  <si>
    <t>Ф.S08r разд.4 стл.1 стр.37=Ф.S08r разд.4 стл.6 стр.37+Ф.S08r разд.4 сумма стл.8-10 стр.37</t>
  </si>
  <si>
    <t>Ф.S08r разд.4 стл.1 стр.38=Ф.S08r разд.4 стл.6 стр.38+Ф.S08r разд.4 сумма стл.8-10 стр.38</t>
  </si>
  <si>
    <t>Ф.S08r разд.4 стл.1 стр.39=Ф.S08r разд.4 стл.6 стр.39+Ф.S08r разд.4 сумма стл.8-10 стр.39</t>
  </si>
  <si>
    <t>Ф.S08r разд.4 стл.1 стр.4=Ф.S08r разд.4 стл.6 стр.4+Ф.S08r разд.4 сумма стл.8-10 стр.4</t>
  </si>
  <si>
    <t>Ф.S08r разд.4 стл.1 стр.40=Ф.S08r разд.4 стл.6 стр.40+Ф.S08r разд.4 сумма стл.8-10 стр.40</t>
  </si>
  <si>
    <t>Ф.S08r разд.4 стл.1 стр.41=Ф.S08r разд.4 стл.6 стр.41+Ф.S08r разд.4 сумма стл.8-10 стр.41</t>
  </si>
  <si>
    <t>Ф.S08r разд.4 стл.1 стр.42=Ф.S08r разд.4 стл.6 стр.42+Ф.S08r разд.4 сумма стл.8-10 стр.42</t>
  </si>
  <si>
    <t>Ф.S08r разд.4 стл.1 стр.43=Ф.S08r разд.4 стл.6 стр.43+Ф.S08r разд.4 сумма стл.8-10 стр.43</t>
  </si>
  <si>
    <t>Ф.S08r разд.4 стл.1 стр.44=Ф.S08r разд.4 стл.6 стр.44+Ф.S08r разд.4 сумма стл.8-10 стр.44</t>
  </si>
  <si>
    <t>Ф.S08r разд.4 стл.1 стр.45=Ф.S08r разд.4 стл.6 стр.45+Ф.S08r разд.4 сумма стл.8-10 стр.45</t>
  </si>
  <si>
    <t>Ф.S08r разд.4 стл.1 стр.46=Ф.S08r разд.4 стл.6 стр.46+Ф.S08r разд.4 сумма стл.8-10 стр.46</t>
  </si>
  <si>
    <t>Ф.S08r разд.4 стл.1 стр.47=Ф.S08r разд.4 стл.6 стр.47+Ф.S08r разд.4 сумма стл.8-10 стр.47</t>
  </si>
  <si>
    <t>Ф.S08r разд.4 стл.1 стр.48=Ф.S08r разд.4 стл.6 стр.48+Ф.S08r разд.4 сумма стл.8-10 стр.48</t>
  </si>
  <si>
    <t>Ф.S08r разд.4 стл.1 стр.49=Ф.S08r разд.4 стл.6 стр.49+Ф.S08r разд.4 сумма стл.8-10 стр.49</t>
  </si>
  <si>
    <t>Ф.S08r разд.4 стл.1 стр.5=Ф.S08r разд.4 стл.6 стр.5+Ф.S08r разд.4 сумма стл.8-10 стр.5</t>
  </si>
  <si>
    <t>Ф.S08r разд.4 стл.1 стр.50=Ф.S08r разд.4 стл.6 стр.50+Ф.S08r разд.4 сумма стл.8-10 стр.50</t>
  </si>
  <si>
    <t>Ф.S08r разд.4 стл.1 стр.51=Ф.S08r разд.4 стл.6 стр.51+Ф.S08r разд.4 сумма стл.8-10 стр.51</t>
  </si>
  <si>
    <t>Ф.S08r разд.4 стл.1 стр.6=Ф.S08r разд.4 стл.6 стр.6+Ф.S08r разд.4 сумма стл.8-10 стр.6</t>
  </si>
  <si>
    <t>Ф.S08r разд.4 стл.1 стр.7=Ф.S08r разд.4 стл.6 стр.7+Ф.S08r разд.4 сумма стл.8-10 стр.7</t>
  </si>
  <si>
    <t>Ф.S08r разд.4 стл.1 стр.8=Ф.S08r разд.4 стл.6 стр.8+Ф.S08r разд.4 сумма стл.8-10 стр.8</t>
  </si>
  <si>
    <t>Ф.S08r разд.4 стл.1 стр.9=Ф.S08r разд.4 стл.6 стр.9+Ф.S08r разд.4 сумма стл.8-10 стр.9</t>
  </si>
  <si>
    <t>Ф.S08r разд.3 стл.1 стр.49&gt;=Ф.S08r разд.3 стл.1 сумма стр.50-51</t>
  </si>
  <si>
    <t>Ф.S08r разд.3 стл.10 стр.49&gt;=Ф.S08r разд.3 стл.10 сумма стр.50-51</t>
  </si>
  <si>
    <t>Ф.S08r разд.3 стл.2 стр.49&gt;=Ф.S08r разд.3 стл.2 сумма стр.50-51</t>
  </si>
  <si>
    <t>Ф.S08r разд.3 стл.3 стр.49&gt;=Ф.S08r разд.3 стл.3 сумма стр.50-51</t>
  </si>
  <si>
    <t>Ф.S08r разд.3 стл.4 стр.49&gt;=Ф.S08r разд.3 стл.4 сумма стр.50-51</t>
  </si>
  <si>
    <t>Ф.S08r разд.3 стл.5 стр.49&gt;=Ф.S08r разд.3 стл.5 сумма стр.50-51</t>
  </si>
  <si>
    <t>Ф.S08r разд.3 стл.6 стр.49&gt;=Ф.S08r разд.3 стл.6 сумма стр.50-51</t>
  </si>
  <si>
    <t>Ф.S08r разд.3 стл.7 стр.49&gt;=Ф.S08r разд.3 стл.7 сумма стр.50-51</t>
  </si>
  <si>
    <t>Ф.S08r разд.3 стл.8 стр.49&gt;=Ф.S08r разд.3 стл.8 сумма стр.50-51</t>
  </si>
  <si>
    <t>Ф.S08r разд.3 стл.9 стр.49&gt;=Ф.S08r разд.3 стл.9 сумма стр.50-51</t>
  </si>
  <si>
    <t>Ф.S08r разд.4 стл.1 стр.4&gt;=Ф.S08r разд.4 стл.1 сумма стр.5-6</t>
  </si>
  <si>
    <t>Ф.S08r разд.4 стл.10 стр.4&gt;=Ф.S08r разд.4 стл.10 сумма стр.5-6</t>
  </si>
  <si>
    <t>Ф.S08r разд.4 стл.11 стр.4&gt;=Ф.S08r разд.4 стл.11 сумма стр.5-6</t>
  </si>
  <si>
    <t>Ф.S08r разд.4 стл.12 стр.4&gt;=Ф.S08r разд.4 стл.12 сумма стр.5-6</t>
  </si>
  <si>
    <t>Ф.S08r разд.4 стл.13 стр.4&gt;=Ф.S08r разд.4 стл.13 сумма стр.5-6</t>
  </si>
  <si>
    <t>Ф.S08r разд.4 стл.2 стр.4&gt;=Ф.S08r разд.4 стл.2 сумма стр.5-6</t>
  </si>
  <si>
    <t>Ф.S08r разд.4 стл.3 стр.4&gt;=Ф.S08r разд.4 стл.3 сумма стр.5-6</t>
  </si>
  <si>
    <t>Ф.S08r разд.4 стл.4 стр.4&gt;=Ф.S08r разд.4 стл.4 сумма стр.5-6</t>
  </si>
  <si>
    <t>Ф.S08r разд.4 стл.5 стр.4&gt;=Ф.S08r разд.4 стл.5 сумма стр.5-6</t>
  </si>
  <si>
    <t>Ф.S08r разд.4 стл.6 стр.4&gt;=Ф.S08r разд.4 стл.6 сумма стр.5-6</t>
  </si>
  <si>
    <t>Ф.S08r разд.4 стл.7 стр.4&gt;=Ф.S08r разд.4 стл.7 сумма стр.5-6</t>
  </si>
  <si>
    <t>Ф.S08r разд.4 стл.8 стр.4&gt;=Ф.S08r разд.4 стл.8 сумма стр.5-6</t>
  </si>
  <si>
    <t>Ф.S08r разд.4 стл.9 стр.4&gt;=Ф.S08r разд.4 стл.9 сумма стр.5-6</t>
  </si>
  <si>
    <t>Ф.S08r разд.3 стл.1 стр.28&gt;=Ф.S08r разд.3 стл.1 сумма стр.29-30</t>
  </si>
  <si>
    <t>Ф.S08r разд.3 стл.10 стр.28&gt;=Ф.S08r разд.3 стл.10 сумма стр.29-30</t>
  </si>
  <si>
    <t>Ф.S08r разд.3 стл.2 стр.28&gt;=Ф.S08r разд.3 стл.2 сумма стр.29-30</t>
  </si>
  <si>
    <t>Ф.S08r разд.3 стл.3 стр.28&gt;=Ф.S08r разд.3 стл.3 сумма стр.29-30</t>
  </si>
  <si>
    <t>Ф.S08r разд.3 стл.4 стр.28&gt;=Ф.S08r разд.3 стл.4 сумма стр.29-30</t>
  </si>
  <si>
    <t>Ф.S08r разд.3 стл.5 стр.28&gt;=Ф.S08r разд.3 стл.5 сумма стр.29-30</t>
  </si>
  <si>
    <t>Ф.S08r разд.3 стл.6 стр.28&gt;=Ф.S08r разд.3 стл.6 сумма стр.29-30</t>
  </si>
  <si>
    <t>Ф.S08r разд.3 стл.7 стр.28&gt;=Ф.S08r разд.3 стл.7 сумма стр.29-30</t>
  </si>
  <si>
    <t>Ф.S08r разд.3 стл.8 стр.28&gt;=Ф.S08r разд.3 стл.8 сумма стр.29-30</t>
  </si>
  <si>
    <t>Ф.S08r разд.3 стл.9 стр.28&gt;=Ф.S08r разд.3 стл.9 сумма стр.29-30</t>
  </si>
  <si>
    <t>Ф.S08r разд.1 стл.1 стр.25&gt;=Ф.S08r разд.1 стл.1 сумма стр.26-27</t>
  </si>
  <si>
    <t>Ф.S08r разд.1 стл.10 стр.25&gt;=Ф.S08r разд.1 стл.10 сумма стр.26-27</t>
  </si>
  <si>
    <t>Ф.S08r разд.1 стл.2 стр.25&gt;=Ф.S08r разд.1 стл.2 сумма стр.26-27</t>
  </si>
  <si>
    <t>Ф.S08r разд.1 стл.3 стр.25&gt;=Ф.S08r разд.1 стл.3 сумма стр.26-27</t>
  </si>
  <si>
    <t>Ф.S08r разд.1 стл.4 стр.25&gt;=Ф.S08r разд.1 стл.4 сумма стр.26-27</t>
  </si>
  <si>
    <t>Ф.S08r разд.1 стл.5 стр.25&gt;=Ф.S08r разд.1 стл.5 сумма стр.26-27</t>
  </si>
  <si>
    <t>Ф.S08r разд.1 стл.6 стр.25&gt;=Ф.S08r разд.1 стл.6 сумма стр.26-27</t>
  </si>
  <si>
    <t>Ф.S08r разд.1 стл.7 стр.25&gt;=Ф.S08r разд.1 стл.7 сумма стр.26-27</t>
  </si>
  <si>
    <t>Ф.S08r разд.1 стл.8 стр.25&gt;=Ф.S08r разд.1 стл.8 сумма стр.26-27</t>
  </si>
  <si>
    <t>Ф.S08r разд.1 стл.9 стр.25&gt;=Ф.S08r разд.1 стл.9 сумма стр.26-27</t>
  </si>
  <si>
    <t>Ф.S08r разд.5 стл.1 стр.1=Ф.S08r разд.5 стл.2 стр.1+Ф.S08r разд.5 стл.5 стр.1+Ф.S08r разд.5 стл.8 стр.1+Ф.S08r разд.5 стл.11 стр.1</t>
  </si>
  <si>
    <t>Ф.S08r разд.5 стл.1 стр.10=Ф.S08r разд.5 стл.2 стр.10+Ф.S08r разд.5 стл.5 стр.10+Ф.S08r разд.5 стл.8 стр.10+Ф.S08r разд.5 стл.11 стр.10</t>
  </si>
  <si>
    <t>Ф.S08r разд.5 стл.1 стр.11=Ф.S08r разд.5 стл.2 стр.11+Ф.S08r разд.5 стл.5 стр.11+Ф.S08r разд.5 стл.8 стр.11+Ф.S08r разд.5 стл.11 стр.11</t>
  </si>
  <si>
    <t>Ф.S08r разд.5 стл.1 стр.12=Ф.S08r разд.5 стл.2 стр.12+Ф.S08r разд.5 стл.5 стр.12+Ф.S08r разд.5 стл.8 стр.12+Ф.S08r разд.5 стл.11 стр.12</t>
  </si>
  <si>
    <t>Ф.S08r разд.5 стл.1 стр.13=Ф.S08r разд.5 стл.2 стр.13+Ф.S08r разд.5 стл.5 стр.13+Ф.S08r разд.5 стл.8 стр.13+Ф.S08r разд.5 стл.11 стр.13</t>
  </si>
  <si>
    <t>Ф.S08r разд.5 стл.1 стр.14=Ф.S08r разд.5 стл.2 стр.14+Ф.S08r разд.5 стл.5 стр.14+Ф.S08r разд.5 стл.8 стр.14+Ф.S08r разд.5 стл.11 стр.14</t>
  </si>
  <si>
    <t>Ф.S08r разд.5 стл.1 стр.15=Ф.S08r разд.5 стл.2 стр.15+Ф.S08r разд.5 стл.5 стр.15+Ф.S08r разд.5 стл.8 стр.15+Ф.S08r разд.5 стл.11 стр.15</t>
  </si>
  <si>
    <t>Ф.S08r разд.5 стл.1 стр.16=Ф.S08r разд.5 стл.2 стр.16+Ф.S08r разд.5 стл.5 стр.16+Ф.S08r разд.5 стл.8 стр.16+Ф.S08r разд.5 стл.11 стр.16</t>
  </si>
  <si>
    <t>Ф.S08r разд.5 стл.1 стр.17=Ф.S08r разд.5 стл.2 стр.17+Ф.S08r разд.5 стл.5 стр.17+Ф.S08r разд.5 стл.8 стр.17+Ф.S08r разд.5 стл.11 стр.17</t>
  </si>
  <si>
    <t>Ф.S08r разд.5 стл.1 стр.2=Ф.S08r разд.5 стл.2 стр.2+Ф.S08r разд.5 стл.5 стр.2+Ф.S08r разд.5 стл.8 стр.2+Ф.S08r разд.5 стл.11 стр.2</t>
  </si>
  <si>
    <t>Ф.S08r разд.5 стл.1 стр.3=Ф.S08r разд.5 стл.2 стр.3+Ф.S08r разд.5 стл.5 стр.3+Ф.S08r разд.5 стл.8 стр.3+Ф.S08r разд.5 стл.11 стр.3</t>
  </si>
  <si>
    <t>Ф.S08r разд.5 стл.1 стр.4=Ф.S08r разд.5 стл.2 стр.4+Ф.S08r разд.5 стл.5 стр.4+Ф.S08r разд.5 стл.8 стр.4+Ф.S08r разд.5 стл.11 стр.4</t>
  </si>
  <si>
    <t>Ф.S08r разд.5 стл.1 стр.5=Ф.S08r разд.5 стл.2 стр.5+Ф.S08r разд.5 стл.5 стр.5+Ф.S08r разд.5 стл.8 стр.5+Ф.S08r разд.5 стл.11 стр.5</t>
  </si>
  <si>
    <t>Ф.S08r разд.5 стл.1 стр.6=Ф.S08r разд.5 стл.2 стр.6+Ф.S08r разд.5 стл.5 стр.6+Ф.S08r разд.5 стл.8 стр.6+Ф.S08r разд.5 стл.11 стр.6</t>
  </si>
  <si>
    <t>Ф.S08r разд.5 стл.1 стр.7=Ф.S08r разд.5 стл.2 стр.7+Ф.S08r разд.5 стл.5 стр.7+Ф.S08r разд.5 стл.8 стр.7+Ф.S08r разд.5 стл.11 стр.7</t>
  </si>
  <si>
    <t>Ф.S08r разд.5 стл.1 стр.8=Ф.S08r разд.5 стл.2 стр.8+Ф.S08r разд.5 стл.5 стр.8+Ф.S08r разд.5 стл.8 стр.8+Ф.S08r разд.5 стл.11 стр.8</t>
  </si>
  <si>
    <t>Ф.S08r разд.5 стл.1 стр.9=Ф.S08r разд.5 стл.2 стр.9+Ф.S08r разд.5 стл.5 стр.9+Ф.S08r разд.5 стл.8 стр.9+Ф.S08r разд.5 стл.11 стр.9</t>
  </si>
  <si>
    <t>Ф.S08r разд.7 сумма стл.1-32 сумма стр.48-58=0</t>
  </si>
  <si>
    <t>Ф.S08r разд.2 стл.1 стр.13&gt;=Ф.S08r разд.2 стл.1 сумма стр.14-15</t>
  </si>
  <si>
    <t>Ф.S08r разд.2 стл.10 стр.13&gt;=Ф.S08r разд.2 стл.10 сумма стр.14-15</t>
  </si>
  <si>
    <t>Ф.S08r разд.2 стл.2 стр.13&gt;=Ф.S08r разд.2 стл.2 сумма стр.14-15</t>
  </si>
  <si>
    <t>Ф.S08r разд.2 стл.3 стр.13&gt;=Ф.S08r разд.2 стл.3 сумма стр.14-15</t>
  </si>
  <si>
    <t>Ф.S08r разд.2 стл.4 стр.13&gt;=Ф.S08r разд.2 стл.4 сумма стр.14-15</t>
  </si>
  <si>
    <t>Ф.S08r разд.2 стл.5 стр.13&gt;=Ф.S08r разд.2 стл.5 сумма стр.14-15</t>
  </si>
  <si>
    <t>Ф.S08r разд.2 стл.6 стр.13&gt;=Ф.S08r разд.2 стл.6 сумма стр.14-15</t>
  </si>
  <si>
    <t>Ф.S08r разд.2 стл.7 стр.13&gt;=Ф.S08r разд.2 стл.7 сумма стр.14-15</t>
  </si>
  <si>
    <t>Ф.S08r разд.2 стл.8 стр.13&gt;=Ф.S08r разд.2 стл.8 сумма стр.14-15</t>
  </si>
  <si>
    <t>Ф.S08r разд.2 стл.9 стр.13&gt;=Ф.S08r разд.2 стл.9 сумма стр.14-15</t>
  </si>
  <si>
    <t>Ф.S08r разд.2 стл.1 стр.37&gt;=Ф.S08r разд.2 стл.1 сумма стр.38-39</t>
  </si>
  <si>
    <t>Ф.S08r разд.2 стл.10 стр.37&gt;=Ф.S08r разд.2 стл.10 сумма стр.38-39</t>
  </si>
  <si>
    <t>Ф.S08r разд.2 стл.2 стр.37&gt;=Ф.S08r разд.2 стл.2 сумма стр.38-39</t>
  </si>
  <si>
    <t>Ф.S08r разд.2 стл.3 стр.37&gt;=Ф.S08r разд.2 стл.3 сумма стр.38-39</t>
  </si>
  <si>
    <t>Ф.S08r разд.2 стл.4 стр.37&gt;=Ф.S08r разд.2 стл.4 сумма стр.38-39</t>
  </si>
  <si>
    <t>Ф.S08r разд.2 стл.5 стр.37&gt;=Ф.S08r разд.2 стл.5 сумма стр.38-39</t>
  </si>
  <si>
    <t>Ф.S08r разд.2 стл.6 стр.37&gt;=Ф.S08r разд.2 стл.6 сумма стр.38-39</t>
  </si>
  <si>
    <t>Ф.S08r разд.2 стл.7 стр.37&gt;=Ф.S08r разд.2 стл.7 сумма стр.38-39</t>
  </si>
  <si>
    <t>Ф.S08r разд.2 стл.8 стр.37&gt;=Ф.S08r разд.2 стл.8 сумма стр.38-39</t>
  </si>
  <si>
    <t>Ф.S08r разд.2 стл.9 стр.37&gt;=Ф.S08r разд.2 стл.9 сумма стр.38-39</t>
  </si>
  <si>
    <t>Ф.S08r разд.2 стл.1 стр.40&gt;=Ф.S08r разд.2 стл.1 сумма стр.41-42</t>
  </si>
  <si>
    <t>Ф.S08r разд.2 стл.10 стр.40&gt;=Ф.S08r разд.2 стл.10 сумма стр.41-42</t>
  </si>
  <si>
    <t>Ф.S08r разд.2 стл.2 стр.40&gt;=Ф.S08r разд.2 стл.2 сумма стр.41-42</t>
  </si>
  <si>
    <t>Ф.S08r разд.2 стл.3 стр.40&gt;=Ф.S08r разд.2 стл.3 сумма стр.41-42</t>
  </si>
  <si>
    <t>Ф.S08r разд.2 стл.4 стр.40&gt;=Ф.S08r разд.2 стл.4 сумма стр.41-42</t>
  </si>
  <si>
    <t>Ф.S08r разд.2 стл.5 стр.40&gt;=Ф.S08r разд.2 стл.5 сумма стр.41-42</t>
  </si>
  <si>
    <t>Ф.S08r разд.2 стл.6 стр.40&gt;=Ф.S08r разд.2 стл.6 сумма стр.41-42</t>
  </si>
  <si>
    <t>Ф.S08r разд.2 стл.7 стр.40&gt;=Ф.S08r разд.2 стл.7 сумма стр.41-42</t>
  </si>
  <si>
    <t>Ф.S08r разд.2 стл.8 стр.40&gt;=Ф.S08r разд.2 стл.8 сумма стр.41-42</t>
  </si>
  <si>
    <t>Ф.S08r разд.2 стл.9 стр.40&gt;=Ф.S08r разд.2 стл.9 сумма стр.41-42</t>
  </si>
  <si>
    <t>Ф.S08r разд.5 стл.1 стр.1&gt;=Ф.S08r разд.5 стл.1 стр.16</t>
  </si>
  <si>
    <t>Ф.S08r разд.5 стл.10 стр.1&gt;=Ф.S08r разд.5 стл.10 стр.16</t>
  </si>
  <si>
    <t>Ф.S08r разд.5 стл.11 стр.1&gt;=Ф.S08r разд.5 стл.11 стр.16</t>
  </si>
  <si>
    <t>Ф.S08r разд.5 стл.12 стр.1&gt;=Ф.S08r разд.5 стл.12 стр.16</t>
  </si>
  <si>
    <t>Ф.S08r разд.5 стл.13 стр.1&gt;=Ф.S08r разд.5 стл.13 стр.16</t>
  </si>
  <si>
    <t>Ф.S08r разд.5 стл.2 стр.1&gt;=Ф.S08r разд.5 стл.2 стр.16</t>
  </si>
  <si>
    <t>Ф.S08r разд.5 стл.3 стр.1&gt;=Ф.S08r разд.5 стл.3 стр.16</t>
  </si>
  <si>
    <t>Ф.S08r разд.5 стл.4 стр.1&gt;=Ф.S08r разд.5 стл.4 стр.16</t>
  </si>
  <si>
    <t>Ф.S08r разд.5 стл.5 стр.1&gt;=Ф.S08r разд.5 стл.5 стр.16</t>
  </si>
  <si>
    <t>Ф.S08r разд.5 стл.6 стр.1&gt;=Ф.S08r разд.5 стл.6 стр.16</t>
  </si>
  <si>
    <t>Ф.S08r разд.5 стл.7 стр.1&gt;=Ф.S08r разд.5 стл.7 стр.16</t>
  </si>
  <si>
    <t>Ф.S08r разд.5 стл.8 стр.1&gt;=Ф.S08r разд.5 стл.8 стр.16</t>
  </si>
  <si>
    <t>Ф.S08r разд.5 стл.9 стр.1&gt;=Ф.S08r разд.5 стл.9 стр.16</t>
  </si>
  <si>
    <t>Ф.S08r разд.2 стл.1 стр.46&gt;=Ф.S08r разд.2 стл.1 сумма стр.47-48</t>
  </si>
  <si>
    <t>Ф.S08r разд.2 стл.10 стр.46&gt;=Ф.S08r разд.2 стл.10 сумма стр.47-48</t>
  </si>
  <si>
    <t>Ф.S08r разд.2 стл.2 стр.46&gt;=Ф.S08r разд.2 стл.2 сумма стр.47-48</t>
  </si>
  <si>
    <t>Ф.S08r разд.2 стл.3 стр.46&gt;=Ф.S08r разд.2 стл.3 сумма стр.47-48</t>
  </si>
  <si>
    <t>Ф.S08r разд.2 стл.4 стр.46&gt;=Ф.S08r разд.2 стл.4 сумма стр.47-48</t>
  </si>
  <si>
    <t>Ф.S08r разд.2 стл.5 стр.46&gt;=Ф.S08r разд.2 стл.5 сумма стр.47-48</t>
  </si>
  <si>
    <t>Ф.S08r разд.2 стл.6 стр.46&gt;=Ф.S08r разд.2 стл.6 сумма стр.47-48</t>
  </si>
  <si>
    <t>Ф.S08r разд.2 стл.7 стр.46&gt;=Ф.S08r разд.2 стл.7 сумма стр.47-48</t>
  </si>
  <si>
    <t>Ф.S08r разд.2 стл.8 стр.46&gt;=Ф.S08r разд.2 стл.8 сумма стр.47-48</t>
  </si>
  <si>
    <t>Ф.S08r разд.2 стл.9 стр.46&gt;=Ф.S08r разд.2 стл.9 сумма стр.47-48</t>
  </si>
  <si>
    <t>Ф.S08r разд.4 стл.1 стр.1=Ф.S08r разд.4 сумма стл.2-5 стр.1</t>
  </si>
  <si>
    <t>Ф.S08r разд.4 стл.1 стр.10=Ф.S08r разд.4 сумма стл.2-5 стр.10</t>
  </si>
  <si>
    <t>Ф.S08r разд.4 стл.1 стр.11=Ф.S08r разд.4 сумма стл.2-5 стр.11</t>
  </si>
  <si>
    <t>Ф.S08r разд.4 стл.1 стр.12=Ф.S08r разд.4 сумма стл.2-5 стр.12</t>
  </si>
  <si>
    <t>Ф.S08r разд.4 стл.1 стр.13=Ф.S08r разд.4 сумма стл.2-5 стр.13</t>
  </si>
  <si>
    <t>Ф.S08r разд.4 стл.1 стр.14=Ф.S08r разд.4 сумма стл.2-5 стр.14</t>
  </si>
  <si>
    <t>Ф.S08r разд.4 стл.1 стр.15=Ф.S08r разд.4 сумма стл.2-5 стр.15</t>
  </si>
  <si>
    <t>Ф.S08r разд.4 стл.1 стр.16=Ф.S08r разд.4 сумма стл.2-5 стр.16</t>
  </si>
  <si>
    <t>Ф.S08r разд.4 стл.1 стр.17=Ф.S08r разд.4 сумма стл.2-5 стр.17</t>
  </si>
  <si>
    <t>Ф.S08r разд.4 стл.1 стр.18=Ф.S08r разд.4 сумма стл.2-5 стр.18</t>
  </si>
  <si>
    <t>Ф.S08r разд.4 стл.1 стр.19=Ф.S08r разд.4 сумма стл.2-5 стр.19</t>
  </si>
  <si>
    <t>Ф.S08r разд.4 стл.1 стр.2=Ф.S08r разд.4 сумма стл.2-5 стр.2</t>
  </si>
  <si>
    <t>Ф.S08r разд.4 стл.1 стр.20=Ф.S08r разд.4 сумма стл.2-5 стр.20</t>
  </si>
  <si>
    <t>Ф.S08r разд.4 стл.1 стр.21=Ф.S08r разд.4 сумма стл.2-5 стр.21</t>
  </si>
  <si>
    <t>Ф.S08r разд.4 стл.1 стр.22=Ф.S08r разд.4 сумма стл.2-5 стр.22</t>
  </si>
  <si>
    <t>Ф.S08r разд.4 стл.1 стр.23=Ф.S08r разд.4 сумма стл.2-5 стр.23</t>
  </si>
  <si>
    <t>Ф.S08r разд.4 стл.1 стр.24=Ф.S08r разд.4 сумма стл.2-5 стр.24</t>
  </si>
  <si>
    <t>Ф.S08r разд.4 стл.1 стр.25=Ф.S08r разд.4 сумма стл.2-5 стр.25</t>
  </si>
  <si>
    <t>Ф.S08r разд.4 стл.1 стр.26=Ф.S08r разд.4 сумма стл.2-5 стр.26</t>
  </si>
  <si>
    <t>Ф.S08r разд.4 стл.1 стр.27=Ф.S08r разд.4 сумма стл.2-5 стр.27</t>
  </si>
  <si>
    <t>Ф.S08r разд.4 стл.1 стр.28=Ф.S08r разд.4 сумма стл.2-5 стр.28</t>
  </si>
  <si>
    <t>Ф.S08r разд.4 стл.1 стр.29=Ф.S08r разд.4 сумма стл.2-5 стр.29</t>
  </si>
  <si>
    <t>Ф.S08r разд.4 стл.1 стр.3=Ф.S08r разд.4 сумма стл.2-5 стр.3</t>
  </si>
  <si>
    <t>Ф.S08r разд.4 стл.1 стр.30=Ф.S08r разд.4 сумма стл.2-5 стр.30</t>
  </si>
  <si>
    <t>Ф.S08r разд.4 стл.1 стр.31=Ф.S08r разд.4 сумма стл.2-5 стр.31</t>
  </si>
  <si>
    <t>Ф.S08r разд.4 стл.1 стр.32=Ф.S08r разд.4 сумма стл.2-5 стр.32</t>
  </si>
  <si>
    <t>Ф.S08r разд.4 стл.1 стр.33=Ф.S08r разд.4 сумма стл.2-5 стр.33</t>
  </si>
  <si>
    <t>Ф.S08r разд.4 стл.1 стр.34=Ф.S08r разд.4 сумма стл.2-5 стр.34</t>
  </si>
  <si>
    <t>Ф.S08r разд.4 стл.1 стр.35=Ф.S08r разд.4 сумма стл.2-5 стр.35</t>
  </si>
  <si>
    <t>Ф.S08r разд.4 стл.1 стр.36=Ф.S08r разд.4 сумма стл.2-5 стр.36</t>
  </si>
  <si>
    <t>Ф.S08r разд.4 стл.1 стр.37=Ф.S08r разд.4 сумма стл.2-5 стр.37</t>
  </si>
  <si>
    <t>Ф.S08r разд.4 стл.1 стр.38=Ф.S08r разд.4 сумма стл.2-5 стр.38</t>
  </si>
  <si>
    <t>Ф.S08r разд.4 стл.1 стр.39=Ф.S08r разд.4 сумма стл.2-5 стр.39</t>
  </si>
  <si>
    <t>Ф.S08r разд.4 стл.1 стр.4=Ф.S08r разд.4 сумма стл.2-5 стр.4</t>
  </si>
  <si>
    <t>Ф.S08r разд.4 стл.1 стр.40=Ф.S08r разд.4 сумма стл.2-5 стр.40</t>
  </si>
  <si>
    <t>Ф.S08r разд.4 стл.1 стр.41=Ф.S08r разд.4 сумма стл.2-5 стр.41</t>
  </si>
  <si>
    <t>Ф.S08r разд.4 стл.1 стр.42=Ф.S08r разд.4 сумма стл.2-5 стр.42</t>
  </si>
  <si>
    <t>Ф.S08r разд.4 стл.1 стр.43=Ф.S08r разд.4 сумма стл.2-5 стр.43</t>
  </si>
  <si>
    <t>Ф.S08r разд.4 стл.1 стр.44=Ф.S08r разд.4 сумма стл.2-5 стр.44</t>
  </si>
  <si>
    <t>Ф.S08r разд.4 стл.1 стр.45=Ф.S08r разд.4 сумма стл.2-5 стр.45</t>
  </si>
  <si>
    <t>Ф.S08r разд.4 стл.1 стр.46=Ф.S08r разд.4 сумма стл.2-5 стр.46</t>
  </si>
  <si>
    <t>Ф.S08r разд.4 стл.1 стр.47=Ф.S08r разд.4 сумма стл.2-5 стр.47</t>
  </si>
  <si>
    <t>Ф.S08r разд.4 стл.1 стр.48=Ф.S08r разд.4 сумма стл.2-5 стр.48</t>
  </si>
  <si>
    <t>Ф.S08r разд.4 стл.1 стр.49=Ф.S08r разд.4 сумма стл.2-5 стр.49</t>
  </si>
  <si>
    <t>Ф.S08r разд.4 стл.1 стр.5=Ф.S08r разд.4 сумма стл.2-5 стр.5</t>
  </si>
  <si>
    <t>Ф.S08r разд.4 стл.1 стр.50=Ф.S08r разд.4 сумма стл.2-5 стр.50</t>
  </si>
  <si>
    <t>Ф.S08r разд.4 стл.1 стр.51=Ф.S08r разд.4 сумма стл.2-5 стр.51</t>
  </si>
  <si>
    <t>Ф.S08r разд.4 стл.1 стр.6=Ф.S08r разд.4 сумма стл.2-5 стр.6</t>
  </si>
  <si>
    <t>Ф.S08r разд.4 стл.1 стр.7=Ф.S08r разд.4 сумма стл.2-5 стр.7</t>
  </si>
  <si>
    <t>Ф.S08r разд.4 стл.1 стр.8=Ф.S08r разд.4 сумма стл.2-5 стр.8</t>
  </si>
  <si>
    <t>Ф.S08r разд.4 стл.1 стр.9=Ф.S08r разд.4 сумма стл.2-5 стр.9</t>
  </si>
  <si>
    <t>Ф.S08r разд.3 стл.1 стр.1=Ф.S08r разд.3 сумма стл.2-5 стр.1</t>
  </si>
  <si>
    <t>Ф.S08r разд.3 стл.1 стр.10=Ф.S08r разд.3 сумма стл.2-5 стр.10</t>
  </si>
  <si>
    <t>Ф.S08r разд.3 стл.1 стр.11=Ф.S08r разд.3 сумма стл.2-5 стр.11</t>
  </si>
  <si>
    <t>Ф.S08r разд.3 стл.1 стр.12=Ф.S08r разд.3 сумма стл.2-5 стр.12</t>
  </si>
  <si>
    <t>Ф.S08r разд.3 стл.1 стр.13=Ф.S08r разд.3 сумма стл.2-5 стр.13</t>
  </si>
  <si>
    <t>Ф.S08r разд.3 стл.1 стр.14=Ф.S08r разд.3 сумма стл.2-5 стр.14</t>
  </si>
  <si>
    <t>Ф.S08r разд.3 стл.1 стр.15=Ф.S08r разд.3 сумма стл.2-5 стр.15</t>
  </si>
  <si>
    <t>Ф.S08r разд.3 стл.1 стр.16=Ф.S08r разд.3 сумма стл.2-5 стр.16</t>
  </si>
  <si>
    <t>Ф.S08r разд.3 стл.1 стр.17=Ф.S08r разд.3 сумма стл.2-5 стр.17</t>
  </si>
  <si>
    <t>Ф.S08r разд.3 стл.1 стр.18=Ф.S08r разд.3 сумма стл.2-5 стр.18</t>
  </si>
  <si>
    <t>Ф.S08r разд.3 стл.1 стр.19=Ф.S08r разд.3 сумма стл.2-5 стр.19</t>
  </si>
  <si>
    <t>Ф.S08r разд.3 стл.1 стр.2=Ф.S08r разд.3 сумма стл.2-5 стр.2</t>
  </si>
  <si>
    <t>Ф.S08r разд.3 стл.1 стр.20=Ф.S08r разд.3 сумма стл.2-5 стр.20</t>
  </si>
  <si>
    <t>Ф.S08r разд.3 стл.1 стр.21=Ф.S08r разд.3 сумма стл.2-5 стр.21</t>
  </si>
  <si>
    <t>Ф.S08r разд.3 стл.1 стр.22=Ф.S08r разд.3 сумма стл.2-5 стр.22</t>
  </si>
  <si>
    <t>Ф.S08r разд.3 стл.1 стр.23=Ф.S08r разд.3 сумма стл.2-5 стр.23</t>
  </si>
  <si>
    <t>Ф.S08r разд.3 стл.1 стр.24=Ф.S08r разд.3 сумма стл.2-5 стр.24</t>
  </si>
  <si>
    <t>Ф.S08r разд.3 стл.1 стр.25=Ф.S08r разд.3 сумма стл.2-5 стр.25</t>
  </si>
  <si>
    <t>Ф.S08r разд.3 стл.1 стр.26=Ф.S08r разд.3 сумма стл.2-5 стр.26</t>
  </si>
  <si>
    <t>Ф.S08r разд.3 стл.1 стр.27=Ф.S08r разд.3 сумма стл.2-5 стр.27</t>
  </si>
  <si>
    <t>Ф.S08r разд.3 стл.1 стр.28=Ф.S08r разд.3 сумма стл.2-5 стр.28</t>
  </si>
  <si>
    <t>Ф.S08r разд.3 стл.1 стр.29=Ф.S08r разд.3 сумма стл.2-5 стр.29</t>
  </si>
  <si>
    <t>Ф.S08r разд.3 стл.1 стр.3=Ф.S08r разд.3 сумма стл.2-5 стр.3</t>
  </si>
  <si>
    <t>Ф.S08r разд.3 стл.1 стр.30=Ф.S08r разд.3 сумма стл.2-5 стр.30</t>
  </si>
  <si>
    <t>Ф.S08r разд.3 стл.1 стр.31=Ф.S08r разд.3 сумма стл.2-5 стр.31</t>
  </si>
  <si>
    <t>Ф.S08r разд.3 стл.1 стр.32=Ф.S08r разд.3 сумма стл.2-5 стр.32</t>
  </si>
  <si>
    <t>Ф.S08r разд.3 стл.1 стр.33=Ф.S08r разд.3 сумма стл.2-5 стр.33</t>
  </si>
  <si>
    <t>Ф.S08r разд.3 стл.1 стр.34=Ф.S08r разд.3 сумма стл.2-5 стр.34</t>
  </si>
  <si>
    <t>Ф.S08r разд.3 стл.1 стр.35=Ф.S08r разд.3 сумма стл.2-5 стр.35</t>
  </si>
  <si>
    <t>Ф.S08r разд.3 стл.1 стр.36=Ф.S08r разд.3 сумма стл.2-5 стр.36</t>
  </si>
  <si>
    <t>Ф.S08r разд.3 стл.1 стр.37=Ф.S08r разд.3 сумма стл.2-5 стр.37</t>
  </si>
  <si>
    <t>Ф.S08r разд.3 стл.1 стр.38=Ф.S08r разд.3 сумма стл.2-5 стр.38</t>
  </si>
  <si>
    <t>Ф.S08r разд.3 стл.1 стр.39=Ф.S08r разд.3 сумма стл.2-5 стр.39</t>
  </si>
  <si>
    <t>Ф.S08r разд.3 стл.1 стр.4=Ф.S08r разд.3 сумма стл.2-5 стр.4</t>
  </si>
  <si>
    <t>Ф.S08r разд.3 стл.1 стр.40=Ф.S08r разд.3 сумма стл.2-5 стр.40</t>
  </si>
  <si>
    <t>Ф.S08r разд.3 стл.1 стр.41=Ф.S08r разд.3 сумма стл.2-5 стр.41</t>
  </si>
  <si>
    <t>Ф.S08r разд.3 стл.1 стр.42=Ф.S08r разд.3 сумма стл.2-5 стр.42</t>
  </si>
  <si>
    <t>Ф.S08r разд.3 стл.1 стр.43=Ф.S08r разд.3 сумма стл.2-5 стр.43</t>
  </si>
  <si>
    <t>Ф.S08r разд.3 стл.1 стр.44=Ф.S08r разд.3 сумма стл.2-5 стр.44</t>
  </si>
  <si>
    <t>Ф.S08r разд.3 стл.1 стр.45=Ф.S08r разд.3 сумма стл.2-5 стр.45</t>
  </si>
  <si>
    <t>Ф.S08r разд.3 стл.1 стр.46=Ф.S08r разд.3 сумма стл.2-5 стр.46</t>
  </si>
  <si>
    <t>Ф.S08r разд.3 стл.1 стр.47=Ф.S08r разд.3 сумма стл.2-5 стр.47</t>
  </si>
  <si>
    <t>Ф.S08r разд.3 стл.1 стр.48=Ф.S08r разд.3 сумма стл.2-5 стр.48</t>
  </si>
  <si>
    <t>Ф.S08r разд.3 стл.1 стр.49=Ф.S08r разд.3 сумма стл.2-5 стр.49</t>
  </si>
  <si>
    <t>Ф.S08r разд.3 стл.1 стр.5=Ф.S08r разд.3 сумма стл.2-5 стр.5</t>
  </si>
  <si>
    <t>Ф.S08r разд.3 стл.1 стр.50=Ф.S08r разд.3 сумма стл.2-5 стр.50</t>
  </si>
  <si>
    <t>Ф.S08r разд.3 стл.1 стр.51=Ф.S08r разд.3 сумма стл.2-5 стр.51</t>
  </si>
  <si>
    <t>Ф.S08r разд.3 стл.1 стр.6=Ф.S08r разд.3 сумма стл.2-5 стр.6</t>
  </si>
  <si>
    <t>Ф.S08r разд.3 стл.1 стр.7=Ф.S08r разд.3 сумма стл.2-5 стр.7</t>
  </si>
  <si>
    <t>Ф.S08r разд.3 стл.1 стр.8=Ф.S08r разд.3 сумма стл.2-5 стр.8</t>
  </si>
  <si>
    <t>Ф.S08r разд.3 стл.1 стр.9=Ф.S08r разд.3 сумма стл.2-5 стр.9</t>
  </si>
  <si>
    <t>Ф.S08r разд.5 стл.1 стр.1&gt;=Ф.S08r разд.5 стл.1 стр.6</t>
  </si>
  <si>
    <t>Ф.S08r разд.5 стл.10 стр.1&gt;=Ф.S08r разд.5 стл.10 стр.6</t>
  </si>
  <si>
    <t>Ф.S08r разд.5 стл.11 стр.1&gt;=Ф.S08r разд.5 стл.11 стр.6</t>
  </si>
  <si>
    <t>Ф.S08r разд.5 стл.12 стр.1&gt;=Ф.S08r разд.5 стл.12 стр.6</t>
  </si>
  <si>
    <t>Ф.S08r разд.5 стл.13 стр.1&gt;=Ф.S08r разд.5 стл.13 стр.6</t>
  </si>
  <si>
    <t>Ф.S08r разд.5 стл.2 стр.1&gt;=Ф.S08r разд.5 стл.2 стр.6</t>
  </si>
  <si>
    <t>Ф.S08r разд.5 стл.3 стр.1&gt;=Ф.S08r разд.5 стл.3 стр.6</t>
  </si>
  <si>
    <t>Ф.S08r разд.5 стл.4 стр.1&gt;=Ф.S08r разд.5 стл.4 стр.6</t>
  </si>
  <si>
    <t>Ф.S08r разд.5 стл.5 стр.1&gt;=Ф.S08r разд.5 стл.5 стр.6</t>
  </si>
  <si>
    <t>Ф.S08r разд.5 стл.6 стр.1&gt;=Ф.S08r разд.5 стл.6 стр.6</t>
  </si>
  <si>
    <t>Ф.S08r разд.5 стл.7 стр.1&gt;=Ф.S08r разд.5 стл.7 стр.6</t>
  </si>
  <si>
    <t>Ф.S08r разд.5 стл.8 стр.1&gt;=Ф.S08r разд.5 стл.8 стр.6</t>
  </si>
  <si>
    <t>Ф.S08r разд.5 стл.9 стр.1&gt;=Ф.S08r разд.5 стл.9 стр.6</t>
  </si>
  <si>
    <t>Ф.S08r разд.2 стл.1 стр.16&gt;=Ф.S08r разд.2 стл.1 сумма стр.17-18</t>
  </si>
  <si>
    <t>Ф.S08r разд.2 стл.10 стр.16&gt;=Ф.S08r разд.2 стл.10 сумма стр.17-18</t>
  </si>
  <si>
    <t>Ф.S08r разд.2 стл.2 стр.16&gt;=Ф.S08r разд.2 стл.2 сумма стр.17-18</t>
  </si>
  <si>
    <t>Ф.S08r разд.2 стл.3 стр.16&gt;=Ф.S08r разд.2 стл.3 сумма стр.17-18</t>
  </si>
  <si>
    <t>Ф.S08r разд.2 стл.4 стр.16&gt;=Ф.S08r разд.2 стл.4 сумма стр.17-18</t>
  </si>
  <si>
    <t>Ф.S08r разд.2 стл.5 стр.16&gt;=Ф.S08r разд.2 стл.5 сумма стр.17-18</t>
  </si>
  <si>
    <t>Ф.S08r разд.2 стл.6 стр.16&gt;=Ф.S08r разд.2 стл.6 сумма стр.17-18</t>
  </si>
  <si>
    <t>Ф.S08r разд.2 стл.7 стр.16&gt;=Ф.S08r разд.2 стл.7 сумма стр.17-18</t>
  </si>
  <si>
    <t>Ф.S08r разд.2 стл.8 стр.16&gt;=Ф.S08r разд.2 стл.8 сумма стр.17-18</t>
  </si>
  <si>
    <t>Ф.S08r разд.2 стл.9 стр.16&gt;=Ф.S08r разд.2 стл.9 сумма стр.17-18</t>
  </si>
  <si>
    <t>Ф.S08r разд.3 стл.1 стр.7&gt;=Ф.S08r разд.3 стл.1 сумма стр.8-9</t>
  </si>
  <si>
    <t>Ф.S08r разд.3 стл.10 стр.7&gt;=Ф.S08r разд.3 стл.10 сумма стр.8-9</t>
  </si>
  <si>
    <t>Ф.S08r разд.3 стл.2 стр.7&gt;=Ф.S08r разд.3 стл.2 сумма стр.8-9</t>
  </si>
  <si>
    <t>Ф.S08r разд.3 стл.3 стр.7&gt;=Ф.S08r разд.3 стл.3 сумма стр.8-9</t>
  </si>
  <si>
    <t>Ф.S08r разд.3 стл.4 стр.7&gt;=Ф.S08r разд.3 стл.4 сумма стр.8-9</t>
  </si>
  <si>
    <t>Ф.S08r разд.3 стл.5 стр.7&gt;=Ф.S08r разд.3 стл.5 сумма стр.8-9</t>
  </si>
  <si>
    <t>Ф.S08r разд.3 стл.6 стр.7&gt;=Ф.S08r разд.3 стл.6 сумма стр.8-9</t>
  </si>
  <si>
    <t>Ф.S08r разд.3 стл.7 стр.7&gt;=Ф.S08r разд.3 стл.7 сумма стр.8-9</t>
  </si>
  <si>
    <t>Ф.S08r разд.3 стл.8 стр.7&gt;=Ф.S08r разд.3 стл.8 сумма стр.8-9</t>
  </si>
  <si>
    <t>Ф.S08r разд.3 стл.9 стр.7&gt;=Ф.S08r разд.3 стл.9 сумма стр.8-9</t>
  </si>
  <si>
    <t>Ф.S08r разд.5 стл.1 стр.1=Ф.S08r разд.5 стл.1 сумма стр.2-5</t>
  </si>
  <si>
    <t>Ф.S08r разд.5 стл.10 стр.1=Ф.S08r разд.5 стл.10 сумма стр.2-5</t>
  </si>
  <si>
    <t>Ф.S08r разд.5 стл.11 стр.1=Ф.S08r разд.5 стл.11 сумма стр.2-5</t>
  </si>
  <si>
    <t>Ф.S08r разд.5 стл.12 стр.1=Ф.S08r разд.5 стл.12 сумма стр.2-5</t>
  </si>
  <si>
    <t>Ф.S08r разд.5 стл.13 стр.1=Ф.S08r разд.5 стл.13 сумма стр.2-5</t>
  </si>
  <si>
    <t>Ф.S08r разд.5 стл.2 стр.1=Ф.S08r разд.5 стл.2 сумма стр.2-5</t>
  </si>
  <si>
    <t>Ф.S08r разд.5 стл.3 стр.1=Ф.S08r разд.5 стл.3 сумма стр.2-5</t>
  </si>
  <si>
    <t>Ф.S08r разд.5 стл.4 стр.1=Ф.S08r разд.5 стл.4 сумма стр.2-5</t>
  </si>
  <si>
    <t>Ф.S08r разд.5 стл.5 стр.1=Ф.S08r разд.5 стл.5 сумма стр.2-5</t>
  </si>
  <si>
    <t>Ф.S08r разд.5 стл.6 стр.1=Ф.S08r разд.5 стл.6 сумма стр.2-5</t>
  </si>
  <si>
    <t>Ф.S08r разд.5 стл.7 стр.1=Ф.S08r разд.5 стл.7 сумма стр.2-5</t>
  </si>
  <si>
    <t>Ф.S08r разд.5 стл.8 стр.1=Ф.S08r разд.5 стл.8 сумма стр.2-5</t>
  </si>
  <si>
    <t>Ф.S08r разд.5 стл.9 стр.1=Ф.S08r разд.5 стл.9 сумма стр.2-5</t>
  </si>
  <si>
    <t>Ф.S08r разд.4 стл.1 стр.43&gt;=Ф.S08r разд.4 стл.1 сумма стр.44-45</t>
  </si>
  <si>
    <t>Ф.S08r разд.4 стл.10 стр.43&gt;=Ф.S08r разд.4 стл.10 сумма стр.44-45</t>
  </si>
  <si>
    <t>Ф.S08r разд.4 стл.11 стр.43&gt;=Ф.S08r разд.4 стл.11 сумма стр.44-45</t>
  </si>
  <si>
    <t>Ф.S08r разд.4 стл.12 стр.43&gt;=Ф.S08r разд.4 стл.12 сумма стр.44-45</t>
  </si>
  <si>
    <t>Ф.S08r разд.4 стл.13 стр.43&gt;=Ф.S08r разд.4 стл.13 сумма стр.44-45</t>
  </si>
  <si>
    <t>Ф.S08r разд.4 стл.2 стр.43&gt;=Ф.S08r разд.4 стл.2 сумма стр.44-45</t>
  </si>
  <si>
    <t>Ф.S08r разд.4 стл.3 стр.43&gt;=Ф.S08r разд.4 стл.3 сумма стр.44-45</t>
  </si>
  <si>
    <t>Ф.S08r разд.4 стл.4 стр.43&gt;=Ф.S08r разд.4 стл.4 сумма стр.44-45</t>
  </si>
  <si>
    <t>Ф.S08r разд.4 стл.5 стр.43&gt;=Ф.S08r разд.4 стл.5 сумма стр.44-45</t>
  </si>
  <si>
    <t>Ф.S08r разд.4 стл.6 стр.43&gt;=Ф.S08r разд.4 стл.6 сумма стр.44-45</t>
  </si>
  <si>
    <t>Ф.S08r разд.4 стл.7 стр.43&gt;=Ф.S08r разд.4 стл.7 сумма стр.44-45</t>
  </si>
  <si>
    <t>Ф.S08r разд.4 стл.8 стр.43&gt;=Ф.S08r разд.4 стл.8 сумма стр.44-45</t>
  </si>
  <si>
    <t>Ф.S08r разд.4 стл.9 стр.43&gt;=Ф.S08r разд.4 стл.9 сумма стр.44-45</t>
  </si>
  <si>
    <t>Ф.S08r разд.5 стл.8 стр.1&gt;=Ф.S08r разд.5 сумма стл.9-10 стр.1</t>
  </si>
  <si>
    <t>Ф.S08r разд.5 стл.8 стр.10&gt;=Ф.S08r разд.5 сумма стл.9-10 стр.10</t>
  </si>
  <si>
    <t>Ф.S08r разд.5 стл.8 стр.11&gt;=Ф.S08r разд.5 сумма стл.9-10 стр.11</t>
  </si>
  <si>
    <t>Ф.S08r разд.5 стл.8 стр.12&gt;=Ф.S08r разд.5 сумма стл.9-10 стр.12</t>
  </si>
  <si>
    <t>Ф.S08r разд.5 стл.8 стр.13&gt;=Ф.S08r разд.5 сумма стл.9-10 стр.13</t>
  </si>
  <si>
    <t>Ф.S08r разд.5 стл.8 стр.14&gt;=Ф.S08r разд.5 сумма стл.9-10 стр.14</t>
  </si>
  <si>
    <t>Ф.S08r разд.5 стл.8 стр.15&gt;=Ф.S08r разд.5 сумма стл.9-10 стр.15</t>
  </si>
  <si>
    <t>Ф.S08r разд.5 стл.8 стр.16&gt;=Ф.S08r разд.5 сумма стл.9-10 стр.16</t>
  </si>
  <si>
    <t>Ф.S08r разд.5 стл.8 стр.17&gt;=Ф.S08r разд.5 сумма стл.9-10 стр.17</t>
  </si>
  <si>
    <t>Ф.S08r разд.5 стл.8 стр.2&gt;=Ф.S08r разд.5 сумма стл.9-10 стр.2</t>
  </si>
  <si>
    <t>Ф.S08r разд.5 стл.8 стр.3&gt;=Ф.S08r разд.5 сумма стл.9-10 стр.3</t>
  </si>
  <si>
    <t>Ф.S08r разд.5 стл.8 стр.4&gt;=Ф.S08r разд.5 сумма стл.9-10 стр.4</t>
  </si>
  <si>
    <t>Ф.S08r разд.5 стл.8 стр.5&gt;=Ф.S08r разд.5 сумма стл.9-10 стр.5</t>
  </si>
  <si>
    <t>Ф.S08r разд.5 стл.8 стр.6&gt;=Ф.S08r разд.5 сумма стл.9-10 стр.6</t>
  </si>
  <si>
    <t>Ф.S08r разд.5 стл.8 стр.7&gt;=Ф.S08r разд.5 сумма стл.9-10 стр.7</t>
  </si>
  <si>
    <t>Ф.S08r разд.5 стл.8 стр.8&gt;=Ф.S08r разд.5 сумма стл.9-10 стр.8</t>
  </si>
  <si>
    <t>Ф.S08r разд.5 стл.8 стр.9&gt;=Ф.S08r разд.5 сумма стл.9-10 стр.9</t>
  </si>
  <si>
    <t>Ф.S08r разд.3 стл.1 стр.40&gt;=Ф.S08r разд.3 стл.1 сумма стр.41-42</t>
  </si>
  <si>
    <t>Ф.S08r разд.3 стл.10 стр.40&gt;=Ф.S08r разд.3 стл.10 сумма стр.41-42</t>
  </si>
  <si>
    <t>Ф.S08r разд.3 стл.2 стр.40&gt;=Ф.S08r разд.3 стл.2 сумма стр.41-42</t>
  </si>
  <si>
    <t>Ф.S08r разд.3 стл.3 стр.40&gt;=Ф.S08r разд.3 стл.3 сумма стр.41-42</t>
  </si>
  <si>
    <t>Ф.S08r разд.3 стл.4 стр.40&gt;=Ф.S08r разд.3 стл.4 сумма стр.41-42</t>
  </si>
  <si>
    <t>Ф.S08r разд.3 стл.5 стр.40&gt;=Ф.S08r разд.3 стл.5 сумма стр.41-42</t>
  </si>
  <si>
    <t>Ф.S08r разд.3 стл.6 стр.40&gt;=Ф.S08r разд.3 стл.6 сумма стр.41-42</t>
  </si>
  <si>
    <t>Ф.S08r разд.3 стл.7 стр.40&gt;=Ф.S08r разд.3 стл.7 сумма стр.41-42</t>
  </si>
  <si>
    <t>Ф.S08r разд.3 стл.8 стр.40&gt;=Ф.S08r разд.3 стл.8 сумма стр.41-42</t>
  </si>
  <si>
    <t>Ф.S08r разд.3 стл.9 стр.40&gt;=Ф.S08r разд.3 стл.9 сумма стр.41-42</t>
  </si>
  <si>
    <t>Ф.S08r разд.1 стл.1 стр.28&gt;=Ф.S08r разд.1 стл.1 сумма стр.29-30</t>
  </si>
  <si>
    <t>Ф.S08r разд.1 стл.10 стр.28&gt;=Ф.S08r разд.1 стл.10 сумма стр.29-30</t>
  </si>
  <si>
    <t>Ф.S08r разд.1 стл.2 стр.28&gt;=Ф.S08r разд.1 стл.2 сумма стр.29-30</t>
  </si>
  <si>
    <t>Ф.S08r разд.1 стл.3 стр.28&gt;=Ф.S08r разд.1 стл.3 сумма стр.29-30</t>
  </si>
  <si>
    <t>Ф.S08r разд.1 стл.4 стр.28&gt;=Ф.S08r разд.1 стл.4 сумма стр.29-30</t>
  </si>
  <si>
    <t>Ф.S08r разд.1 стл.5 стр.28&gt;=Ф.S08r разд.1 стл.5 сумма стр.29-30</t>
  </si>
  <si>
    <t>Ф.S08r разд.1 стл.6 стр.28&gt;=Ф.S08r разд.1 стл.6 сумма стр.29-30</t>
  </si>
  <si>
    <t>Ф.S08r разд.1 стл.7 стр.28&gt;=Ф.S08r разд.1 стл.7 сумма стр.29-30</t>
  </si>
  <si>
    <t>Ф.S08r разд.1 стл.8 стр.28&gt;=Ф.S08r разд.1 стл.8 сумма стр.29-30</t>
  </si>
  <si>
    <t>Ф.S08r разд.1 стл.9 стр.28&gt;=Ф.S08r разд.1 стл.9 сумма стр.29-30</t>
  </si>
  <si>
    <t>Ф.S08r разд.5 стл.2 стр.1&gt;=Ф.S08r разд.5 сумма стл.3-4 стр.1</t>
  </si>
  <si>
    <t>Ф.S08r разд.5 стл.2 стр.10&gt;=Ф.S08r разд.5 сумма стл.3-4 стр.10</t>
  </si>
  <si>
    <t>Ф.S08r разд.5 стл.2 стр.11&gt;=Ф.S08r разд.5 сумма стл.3-4 стр.11</t>
  </si>
  <si>
    <t>Ф.S08r разд.5 стл.2 стр.12&gt;=Ф.S08r разд.5 сумма стл.3-4 стр.12</t>
  </si>
  <si>
    <t>Ф.S08r разд.5 стл.2 стр.13&gt;=Ф.S08r разд.5 сумма стл.3-4 стр.13</t>
  </si>
  <si>
    <t>Ф.S08r разд.5 стл.2 стр.14&gt;=Ф.S08r разд.5 сумма стл.3-4 стр.14</t>
  </si>
  <si>
    <t>Ф.S08r разд.5 стл.2 стр.15&gt;=Ф.S08r разд.5 сумма стл.3-4 стр.15</t>
  </si>
  <si>
    <t>Ф.S08r разд.5 стл.2 стр.16&gt;=Ф.S08r разд.5 сумма стл.3-4 стр.16</t>
  </si>
  <si>
    <t>Ф.S08r разд.5 стл.2 стр.17&gt;=Ф.S08r разд.5 сумма стл.3-4 стр.17</t>
  </si>
  <si>
    <t>Ф.S08r разд.5 стл.2 стр.2&gt;=Ф.S08r разд.5 сумма стл.3-4 стр.2</t>
  </si>
  <si>
    <t>Ф.S08r разд.5 стл.2 стр.3&gt;=Ф.S08r разд.5 сумма стл.3-4 стр.3</t>
  </si>
  <si>
    <t>Ф.S08r разд.5 стл.2 стр.4&gt;=Ф.S08r разд.5 сумма стл.3-4 стр.4</t>
  </si>
  <si>
    <t>Ф.S08r разд.5 стл.2 стр.5&gt;=Ф.S08r разд.5 сумма стл.3-4 стр.5</t>
  </si>
  <si>
    <t>Ф.S08r разд.5 стл.2 стр.6&gt;=Ф.S08r разд.5 сумма стл.3-4 стр.6</t>
  </si>
  <si>
    <t>Ф.S08r разд.5 стл.2 стр.7&gt;=Ф.S08r разд.5 сумма стл.3-4 стр.7</t>
  </si>
  <si>
    <t>Ф.S08r разд.5 стл.2 стр.8&gt;=Ф.S08r разд.5 сумма стл.3-4 стр.8</t>
  </si>
  <si>
    <t>Ф.S08r разд.5 стл.2 стр.9&gt;=Ф.S08r разд.5 сумма стл.3-4 стр.9</t>
  </si>
  <si>
    <t>Ф.S08r разд.5 стл.11 стр.7&gt;=Ф.S08r разд.5 сумма стл.12-13 стр.7</t>
  </si>
  <si>
    <t>Ф.S08r разд.5 стл.11 стр.8&gt;=Ф.S08r разд.5 сумма стл.12-13 стр.8</t>
  </si>
  <si>
    <t>Ф.S08r разд.5 стл.11 стр.9&gt;=Ф.S08r разд.5 сумма стл.12-13 стр.9</t>
  </si>
  <si>
    <t>(Ф.S08r разд.7 стл.12 стр.1&lt;&gt;0 AND Ф.S08r разд.7 стл.13 стр.1&lt;&gt;0) OR (Ф.S08r разд.7 стл.12 стр.1=0 AND Ф.S08r разд.7 стл.13 стр.1=0)</t>
  </si>
  <si>
    <t>(Ф.S08r разд.7 стл.12 стр.10&lt;&gt;0 AND Ф.S08r разд.7 стл.13 стр.10&lt;&gt;0) OR (Ф.S08r разд.7 стл.12 стр.10=0 AND Ф.S08r разд.7 стл.13 стр.10=0)</t>
  </si>
  <si>
    <t>(Ф.S08r разд.7 стл.12 стр.11&lt;&gt;0 AND Ф.S08r разд.7 стл.13 стр.11&lt;&gt;0) OR (Ф.S08r разд.7 стл.12 стр.11=0 AND Ф.S08r разд.7 стл.13 стр.11=0)</t>
  </si>
  <si>
    <t>(Ф.S08r разд.7 стл.12 стр.12&lt;&gt;0 AND Ф.S08r разд.7 стл.13 стр.12&lt;&gt;0) OR (Ф.S08r разд.7 стл.12 стр.12=0 AND Ф.S08r разд.7 стл.13 стр.12=0)</t>
  </si>
  <si>
    <t>(Ф.S08r разд.7 стл.12 стр.13&lt;&gt;0 AND Ф.S08r разд.7 стл.13 стр.13&lt;&gt;0) OR (Ф.S08r разд.7 стл.12 стр.13=0 AND Ф.S08r разд.7 стл.13 стр.13=0)</t>
  </si>
  <si>
    <t>(Ф.S08r разд.7 стл.12 стр.14&lt;&gt;0 AND Ф.S08r разд.7 стл.13 стр.14&lt;&gt;0) OR (Ф.S08r разд.7 стл.12 стр.14=0 AND Ф.S08r разд.7 стл.13 стр.14=0)</t>
  </si>
  <si>
    <t>(Ф.S08r разд.7 стл.12 стр.15&lt;&gt;0 AND Ф.S08r разд.7 стл.13 стр.15&lt;&gt;0) OR (Ф.S08r разд.7 стл.12 стр.15=0 AND Ф.S08r разд.7 стл.13 стр.15=0)</t>
  </si>
  <si>
    <t>(Ф.S08r разд.7 стл.12 стр.16&lt;&gt;0 AND Ф.S08r разд.7 стл.13 стр.16&lt;&gt;0) OR (Ф.S08r разд.7 стл.12 стр.16=0 AND Ф.S08r разд.7 стл.13 стр.16=0)</t>
  </si>
  <si>
    <t>(Ф.S08r разд.7 стл.12 стр.17&lt;&gt;0 AND Ф.S08r разд.7 стл.13 стр.17&lt;&gt;0) OR (Ф.S08r разд.7 стл.12 стр.17=0 AND Ф.S08r разд.7 стл.13 стр.17=0)</t>
  </si>
  <si>
    <t>(Ф.S08r разд.7 стл.12 стр.18&lt;&gt;0 AND Ф.S08r разд.7 стл.13 стр.18&lt;&gt;0) OR (Ф.S08r разд.7 стл.12 стр.18=0 AND Ф.S08r разд.7 стл.13 стр.18=0)</t>
  </si>
  <si>
    <t>(Ф.S08r разд.7 стл.12 стр.19&lt;&gt;0 AND Ф.S08r разд.7 стл.13 стр.19&lt;&gt;0) OR (Ф.S08r разд.7 стл.12 стр.19=0 AND Ф.S08r разд.7 стл.13 стр.19=0)</t>
  </si>
  <si>
    <t>(Ф.S08r разд.7 стл.12 стр.2&lt;&gt;0 AND Ф.S08r разд.7 стл.13 стр.2&lt;&gt;0) OR (Ф.S08r разд.7 стл.12 стр.2=0 AND Ф.S08r разд.7 стл.13 стр.2=0)</t>
  </si>
  <si>
    <t>(Ф.S08r разд.7 стл.12 стр.20&lt;&gt;0 AND Ф.S08r разд.7 стл.13 стр.20&lt;&gt;0) OR (Ф.S08r разд.7 стл.12 стр.20=0 AND Ф.S08r разд.7 стл.13 стр.20=0)</t>
  </si>
  <si>
    <t>(Ф.S08r разд.7 стл.12 стр.21&lt;&gt;0 AND Ф.S08r разд.7 стл.13 стр.21&lt;&gt;0) OR (Ф.S08r разд.7 стл.12 стр.21=0 AND Ф.S08r разд.7 стл.13 стр.21=0)</t>
  </si>
  <si>
    <t>(Ф.S08r разд.7 стл.12 стр.22&lt;&gt;0 AND Ф.S08r разд.7 стл.13 стр.22&lt;&gt;0) OR (Ф.S08r разд.7 стл.12 стр.22=0 AND Ф.S08r разд.7 стл.13 стр.22=0)</t>
  </si>
  <si>
    <t>(Ф.S08r разд.7 стл.12 стр.23&lt;&gt;0 AND Ф.S08r разд.7 стл.13 стр.23&lt;&gt;0) OR (Ф.S08r разд.7 стл.12 стр.23=0 AND Ф.S08r разд.7 стл.13 стр.23=0)</t>
  </si>
  <si>
    <t>(Ф.S08r разд.7 стл.12 стр.24&lt;&gt;0 AND Ф.S08r разд.7 стл.13 стр.24&lt;&gt;0) OR (Ф.S08r разд.7 стл.12 стр.24=0 AND Ф.S08r разд.7 стл.13 стр.24=0)</t>
  </si>
  <si>
    <t>(Ф.S08r разд.7 стл.12 стр.25&lt;&gt;0 AND Ф.S08r разд.7 стл.13 стр.25&lt;&gt;0) OR (Ф.S08r разд.7 стл.12 стр.25=0 AND Ф.S08r разд.7 стл.13 стр.25=0)</t>
  </si>
  <si>
    <t>(Ф.S08r разд.7 стл.12 стр.26&lt;&gt;0 AND Ф.S08r разд.7 стл.13 стр.26&lt;&gt;0) OR (Ф.S08r разд.7 стл.12 стр.26=0 AND Ф.S08r разд.7 стл.13 стр.26=0)</t>
  </si>
  <si>
    <t>(Ф.S08r разд.7 стл.12 стр.27&lt;&gt;0 AND Ф.S08r разд.7 стл.13 стр.27&lt;&gt;0) OR (Ф.S08r разд.7 стл.12 стр.27=0 AND Ф.S08r разд.7 стл.13 стр.27=0)</t>
  </si>
  <si>
    <t>(Ф.S08r разд.7 стл.12 стр.28&lt;&gt;0 AND Ф.S08r разд.7 стл.13 стр.28&lt;&gt;0) OR (Ф.S08r разд.7 стл.12 стр.28=0 AND Ф.S08r разд.7 стл.13 стр.28=0)</t>
  </si>
  <si>
    <t>(Ф.S08r разд.7 стл.12 стр.29&lt;&gt;0 AND Ф.S08r разд.7 стл.13 стр.29&lt;&gt;0) OR (Ф.S08r разд.7 стл.12 стр.29=0 AND Ф.S08r разд.7 стл.13 стр.29=0)</t>
  </si>
  <si>
    <t>(Ф.S08r разд.7 стл.12 стр.3&lt;&gt;0 AND Ф.S08r разд.7 стл.13 стр.3&lt;&gt;0) OR (Ф.S08r разд.7 стл.12 стр.3=0 AND Ф.S08r разд.7 стл.13 стр.3=0)</t>
  </si>
  <si>
    <t>(Ф.S08r разд.7 стл.12 стр.30&lt;&gt;0 AND Ф.S08r разд.7 стл.13 стр.30&lt;&gt;0) OR (Ф.S08r разд.7 стл.12 стр.30=0 AND Ф.S08r разд.7 стл.13 стр.30=0)</t>
  </si>
  <si>
    <t>(Ф.S08r разд.7 стл.12 стр.31&lt;&gt;0 AND Ф.S08r разд.7 стл.13 стр.31&lt;&gt;0) OR (Ф.S08r разд.7 стл.12 стр.31=0 AND Ф.S08r разд.7 стл.13 стр.31=0)</t>
  </si>
  <si>
    <t>(Ф.S08r разд.7 стл.12 стр.32&lt;&gt;0 AND Ф.S08r разд.7 стл.13 стр.32&lt;&gt;0) OR (Ф.S08r разд.7 стл.12 стр.32=0 AND Ф.S08r разд.7 стл.13 стр.32=0)</t>
  </si>
  <si>
    <t>(Ф.S08r разд.7 стл.12 стр.33&lt;&gt;0 AND Ф.S08r разд.7 стл.13 стр.33&lt;&gt;0) OR (Ф.S08r разд.7 стл.12 стр.33=0 AND Ф.S08r разд.7 стл.13 стр.33=0)</t>
  </si>
  <si>
    <t>(Ф.S08r разд.7 стл.12 стр.34&lt;&gt;0 AND Ф.S08r разд.7 стл.13 стр.34&lt;&gt;0) OR (Ф.S08r разд.7 стл.12 стр.34=0 AND Ф.S08r разд.7 стл.13 стр.34=0)</t>
  </si>
  <si>
    <t>(Ф.S08r разд.7 стл.12 стр.35&lt;&gt;0 AND Ф.S08r разд.7 стл.13 стр.35&lt;&gt;0) OR (Ф.S08r разд.7 стл.12 стр.35=0 AND Ф.S08r разд.7 стл.13 стр.35=0)</t>
  </si>
  <si>
    <t>(Ф.S08r разд.7 стл.12 стр.36&lt;&gt;0 AND Ф.S08r разд.7 стл.13 стр.36&lt;&gt;0) OR (Ф.S08r разд.7 стл.12 стр.36=0 AND Ф.S08r разд.7 стл.13 стр.36=0)</t>
  </si>
  <si>
    <t>(Ф.S08r разд.7 стл.12 стр.37&lt;&gt;0 AND Ф.S08r разд.7 стл.13 стр.37&lt;&gt;0) OR (Ф.S08r разд.7 стл.12 стр.37=0 AND Ф.S08r разд.7 стл.13 стр.37=0)</t>
  </si>
  <si>
    <t>(Ф.S08r разд.7 стл.12 стр.38&lt;&gt;0 AND Ф.S08r разд.7 стл.13 стр.38&lt;&gt;0) OR (Ф.S08r разд.7 стл.12 стр.38=0 AND Ф.S08r разд.7 стл.13 стр.38=0)</t>
  </si>
  <si>
    <t>(Ф.S08r разд.7 стл.12 стр.39&lt;&gt;0 AND Ф.S08r разд.7 стл.13 стр.39&lt;&gt;0) OR (Ф.S08r разд.7 стл.12 стр.39=0 AND Ф.S08r разд.7 стл.13 стр.39=0)</t>
  </si>
  <si>
    <t>(Ф.S08r разд.7 стл.12 стр.4&lt;&gt;0 AND Ф.S08r разд.7 стл.13 стр.4&lt;&gt;0) OR (Ф.S08r разд.7 стл.12 стр.4=0 AND Ф.S08r разд.7 стл.13 стр.4=0)</t>
  </si>
  <si>
    <t>(Ф.S08r разд.7 стл.12 стр.40&lt;&gt;0 AND Ф.S08r разд.7 стл.13 стр.40&lt;&gt;0) OR (Ф.S08r разд.7 стл.12 стр.40=0 AND Ф.S08r разд.7 стл.13 стр.40=0)</t>
  </si>
  <si>
    <t>(Ф.S08r разд.7 стл.12 стр.41&lt;&gt;0 AND Ф.S08r разд.7 стл.13 стр.41&lt;&gt;0) OR (Ф.S08r разд.7 стл.12 стр.41=0 AND Ф.S08r разд.7 стл.13 стр.41=0)</t>
  </si>
  <si>
    <t>(Ф.S08r разд.7 стл.12 стр.42&lt;&gt;0 AND Ф.S08r разд.7 стл.13 стр.42&lt;&gt;0) OR (Ф.S08r разд.7 стл.12 стр.42=0 AND Ф.S08r разд.7 стл.13 стр.42=0)</t>
  </si>
  <si>
    <t>(Ф.S08r разд.7 стл.12 стр.43&lt;&gt;0 AND Ф.S08r разд.7 стл.13 стр.43&lt;&gt;0) OR (Ф.S08r разд.7 стл.12 стр.43=0 AND Ф.S08r разд.7 стл.13 стр.43=0)</t>
  </si>
  <si>
    <t>(Ф.S08r разд.7 стл.12 стр.44&lt;&gt;0 AND Ф.S08r разд.7 стл.13 стр.44&lt;&gt;0) OR (Ф.S08r разд.7 стл.12 стр.44=0 AND Ф.S08r разд.7 стл.13 стр.44=0)</t>
  </si>
  <si>
    <t>(Ф.S08r разд.7 стл.12 стр.45&lt;&gt;0 AND Ф.S08r разд.7 стл.13 стр.45&lt;&gt;0) OR (Ф.S08r разд.7 стл.12 стр.45=0 AND Ф.S08r разд.7 стл.13 стр.45=0)</t>
  </si>
  <si>
    <t>(Ф.S08r разд.7 стл.12 стр.46&lt;&gt;0 AND Ф.S08r разд.7 стл.13 стр.46&lt;&gt;0) OR (Ф.S08r разд.7 стл.12 стр.46=0 AND Ф.S08r разд.7 стл.13 стр.46=0)</t>
  </si>
  <si>
    <t>(Ф.S08r разд.7 стл.12 стр.47&lt;&gt;0 AND Ф.S08r разд.7 стл.13 стр.47&lt;&gt;0) OR (Ф.S08r разд.7 стл.12 стр.47=0 AND Ф.S08r разд.7 стл.13 стр.47=0)</t>
  </si>
  <si>
    <t>(Ф.S08r разд.7 стл.12 стр.48&lt;&gt;0 AND Ф.S08r разд.7 стл.13 стр.48&lt;&gt;0) OR (Ф.S08r разд.7 стл.12 стр.48=0 AND Ф.S08r разд.7 стл.13 стр.48=0)</t>
  </si>
  <si>
    <t>(Ф.S08r разд.7 стл.12 стр.49&lt;&gt;0 AND Ф.S08r разд.7 стл.13 стр.49&lt;&gt;0) OR (Ф.S08r разд.7 стл.12 стр.49=0 AND Ф.S08r разд.7 стл.13 стр.49=0)</t>
  </si>
  <si>
    <t>(Ф.S08r разд.7 стл.12 стр.5&lt;&gt;0 AND Ф.S08r разд.7 стл.13 стр.5&lt;&gt;0) OR (Ф.S08r разд.7 стл.12 стр.5=0 AND Ф.S08r разд.7 стл.13 стр.5=0)</t>
  </si>
  <si>
    <t>(Ф.S08r разд.7 стл.12 стр.50&lt;&gt;0 AND Ф.S08r разд.7 стл.13 стр.50&lt;&gt;0) OR (Ф.S08r разд.7 стл.12 стр.50=0 AND Ф.S08r разд.7 стл.13 стр.50=0)</t>
  </si>
  <si>
    <t>(Ф.S08r разд.7 стл.12 стр.51&lt;&gt;0 AND Ф.S08r разд.7 стл.13 стр.51&lt;&gt;0) OR (Ф.S08r разд.7 стл.12 стр.51=0 AND Ф.S08r разд.7 стл.13 стр.51=0)</t>
  </si>
  <si>
    <t>(Ф.S08r разд.7 стл.12 стр.52&lt;&gt;0 AND Ф.S08r разд.7 стл.13 стр.52&lt;&gt;0) OR (Ф.S08r разд.7 стл.12 стр.52=0 AND Ф.S08r разд.7 стл.13 стр.52=0)</t>
  </si>
  <si>
    <t>(Ф.S08r разд.7 стл.12 стр.53&lt;&gt;0 AND Ф.S08r разд.7 стл.13 стр.53&lt;&gt;0) OR (Ф.S08r разд.7 стл.12 стр.53=0 AND Ф.S08r разд.7 стл.13 стр.53=0)</t>
  </si>
  <si>
    <t>(Ф.S08r разд.7 стл.12 стр.54&lt;&gt;0 AND Ф.S08r разд.7 стл.13 стр.54&lt;&gt;0) OR (Ф.S08r разд.7 стл.12 стр.54=0 AND Ф.S08r разд.7 стл.13 стр.54=0)</t>
  </si>
  <si>
    <t>(Ф.S08r разд.7 стл.12 стр.55&lt;&gt;0 AND Ф.S08r разд.7 стл.13 стр.55&lt;&gt;0) OR (Ф.S08r разд.7 стл.12 стр.55=0 AND Ф.S08r разд.7 стл.13 стр.55=0)</t>
  </si>
  <si>
    <t>(Ф.S08r разд.7 стл.12 стр.56&lt;&gt;0 AND Ф.S08r разд.7 стл.13 стр.56&lt;&gt;0) OR (Ф.S08r разд.7 стл.12 стр.56=0 AND Ф.S08r разд.7 стл.13 стр.56=0)</t>
  </si>
  <si>
    <t>(Ф.S08r разд.7 стл.12 стр.57&lt;&gt;0 AND Ф.S08r разд.7 стл.13 стр.57&lt;&gt;0) OR (Ф.S08r разд.7 стл.12 стр.57=0 AND Ф.S08r разд.7 стл.13 стр.57=0)</t>
  </si>
  <si>
    <t>(Ф.S08r разд.7 стл.12 стр.58&lt;&gt;0 AND Ф.S08r разд.7 стл.13 стр.58&lt;&gt;0) OR (Ф.S08r разд.7 стл.12 стр.58=0 AND Ф.S08r разд.7 стл.13 стр.58=0)</t>
  </si>
  <si>
    <t>(Ф.S08r разд.7 стл.12 стр.6&lt;&gt;0 AND Ф.S08r разд.7 стл.13 стр.6&lt;&gt;0) OR (Ф.S08r разд.7 стл.12 стр.6=0 AND Ф.S08r разд.7 стл.13 стр.6=0)</t>
  </si>
  <si>
    <t>(Ф.S08r разд.7 стл.12 стр.7&lt;&gt;0 AND Ф.S08r разд.7 стл.13 стр.7&lt;&gt;0) OR (Ф.S08r разд.7 стл.12 стр.7=0 AND Ф.S08r разд.7 стл.13 стр.7=0)</t>
  </si>
  <si>
    <t>(Ф.S08r разд.7 стл.12 стр.8&lt;&gt;0 AND Ф.S08r разд.7 стл.13 стр.8&lt;&gt;0) OR (Ф.S08r разд.7 стл.12 стр.8=0 AND Ф.S08r разд.7 стл.13 стр.8=0)</t>
  </si>
  <si>
    <t>(Ф.S08r разд.7 стл.12 стр.9&lt;&gt;0 AND Ф.S08r разд.7 стл.13 стр.9&lt;&gt;0) OR (Ф.S08r разд.7 стл.12 стр.9=0 AND Ф.S08r разд.7 стл.13 стр.9=0)</t>
  </si>
  <si>
    <t>Ф.S08r разд.4 стл.1 стр.28&gt;=Ф.S08r разд.4 стл.1 сумма стр.29-30</t>
  </si>
  <si>
    <t>Ф.S08r разд.4 стл.10 стр.28&gt;=Ф.S08r разд.4 стл.10 сумма стр.29-30</t>
  </si>
  <si>
    <t>Ф.S08r разд.4 стл.11 стр.28&gt;=Ф.S08r разд.4 стл.11 сумма стр.29-30</t>
  </si>
  <si>
    <t>Ф.S08r разд.4 стл.12 стр.28&gt;=Ф.S08r разд.4 стл.12 сумма стр.29-30</t>
  </si>
  <si>
    <t>Ф.S08r разд.4 стл.13 стр.28&gt;=Ф.S08r разд.4 стл.13 сумма стр.29-30</t>
  </si>
  <si>
    <t>Ф.S08r разд.4 стл.2 стр.28&gt;=Ф.S08r разд.4 стл.2 сумма стр.29-30</t>
  </si>
  <si>
    <t>Ф.S08r разд.4 стл.3 стр.28&gt;=Ф.S08r разд.4 стл.3 сумма стр.29-30</t>
  </si>
  <si>
    <t>Ф.S08r разд.4 стл.4 стр.28&gt;=Ф.S08r разд.4 стл.4 сумма стр.29-30</t>
  </si>
  <si>
    <t>Ф.S08r разд.4 стл.5 стр.28&gt;=Ф.S08r разд.4 стл.5 сумма стр.29-30</t>
  </si>
  <si>
    <t>Ф.S08r разд.4 стл.6 стр.28&gt;=Ф.S08r разд.4 стл.6 сумма стр.29-30</t>
  </si>
  <si>
    <t>Ф.S08r разд.4 стл.7 стр.28&gt;=Ф.S08r разд.4 стл.7 сумма стр.29-30</t>
  </si>
  <si>
    <t>Ф.S08r разд.4 стл.8 стр.28&gt;=Ф.S08r разд.4 стл.8 сумма стр.29-30</t>
  </si>
  <si>
    <t>Ф.S08r разд.4 стл.9 стр.28&gt;=Ф.S08r разд.4 стл.9 сумма стр.29-30</t>
  </si>
  <si>
    <t>Ф.S08r разд.1 стл.1 стр.43&gt;=Ф.S08r разд.1 стл.1 сумма стр.44-45</t>
  </si>
  <si>
    <t>Ф.S08r разд.1 стл.10 стр.43&gt;=Ф.S08r разд.1 стл.10 сумма стр.44-45</t>
  </si>
  <si>
    <t>Ф.S08r разд.1 стл.2 стр.43&gt;=Ф.S08r разд.1 стл.2 сумма стр.44-45</t>
  </si>
  <si>
    <t>Ф.S08r разд.1 стл.3 стр.43&gt;=Ф.S08r разд.1 стл.3 сумма стр.44-45</t>
  </si>
  <si>
    <t>Ф.S08r разд.1 стл.4 стр.43&gt;=Ф.S08r разд.1 стл.4 сумма стр.44-45</t>
  </si>
  <si>
    <t>Ф.S08r разд.1 стл.5 стр.43&gt;=Ф.S08r разд.1 стл.5 сумма стр.44-45</t>
  </si>
  <si>
    <t>Ф.S08r разд.1 стл.6 стр.43&gt;=Ф.S08r разд.1 стл.6 сумма стр.44-45</t>
  </si>
  <si>
    <t>Ф.S08r разд.1 стл.7 стр.43&gt;=Ф.S08r разд.1 стл.7 сумма стр.44-45</t>
  </si>
  <si>
    <t>Ф.S08r разд.1 стл.8 стр.43&gt;=Ф.S08r разд.1 стл.8 сумма стр.44-45</t>
  </si>
  <si>
    <t>Ф.S08r разд.1 стл.9 стр.43&gt;=Ф.S08r разд.1 стл.9 сумма стр.44-45</t>
  </si>
  <si>
    <t>Ф.S08r разд.3 стл.1 стр.13&gt;=Ф.S08r разд.3 стл.1 сумма стр.14-15</t>
  </si>
  <si>
    <t>Ф.S08r разд.3 стл.10 стр.13&gt;=Ф.S08r разд.3 стл.10 сумма стр.14-15</t>
  </si>
  <si>
    <t>Ф.S08r разд.3 стл.2 стр.13&gt;=Ф.S08r разд.3 стл.2 сумма стр.14-15</t>
  </si>
  <si>
    <t>Ф.S08r разд.3 стл.3 стр.13&gt;=Ф.S08r разд.3 стл.3 сумма стр.14-15</t>
  </si>
  <si>
    <t>Ф.S08r разд.3 стл.4 стр.13&gt;=Ф.S08r разд.3 стл.4 сумма стр.14-15</t>
  </si>
  <si>
    <t>Ф.S08r разд.3 стл.5 стр.13&gt;=Ф.S08r разд.3 стл.5 сумма стр.14-15</t>
  </si>
  <si>
    <t>Ф.S08r разд.3 стл.6 стр.13&gt;=Ф.S08r разд.3 стл.6 сумма стр.14-15</t>
  </si>
  <si>
    <t>Ф.S08r разд.3 стл.7 стр.13&gt;=Ф.S08r разд.3 стл.7 сумма стр.14-15</t>
  </si>
  <si>
    <t>Ф.S08r разд.3 стл.8 стр.13&gt;=Ф.S08r разд.3 стл.8 сумма стр.14-15</t>
  </si>
  <si>
    <t>Ф.S08r разд.3 стл.9 стр.13&gt;=Ф.S08r разд.3 стл.9 сумма стр.14-15</t>
  </si>
  <si>
    <t>Ф.S08r разд.2 стл.1 стр.25&gt;=Ф.S08r разд.2 стл.1 сумма стр.26-27</t>
  </si>
  <si>
    <t>Ф.S08r разд.2 стл.10 стр.25&gt;=Ф.S08r разд.2 стл.10 сумма стр.26-27</t>
  </si>
  <si>
    <t>Ф.S08r разд.2 стл.2 стр.25&gt;=Ф.S08r разд.2 стл.2 сумма стр.26-27</t>
  </si>
  <si>
    <t>Ф.S08r разд.2 стл.3 стр.25&gt;=Ф.S08r разд.2 стл.3 сумма стр.26-27</t>
  </si>
  <si>
    <t>Ф.S08r разд.2 стл.4 стр.25&gt;=Ф.S08r разд.2 стл.4 сумма стр.26-27</t>
  </si>
  <si>
    <t>Ф.S08r разд.2 стл.5 стр.25&gt;=Ф.S08r разд.2 стл.5 сумма стр.26-27</t>
  </si>
  <si>
    <t>Ф.S08r разд.2 стл.6 стр.25&gt;=Ф.S08r разд.2 стл.6 сумма стр.26-27</t>
  </si>
  <si>
    <t>Ф.S08r разд.2 стл.7 стр.25&gt;=Ф.S08r разд.2 стл.7 сумма стр.26-27</t>
  </si>
  <si>
    <t>Ф.S08r разд.2 стл.8 стр.25&gt;=Ф.S08r разд.2 стл.8 сумма стр.26-27</t>
  </si>
  <si>
    <t>Ф.S08r разд.2 стл.9 стр.25&gt;=Ф.S08r разд.2 стл.9 сумма стр.26-27</t>
  </si>
  <si>
    <t>Ф.S08r разд.3 стл.1 стр.37&gt;=Ф.S08r разд.3 стл.1 сумма стр.38-39</t>
  </si>
  <si>
    <t>Ф.S08r разд.3 стл.10 стр.37&gt;=Ф.S08r разд.3 стл.10 сумма стр.38-39</t>
  </si>
  <si>
    <t>Ф.S08r разд.3 стл.2 стр.37&gt;=Ф.S08r разд.3 стл.2 сумма стр.38-39</t>
  </si>
  <si>
    <t>Ф.S08r разд.3 стл.3 стр.37&gt;=Ф.S08r разд.3 стл.3 сумма стр.38-39</t>
  </si>
  <si>
    <t>Ф.S08r разд.3 стл.4 стр.37&gt;=Ф.S08r разд.3 стл.4 сумма стр.38-39</t>
  </si>
  <si>
    <t>Ф.S08r разд.3 стл.5 стр.37&gt;=Ф.S08r разд.3 стл.5 сумма стр.38-39</t>
  </si>
  <si>
    <t>Ф.S08r разд.3 стл.6 стр.37&gt;=Ф.S08r разд.3 стл.6 сумма стр.38-39</t>
  </si>
  <si>
    <t>Ф.S08r разд.3 стл.7 стр.37&gt;=Ф.S08r разд.3 стл.7 сумма стр.38-39</t>
  </si>
  <si>
    <t>Ф.S08r разд.3 стл.8 стр.37&gt;=Ф.S08r разд.3 стл.8 сумма стр.38-39</t>
  </si>
  <si>
    <t>Ф.S08r разд.3 стл.9 стр.37&gt;=Ф.S08r разд.3 стл.9 сумма стр.38-39</t>
  </si>
  <si>
    <t>Ф.S08r разд.2 стл.1 стр.31&gt;=Ф.S08r разд.2 стл.1 сумма стр.32-33</t>
  </si>
  <si>
    <t>Ф.S08r разд.2 стл.10 стр.31&gt;=Ф.S08r разд.2 стл.10 сумма стр.32-33</t>
  </si>
  <si>
    <t>Ф.S08r разд.2 стл.2 стр.31&gt;=Ф.S08r разд.2 стл.2 сумма стр.32-33</t>
  </si>
  <si>
    <t>Ф.S08r разд.2 стл.3 стр.31&gt;=Ф.S08r разд.2 стл.3 сумма стр.32-33</t>
  </si>
  <si>
    <t>Ф.S08r разд.2 стл.4 стр.31&gt;=Ф.S08r разд.2 стл.4 сумма стр.32-33</t>
  </si>
  <si>
    <t>Ф.S08r разд.2 стл.5 стр.31&gt;=Ф.S08r разд.2 стл.5 сумма стр.32-33</t>
  </si>
  <si>
    <t>Ф.S08r разд.2 стл.6 стр.31&gt;=Ф.S08r разд.2 стл.6 сумма стр.32-33</t>
  </si>
  <si>
    <t>Ф.S08r разд.2 стл.7 стр.31&gt;=Ф.S08r разд.2 стл.7 сумма стр.32-33</t>
  </si>
  <si>
    <t>Ф.S08r разд.2 стл.8 стр.31&gt;=Ф.S08r разд.2 стл.8 сумма стр.32-33</t>
  </si>
  <si>
    <t>Ф.S08r разд.2 стл.9 стр.31&gt;=Ф.S08r разд.2 стл.9 сумма стр.32-33</t>
  </si>
  <si>
    <t>Ф.S08r разд.2 стл.1 стр.4&gt;=Ф.S08r разд.2 стл.1 сумма стр.5-6</t>
  </si>
  <si>
    <t>Ф.S08r разд.2 стл.10 стр.4&gt;=Ф.S08r разд.2 стл.10 сумма стр.5-6</t>
  </si>
  <si>
    <t>Ф.S08r разд.2 стл.2 стр.4&gt;=Ф.S08r разд.2 стл.2 сумма стр.5-6</t>
  </si>
  <si>
    <t>Ф.S08r разд.2 стл.3 стр.4&gt;=Ф.S08r разд.2 стл.3 сумма стр.5-6</t>
  </si>
  <si>
    <t>Ф.S08r разд.2 стл.4 стр.4&gt;=Ф.S08r разд.2 стл.4 сумма стр.5-6</t>
  </si>
  <si>
    <t>Ф.S08r разд.2 стл.5 стр.4&gt;=Ф.S08r разд.2 стл.5 сумма стр.5-6</t>
  </si>
  <si>
    <t>Ф.S08r разд.2 стл.6 стр.4&gt;=Ф.S08r разд.2 стл.6 сумма стр.5-6</t>
  </si>
  <si>
    <t>Ф.S08r разд.2 стл.7 стр.4&gt;=Ф.S08r разд.2 стл.7 сумма стр.5-6</t>
  </si>
  <si>
    <t>Ф.S08r разд.2 стл.8 стр.4&gt;=Ф.S08r разд.2 стл.8 сумма стр.5-6</t>
  </si>
  <si>
    <t>Ф.S08r разд.2 стл.9 стр.4&gt;=Ф.S08r разд.2 стл.9 сумма стр.5-6</t>
  </si>
  <si>
    <t>Ф.S08r разд.4 стл.1 стр.1&gt;=Ф.S08r разд.4 стл.1 сумма стр.2-3</t>
  </si>
  <si>
    <t>Ф.S08r разд.4 стл.10 стр.1&gt;=Ф.S08r разд.4 стл.10 сумма стр.2-3</t>
  </si>
  <si>
    <t>Ф.S08r разд.4 стл.11 стр.1&gt;=Ф.S08r разд.4 стл.11 сумма стр.2-3</t>
  </si>
  <si>
    <t>Ф.S08r разд.4 стл.12 стр.1&gt;=Ф.S08r разд.4 стл.12 сумма стр.2-3</t>
  </si>
  <si>
    <t>Ф.S08r разд.4 стл.13 стр.1&gt;=Ф.S08r разд.4 стл.13 сумма стр.2-3</t>
  </si>
  <si>
    <t>Ф.S08r разд.4 стл.2 стр.1&gt;=Ф.S08r разд.4 стл.2 сумма стр.2-3</t>
  </si>
  <si>
    <t>Ф.S08r разд.4 стл.3 стр.1&gt;=Ф.S08r разд.4 стл.3 сумма стр.2-3</t>
  </si>
  <si>
    <t>Ф.S08r разд.4 стл.4 стр.1&gt;=Ф.S08r разд.4 стл.4 сумма стр.2-3</t>
  </si>
  <si>
    <t>Ф.S08r разд.4 стл.5 стр.1&gt;=Ф.S08r разд.4 стл.5 сумма стр.2-3</t>
  </si>
  <si>
    <t>Ф.S08r разд.4 стл.6 стр.1&gt;=Ф.S08r разд.4 стл.6 сумма стр.2-3</t>
  </si>
  <si>
    <t>Ф.S08r разд.4 стл.7 стр.1&gt;=Ф.S08r разд.4 стл.7 сумма стр.2-3</t>
  </si>
  <si>
    <t>Ф.S08r разд.4 стл.8 стр.1&gt;=Ф.S08r разд.4 стл.8 сумма стр.2-3</t>
  </si>
  <si>
    <t>Ф.S08r разд.4 стл.9 стр.1&gt;=Ф.S08r разд.4 стл.9 сумма стр.2-3</t>
  </si>
  <si>
    <t>Ф.S08r разд.4 стл.1 стр.13&gt;=Ф.S08r разд.4 стл.1 сумма стр.14-15</t>
  </si>
  <si>
    <t>Ф.S08r разд.4 стл.10 стр.13&gt;=Ф.S08r разд.4 стл.10 сумма стр.14-15</t>
  </si>
  <si>
    <t>Ф.S08r разд.4 стл.11 стр.13&gt;=Ф.S08r разд.4 стл.11 сумма стр.14-15</t>
  </si>
  <si>
    <t>Ф.S08r разд.4 стл.12 стр.13&gt;=Ф.S08r разд.4 стл.12 сумма стр.14-15</t>
  </si>
  <si>
    <t>Ф.S08r разд.4 стл.13 стр.13&gt;=Ф.S08r разд.4 стл.13 сумма стр.14-15</t>
  </si>
  <si>
    <t>Ф.S08r разд.4 стл.2 стр.13&gt;=Ф.S08r разд.4 стл.2 сумма стр.14-15</t>
  </si>
  <si>
    <t>Ф.S08r разд.4 стл.3 стр.13&gt;=Ф.S08r разд.4 стл.3 сумма стр.14-15</t>
  </si>
  <si>
    <t>Ф.S08r разд.4 стл.4 стр.13&gt;=Ф.S08r разд.4 стл.4 сумма стр.14-15</t>
  </si>
  <si>
    <t>Ф.S08r разд.4 стл.5 стр.13&gt;=Ф.S08r разд.4 стл.5 сумма стр.14-15</t>
  </si>
  <si>
    <t>Ф.S08r разд.4 стл.6 стр.13&gt;=Ф.S08r разд.4 стл.6 сумма стр.14-15</t>
  </si>
  <si>
    <t>Ф.S08r разд.4 стл.7 стр.13&gt;=Ф.S08r разд.4 стл.7 сумма стр.14-15</t>
  </si>
  <si>
    <t>Ф.S08r разд.4 стл.8 стр.13&gt;=Ф.S08r разд.4 стл.8 сумма стр.14-15</t>
  </si>
  <si>
    <t>Ф.S08r разд.4 стл.9 стр.13&gt;=Ф.S08r разд.4 стл.9 сумма стр.14-15</t>
  </si>
  <si>
    <t>Ф.S08r разд.1 стл.1 стр.22&gt;=Ф.S08r разд.1 стл.1 сумма стр.23-24</t>
  </si>
  <si>
    <t>Ф.S08r разд.1 стл.10 стр.22&gt;=Ф.S08r разд.1 стл.10 сумма стр.23-24</t>
  </si>
  <si>
    <t>Ф.S08r разд.1 стл.2 стр.22&gt;=Ф.S08r разд.1 стл.2 сумма стр.23-24</t>
  </si>
  <si>
    <t>Ф.S08r разд.1 стл.3 стр.22&gt;=Ф.S08r разд.1 стл.3 сумма стр.23-24</t>
  </si>
  <si>
    <t>Ф.S08r разд.1 стл.4 стр.22&gt;=Ф.S08r разд.1 стл.4 сумма стр.23-24</t>
  </si>
  <si>
    <t>Ф.S08r разд.1 стл.5 стр.22&gt;=Ф.S08r разд.1 стл.5 сумма стр.23-24</t>
  </si>
  <si>
    <t>Ф.S08r разд.1 стл.6 стр.22&gt;=Ф.S08r разд.1 стл.6 сумма стр.23-24</t>
  </si>
  <si>
    <t>Ф.S08r разд.1 стл.7 стр.22&gt;=Ф.S08r разд.1 стл.7 сумма стр.23-24</t>
  </si>
  <si>
    <t>Ф.S08r разд.1 стл.8 стр.22&gt;=Ф.S08r разд.1 стл.8 сумма стр.23-24</t>
  </si>
  <si>
    <t>Ф.S08r разд.1 стл.9 стр.22&gt;=Ф.S08r разд.1 стл.9 сумма стр.23-24</t>
  </si>
  <si>
    <t>Ф.S08r разд.4 стл.1 стр.22&gt;=Ф.S08r разд.4 стл.1 сумма стр.23-24</t>
  </si>
  <si>
    <t>Ф.S08r разд.4 стл.10 стр.22&gt;=Ф.S08r разд.4 стл.10 сумма стр.23-24</t>
  </si>
  <si>
    <t>Ф.S08r разд.4 стл.11 стр.22&gt;=Ф.S08r разд.4 стл.11 сумма стр.23-24</t>
  </si>
  <si>
    <t>Ф.S08r разд.4 стл.12 стр.22&gt;=Ф.S08r разд.4 стл.12 сумма стр.23-24</t>
  </si>
  <si>
    <t>Ф.S08r разд.4 стл.13 стр.22&gt;=Ф.S08r разд.4 стл.13 сумма стр.23-24</t>
  </si>
  <si>
    <t>Ф.S08r разд.4 стл.2 стр.22&gt;=Ф.S08r разд.4 стл.2 сумма стр.23-24</t>
  </si>
  <si>
    <t>Ф.S08r разд.4 стл.3 стр.22&gt;=Ф.S08r разд.4 стл.3 сумма стр.23-24</t>
  </si>
  <si>
    <t>Ф.S08r разд.4 стл.4 стр.22&gt;=Ф.S08r разд.4 стл.4 сумма стр.23-24</t>
  </si>
  <si>
    <t>Ф.S08r разд.4 стл.5 стр.22&gt;=Ф.S08r разд.4 стл.5 сумма стр.23-24</t>
  </si>
  <si>
    <t>Ф.S08r разд.4 стл.6 стр.22&gt;=Ф.S08r разд.4 стл.6 сумма стр.23-24</t>
  </si>
  <si>
    <t>Ф.S08r разд.4 стл.7 стр.22&gt;=Ф.S08r разд.4 стл.7 сумма стр.23-24</t>
  </si>
  <si>
    <t>Ф.S08r разд.4 стл.8 стр.22&gt;=Ф.S08r разд.4 стл.8 сумма стр.23-24</t>
  </si>
  <si>
    <t>Ф.S08r разд.4 стл.9 стр.22&gt;=Ф.S08r разд.4 стл.9 сумма стр.23-24</t>
  </si>
  <si>
    <t>Ф.S08r разд.1 стл.1 стр.4&gt;=Ф.S08r разд.1 стл.1 сумма стр.5-6</t>
  </si>
  <si>
    <t>Ф.S08r разд.1 стл.10 стр.4&gt;=Ф.S08r разд.1 стл.10 сумма стр.5-6</t>
  </si>
  <si>
    <t>Ф.S08r разд.1 стл.2 стр.4&gt;=Ф.S08r разд.1 стл.2 сумма стр.5-6</t>
  </si>
  <si>
    <t>Ф.S08r разд.1 стл.3 стр.4&gt;=Ф.S08r разд.1 стл.3 сумма стр.5-6</t>
  </si>
  <si>
    <t>Ф.S08r разд.1 стл.4 стр.4&gt;=Ф.S08r разд.1 стл.4 сумма стр.5-6</t>
  </si>
  <si>
    <t>Ф.S08r разд.1 стл.5 стр.4&gt;=Ф.S08r разд.1 стл.5 сумма стр.5-6</t>
  </si>
  <si>
    <t>Ф.S08r разд.1 стл.6 стр.4&gt;=Ф.S08r разд.1 стл.6 сумма стр.5-6</t>
  </si>
  <si>
    <t>Ф.S08r разд.1 стл.7 стр.4&gt;=Ф.S08r разд.1 стл.7 сумма стр.5-6</t>
  </si>
  <si>
    <t>Ф.S08r разд.1 стл.8 стр.4&gt;=Ф.S08r разд.1 стл.8 сумма стр.5-6</t>
  </si>
  <si>
    <t>Ф.S08r разд.1 стл.9 стр.4&gt;=Ф.S08r разд.1 стл.9 сумма стр.5-6</t>
  </si>
  <si>
    <t>Ф.S08r разд.1 стл.1 стр.1&gt;=Ф.S08r разд.1 стл.1 сумма стр.2-3</t>
  </si>
  <si>
    <t>Ф.S08r разд.1 стл.10 стр.1&gt;=Ф.S08r разд.1 стл.10 сумма стр.2-3</t>
  </si>
  <si>
    <t>Ф.S08r разд.1 стл.2 стр.1&gt;=Ф.S08r разд.1 стл.2 сумма стр.2-3</t>
  </si>
  <si>
    <t>Ф.S08r разд.1 стл.3 стр.1&gt;=Ф.S08r разд.1 стл.3 сумма стр.2-3</t>
  </si>
  <si>
    <t>Ф.S08r разд.1 стл.4 стр.1&gt;=Ф.S08r разд.1 стл.4 сумма стр.2-3</t>
  </si>
  <si>
    <t>Ф.S08r разд.1 стл.5 стр.1&gt;=Ф.S08r разд.1 стл.5 сумма стр.2-3</t>
  </si>
  <si>
    <t>Ф.S08r разд.1 стл.6 стр.1&gt;=Ф.S08r разд.1 стл.6 сумма стр.2-3</t>
  </si>
  <si>
    <t>Ф.S08r разд.1 стл.7 стр.1&gt;=Ф.S08r разд.1 стл.7 сумма стр.2-3</t>
  </si>
  <si>
    <t>Ф.S08r разд.1 стл.8 стр.1&gt;=Ф.S08r разд.1 стл.8 сумма стр.2-3</t>
  </si>
  <si>
    <t>Ф.S08r разд.1 стл.9 стр.1&gt;=Ф.S08r разд.1 стл.9 сумма стр.2-3</t>
  </si>
  <si>
    <t>Ф.S08r разд.4 стл.1 стр.10&gt;=Ф.S08r разд.4 стл.1 сумма стр.11-12</t>
  </si>
  <si>
    <t>Ф.S08r разд.4 стл.10 стр.10&gt;=Ф.S08r разд.4 стл.10 сумма стр.11-12</t>
  </si>
  <si>
    <t>Ф.S08r разд.4 стл.11 стр.10&gt;=Ф.S08r разд.4 стл.11 сумма стр.11-12</t>
  </si>
  <si>
    <t>Ф.S08r разд.4 стл.12 стр.10&gt;=Ф.S08r разд.4 стл.12 сумма стр.11-12</t>
  </si>
  <si>
    <t>Ф.S08r разд.4 стл.13 стр.10&gt;=Ф.S08r разд.4 стл.13 сумма стр.11-12</t>
  </si>
  <si>
    <t>Ф.S08r разд.4 стл.2 стр.10&gt;=Ф.S08r разд.4 стл.2 сумма стр.11-12</t>
  </si>
  <si>
    <t>Ф.S08r разд.4 стл.3 стр.10&gt;=Ф.S08r разд.4 стл.3 сумма стр.11-12</t>
  </si>
  <si>
    <t>Ф.S08r разд.4 стл.4 стр.10&gt;=Ф.S08r разд.4 стл.4 сумма стр.11-12</t>
  </si>
  <si>
    <t>Ф.S08r разд.4 стл.5 стр.10&gt;=Ф.S08r разд.4 стл.5 сумма стр.11-12</t>
  </si>
  <si>
    <t>Ф.S08r разд.4 стл.6 стр.10&gt;=Ф.S08r разд.4 стл.6 сумма стр.11-12</t>
  </si>
  <si>
    <t>Ф.S08r разд.4 стл.7 стр.10&gt;=Ф.S08r разд.4 стл.7 сумма стр.11-12</t>
  </si>
  <si>
    <t>Ф.S08r разд.4 стл.8 стр.10&gt;=Ф.S08r разд.4 стл.8 сумма стр.11-12</t>
  </si>
  <si>
    <t>Ф.S08r разд.4 стл.9 стр.10&gt;=Ф.S08r разд.4 стл.9 сумма стр.11-12</t>
  </si>
  <si>
    <t>Ф.S08r разд.1 стл.1 стр.10&gt;=Ф.S08r разд.1 стл.1 сумма стр.11-12</t>
  </si>
  <si>
    <t>Ф.S08r разд.1 стл.10 стр.10&gt;=Ф.S08r разд.1 стл.10 сумма стр.11-12</t>
  </si>
  <si>
    <t>Ф.S08r разд.1 стл.2 стр.10&gt;=Ф.S08r разд.1 стл.2 сумма стр.11-12</t>
  </si>
  <si>
    <t>Ф.S08r разд.1 стл.3 стр.10&gt;=Ф.S08r разд.1 стл.3 сумма стр.11-12</t>
  </si>
  <si>
    <t>Ф.S08r разд.1 стл.4 стр.10&gt;=Ф.S08r разд.1 стл.4 сумма стр.11-12</t>
  </si>
  <si>
    <t>Ф.S08r разд.1 стл.5 стр.10&gt;=Ф.S08r разд.1 стл.5 сумма стр.11-12</t>
  </si>
  <si>
    <t>Ф.S08r разд.1 стл.6 стр.10&gt;=Ф.S08r разд.1 стл.6 сумма стр.11-12</t>
  </si>
  <si>
    <t>Ф.S08r разд.1 стл.7 стр.10&gt;=Ф.S08r разд.1 стл.7 сумма стр.11-12</t>
  </si>
  <si>
    <t>Ф.S08r разд.1 стл.8 стр.10&gt;=Ф.S08r разд.1 стл.8 сумма стр.11-12</t>
  </si>
  <si>
    <t>Ф.S08r разд.1 стл.9 стр.10&gt;=Ф.S08r разд.1 стл.9 сумма стр.11-12</t>
  </si>
  <si>
    <t>Ф.S08r разд.1 стл.6 стр.1&gt;=Ф.S08r разд.1 стл.7 стр.1</t>
  </si>
  <si>
    <t>Ф.S08r разд.1 стл.6 стр.10&gt;=Ф.S08r разд.1 стл.7 стр.10</t>
  </si>
  <si>
    <t>Ф.S08r разд.1 стл.6 стр.11&gt;=Ф.S08r разд.1 стл.7 стр.11</t>
  </si>
  <si>
    <t>Ф.S08r разд.1 стл.6 стр.12&gt;=Ф.S08r разд.1 стл.7 стр.12</t>
  </si>
  <si>
    <t>Ф.S08r разд.1 стл.6 стр.13&gt;=Ф.S08r разд.1 стл.7 стр.13</t>
  </si>
  <si>
    <t>Ф.S08r разд.1 стл.6 стр.14&gt;=Ф.S08r разд.1 стл.7 стр.14</t>
  </si>
  <si>
    <t>Ф.S08r разд.1 стл.6 стр.15&gt;=Ф.S08r разд.1 стл.7 стр.15</t>
  </si>
  <si>
    <t>Ф.S08r разд.1 стл.6 стр.16&gt;=Ф.S08r разд.1 стл.7 стр.16</t>
  </si>
  <si>
    <t>Ф.S08r разд.1 стл.6 стр.17&gt;=Ф.S08r разд.1 стл.7 стр.17</t>
  </si>
  <si>
    <t>Ф.S08r разд.1 стл.6 стр.18&gt;=Ф.S08r разд.1 стл.7 стр.18</t>
  </si>
  <si>
    <t>Ф.S08r разд.1 стл.6 стр.19&gt;=Ф.S08r разд.1 стл.7 стр.19</t>
  </si>
  <si>
    <t>Ф.S08r разд.1 стл.6 стр.2&gt;=Ф.S08r разд.1 стл.7 стр.2</t>
  </si>
  <si>
    <t>Ф.S08r разд.1 стл.6 стр.20&gt;=Ф.S08r разд.1 стл.7 стр.20</t>
  </si>
  <si>
    <t>Ф.S08r разд.1 стл.6 стр.21&gt;=Ф.S08r разд.1 стл.7 стр.21</t>
  </si>
  <si>
    <t>Ф.S08r разд.1 стл.6 стр.22&gt;=Ф.S08r разд.1 стл.7 стр.22</t>
  </si>
  <si>
    <t>Ф.S08r разд.1 стл.6 стр.23&gt;=Ф.S08r разд.1 стл.7 стр.23</t>
  </si>
  <si>
    <t>Ф.S08r разд.1 стл.6 стр.24&gt;=Ф.S08r разд.1 стл.7 стр.24</t>
  </si>
  <si>
    <t>Ф.S08r разд.1 стл.6 стр.25&gt;=Ф.S08r разд.1 стл.7 стр.25</t>
  </si>
  <si>
    <t>Ф.S08r разд.1 стл.6 стр.26&gt;=Ф.S08r разд.1 стл.7 стр.26</t>
  </si>
  <si>
    <t>Ф.S08r разд.1 стл.6 стр.27&gt;=Ф.S08r разд.1 стл.7 стр.27</t>
  </si>
  <si>
    <t>Ф.S08r разд.1 стл.6 стр.28&gt;=Ф.S08r разд.1 стл.7 стр.28</t>
  </si>
  <si>
    <t>Ф.S08r разд.1 стл.6 стр.29&gt;=Ф.S08r разд.1 стл.7 стр.29</t>
  </si>
  <si>
    <t>Ф.S08r разд.1 стл.6 стр.3&gt;=Ф.S08r разд.1 стл.7 стр.3</t>
  </si>
  <si>
    <t>Ф.S08r разд.1 стл.6 стр.30&gt;=Ф.S08r разд.1 стл.7 стр.30</t>
  </si>
  <si>
    <t>Ф.S08r разд.1 стл.6 стр.31&gt;=Ф.S08r разд.1 стл.7 стр.31</t>
  </si>
  <si>
    <t>Ф.S08r разд.1 стл.6 стр.32&gt;=Ф.S08r разд.1 стл.7 стр.32</t>
  </si>
  <si>
    <t>Ф.S08r разд.1 стл.6 стр.33&gt;=Ф.S08r разд.1 стл.7 стр.33</t>
  </si>
  <si>
    <t>Ф.S08r разд.1 стл.6 стр.34&gt;=Ф.S08r разд.1 стл.7 стр.34</t>
  </si>
  <si>
    <t>Ф.S08r разд.1 стл.6 стр.35&gt;=Ф.S08r разд.1 стл.7 стр.35</t>
  </si>
  <si>
    <t>Ф.S08r разд.1 стл.6 стр.36&gt;=Ф.S08r разд.1 стл.7 стр.36</t>
  </si>
  <si>
    <t>Ф.S08r разд.1 стл.6 стр.37&gt;=Ф.S08r разд.1 стл.7 стр.37</t>
  </si>
  <si>
    <t>Ф.S08r разд.1 стл.6 стр.38&gt;=Ф.S08r разд.1 стл.7 стр.38</t>
  </si>
  <si>
    <t>Ф.S08r разд.1 стл.6 стр.39&gt;=Ф.S08r разд.1 стл.7 стр.39</t>
  </si>
  <si>
    <t>Ф.S08r разд.1 стл.6 стр.4&gt;=Ф.S08r разд.1 стл.7 стр.4</t>
  </si>
  <si>
    <t>Ф.S08r разд.1 стл.6 стр.40&gt;=Ф.S08r разд.1 стл.7 стр.40</t>
  </si>
  <si>
    <t>Ф.S08r разд.1 стл.6 стр.41&gt;=Ф.S08r разд.1 стл.7 стр.41</t>
  </si>
  <si>
    <t>Ф.S08r разд.1 стл.6 стр.42&gt;=Ф.S08r разд.1 стл.7 стр.42</t>
  </si>
  <si>
    <t>Ф.S08r разд.1 стл.6 стр.43&gt;=Ф.S08r разд.1 стл.7 стр.43</t>
  </si>
  <si>
    <t>Ф.S08r разд.1 стл.6 стр.44&gt;=Ф.S08r разд.1 стл.7 стр.44</t>
  </si>
  <si>
    <t>Ф.S08r разд.1 стл.6 стр.45&gt;=Ф.S08r разд.1 стл.7 стр.45</t>
  </si>
  <si>
    <t>Ф.S08r разд.1 стл.6 стр.46&gt;=Ф.S08r разд.1 стл.7 стр.46</t>
  </si>
  <si>
    <t>Ф.S08r разд.1 стл.6 стр.47&gt;=Ф.S08r разд.1 стл.7 стр.47</t>
  </si>
  <si>
    <t>Ф.S08r разд.1 стл.6 стр.48&gt;=Ф.S08r разд.1 стл.7 стр.48</t>
  </si>
  <si>
    <t>Ф.S08r разд.1 стл.6 стр.5&gt;=Ф.S08r разд.1 стл.7 стр.5</t>
  </si>
  <si>
    <t>Ф.S08r разд.1 стл.6 стр.6&gt;=Ф.S08r разд.1 стл.7 стр.6</t>
  </si>
  <si>
    <t>Ф.S08r разд.1 стл.6 стр.7&gt;=Ф.S08r разд.1 стл.7 стр.7</t>
  </si>
  <si>
    <t>Ф.S08r разд.1 стл.6 стр.8&gt;=Ф.S08r разд.1 стл.7 стр.8</t>
  </si>
  <si>
    <t>Ф.S08r разд.1 стл.6 стр.9&gt;=Ф.S08r разд.1 стл.7 стр.9</t>
  </si>
  <si>
    <t>Ф.S08r разд.3 стл.1 стр.43&gt;=Ф.S08r разд.3 стл.1 сумма стр.44-45</t>
  </si>
  <si>
    <t>Ф.S08r разд.3 стл.10 стр.43&gt;=Ф.S08r разд.3 стл.10 сумма стр.44-45</t>
  </si>
  <si>
    <t>Ф.S08r разд.3 стл.2 стр.43&gt;=Ф.S08r разд.3 стл.2 сумма стр.44-45</t>
  </si>
  <si>
    <t>Ф.S08r разд.3 стл.3 стр.43&gt;=Ф.S08r разд.3 стл.3 сумма стр.44-45</t>
  </si>
  <si>
    <t>Ф.S08r разд.3 стл.4 стр.43&gt;=Ф.S08r разд.3 стл.4 сумма стр.44-45</t>
  </si>
  <si>
    <t>Ф.S08r разд.3 стл.5 стр.43&gt;=Ф.S08r разд.3 стл.5 сумма стр.44-45</t>
  </si>
  <si>
    <t>Ф.S08r разд.3 стл.6 стр.43&gt;=Ф.S08r разд.3 стл.6 сумма стр.44-45</t>
  </si>
  <si>
    <t>Ф.S08r разд.3 стл.7 стр.43&gt;=Ф.S08r разд.3 стл.7 сумма стр.44-45</t>
  </si>
  <si>
    <t>Ф.S08r разд.3 стл.8 стр.43&gt;=Ф.S08r разд.3 стл.8 сумма стр.44-45</t>
  </si>
  <si>
    <t>Ф.S08r разд.3 стл.9 стр.43&gt;=Ф.S08r разд.3 стл.9 сумма стр.44-45</t>
  </si>
  <si>
    <t>Ф.S08r разд.1 стл.1 стр.34&gt;=Ф.S08r разд.1 стл.1 сумма стр.35-36</t>
  </si>
  <si>
    <t>Ф.S08r разд.1 стл.10 стр.34&gt;=Ф.S08r разд.1 стл.10 сумма стр.35-36</t>
  </si>
  <si>
    <t>Ф.S08r разд.1 стл.2 стр.34&gt;=Ф.S08r разд.1 стл.2 сумма стр.35-36</t>
  </si>
  <si>
    <t>Ф.S08r разд.1 стл.3 стр.34&gt;=Ф.S08r разд.1 стл.3 сумма стр.35-36</t>
  </si>
  <si>
    <t>Ф.S08r разд.1 стл.4 стр.34&gt;=Ф.S08r разд.1 стл.4 сумма стр.35-36</t>
  </si>
  <si>
    <t>Ф.S08r разд.1 стл.5 стр.34&gt;=Ф.S08r разд.1 стл.5 сумма стр.35-36</t>
  </si>
  <si>
    <t>Ф.S08r разд.1 стл.6 стр.34&gt;=Ф.S08r разд.1 стл.6 сумма стр.35-36</t>
  </si>
  <si>
    <t>Ф.S08r разд.1 стл.7 стр.34&gt;=Ф.S08r разд.1 стл.7 сумма стр.35-36</t>
  </si>
  <si>
    <t>Ф.S08r разд.1 стл.8 стр.34&gt;=Ф.S08r разд.1 стл.8 сумма стр.35-36</t>
  </si>
  <si>
    <t>Ф.S08r разд.1 стл.9 стр.34&gt;=Ф.S08r разд.1 стл.9 сумма стр.35-36</t>
  </si>
  <si>
    <t>Ф.S08r разд.3 стл.1 стр.22&gt;=Ф.S08r разд.3 стл.1 сумма стр.23-24</t>
  </si>
  <si>
    <t>Ф.S08r разд.3 стл.10 стр.22&gt;=Ф.S08r разд.3 стл.10 сумма стр.23-24</t>
  </si>
  <si>
    <t>Ф.S08r разд.3 стл.2 стр.22&gt;=Ф.S08r разд.3 стл.2 сумма стр.23-24</t>
  </si>
  <si>
    <t>Ф.S08r разд.3 стл.3 стр.22&gt;=Ф.S08r разд.3 стл.3 сумма стр.23-24</t>
  </si>
  <si>
    <t>Ф.S08r разд.3 стл.4 стр.22&gt;=Ф.S08r разд.3 стл.4 сумма стр.23-24</t>
  </si>
  <si>
    <t>Ф.S08r разд.3 стл.5 стр.22&gt;=Ф.S08r разд.3 стл.5 сумма стр.23-24</t>
  </si>
  <si>
    <t>Ф.S08r разд.3 стл.6 стр.22&gt;=Ф.S08r разд.3 стл.6 сумма стр.23-24</t>
  </si>
  <si>
    <t>Ф.S08r разд.3 стл.7 стр.22&gt;=Ф.S08r разд.3 стл.7 сумма стр.23-24</t>
  </si>
  <si>
    <t>Ф.S08r разд.3 стл.8 стр.22&gt;=Ф.S08r разд.3 стл.8 сумма стр.23-24</t>
  </si>
  <si>
    <t>Ф.S08r разд.3 стл.9 стр.22&gt;=Ф.S08r разд.3 стл.9 сумма стр.23-24</t>
  </si>
  <si>
    <t>Ф.S08r разд.2 стл.1 стр.1=Ф.S08r разд.2 сумма стл.2-5 стр.1</t>
  </si>
  <si>
    <t>Ф.S08r разд.2 стл.1 стр.10=Ф.S08r разд.2 сумма стл.2-5 стр.10</t>
  </si>
  <si>
    <t>Ф.S08r разд.2 стл.1 стр.11=Ф.S08r разд.2 сумма стл.2-5 стр.11</t>
  </si>
  <si>
    <t>Ф.S08r разд.2 стл.1 стр.12=Ф.S08r разд.2 сумма стл.2-5 стр.12</t>
  </si>
  <si>
    <t>Ф.S08r разд.2 стл.1 стр.13=Ф.S08r разд.2 сумма стл.2-5 стр.13</t>
  </si>
  <si>
    <t>Ф.S08r разд.2 стл.1 стр.14=Ф.S08r разд.2 сумма стл.2-5 стр.14</t>
  </si>
  <si>
    <t>Ф.S08r разд.2 стл.1 стр.15=Ф.S08r разд.2 сумма стл.2-5 стр.15</t>
  </si>
  <si>
    <t>Ф.S08r разд.2 стл.1 стр.16=Ф.S08r разд.2 сумма стл.2-5 стр.16</t>
  </si>
  <si>
    <t>Ф.S08r разд.2 стл.1 стр.17=Ф.S08r разд.2 сумма стл.2-5 стр.17</t>
  </si>
  <si>
    <t>Ф.S08r разд.2 стл.1 стр.18=Ф.S08r разд.2 сумма стл.2-5 стр.18</t>
  </si>
  <si>
    <t>Ф.S08r разд.2 стл.1 стр.19=Ф.S08r разд.2 сумма стл.2-5 стр.19</t>
  </si>
  <si>
    <t>Ф.S08r разд.2 стл.1 стр.2=Ф.S08r разд.2 сумма стл.2-5 стр.2</t>
  </si>
  <si>
    <t>Ф.S08r разд.2 стл.1 стр.20=Ф.S08r разд.2 сумма стл.2-5 стр.20</t>
  </si>
  <si>
    <t>Ф.S08r разд.2 стл.1 стр.21=Ф.S08r разд.2 сумма стл.2-5 стр.21</t>
  </si>
  <si>
    <t>Ф.S08r разд.2 стл.1 стр.22=Ф.S08r разд.2 сумма стл.2-5 стр.22</t>
  </si>
  <si>
    <t>Ф.S08r разд.2 стл.1 стр.23=Ф.S08r разд.2 сумма стл.2-5 стр.23</t>
  </si>
  <si>
    <t>Ф.S08r разд.2 стл.1 стр.24=Ф.S08r разд.2 сумма стл.2-5 стр.24</t>
  </si>
  <si>
    <t>Ф.S08r разд.2 стл.1 стр.25=Ф.S08r разд.2 сумма стл.2-5 стр.25</t>
  </si>
  <si>
    <t>Ф.S08r разд.2 стл.1 стр.26=Ф.S08r разд.2 сумма стл.2-5 стр.26</t>
  </si>
  <si>
    <t>Ф.S08r разд.2 стл.1 стр.27=Ф.S08r разд.2 сумма стл.2-5 стр.27</t>
  </si>
  <si>
    <t>Ф.S08r разд.2 стл.1 стр.28=Ф.S08r разд.2 сумма стл.2-5 стр.28</t>
  </si>
  <si>
    <t>Ф.S08r разд.2 стл.1 стр.29=Ф.S08r разд.2 сумма стл.2-5 стр.29</t>
  </si>
  <si>
    <t>Ф.S08r разд.2 стл.1 стр.3=Ф.S08r разд.2 сумма стл.2-5 стр.3</t>
  </si>
  <si>
    <t>Ф.S08r разд.2 стл.1 стр.30=Ф.S08r разд.2 сумма стл.2-5 стр.30</t>
  </si>
  <si>
    <t>Ф.S08r разд.2 стл.1 стр.31=Ф.S08r разд.2 сумма стл.2-5 стр.31</t>
  </si>
  <si>
    <t>Ф.S08r разд.2 стл.1 стр.32=Ф.S08r разд.2 сумма стл.2-5 стр.32</t>
  </si>
  <si>
    <t>Ф.S08r разд.2 стл.1 стр.33=Ф.S08r разд.2 сумма стл.2-5 стр.33</t>
  </si>
  <si>
    <t>Ф.S08r разд.2 стл.1 стр.34=Ф.S08r разд.2 сумма стл.2-5 стр.34</t>
  </si>
  <si>
    <t>Ф.S08r разд.2 стл.1 стр.35=Ф.S08r разд.2 сумма стл.2-5 стр.35</t>
  </si>
  <si>
    <t>Ф.S08r разд.2 стл.1 стр.36=Ф.S08r разд.2 сумма стл.2-5 стр.36</t>
  </si>
  <si>
    <t>Ф.S08r разд.2 стл.1 стр.37=Ф.S08r разд.2 сумма стл.2-5 стр.37</t>
  </si>
  <si>
    <t>Ф.S08r разд.2 стл.1 стр.38=Ф.S08r разд.2 сумма стл.2-5 стр.38</t>
  </si>
  <si>
    <t>Ф.S08r разд.2 стл.1 стр.39=Ф.S08r разд.2 сумма стл.2-5 стр.39</t>
  </si>
  <si>
    <t>Ф.S08r разд.2 стл.1 стр.4=Ф.S08r разд.2 сумма стл.2-5 стр.4</t>
  </si>
  <si>
    <t>Ф.S08r разд.2 стл.1 стр.40=Ф.S08r разд.2 сумма стл.2-5 стр.40</t>
  </si>
  <si>
    <t>Ф.S08r разд.2 стл.1 стр.41=Ф.S08r разд.2 сумма стл.2-5 стр.41</t>
  </si>
  <si>
    <t>Ф.S08r разд.2 стл.1 стр.42=Ф.S08r разд.2 сумма стл.2-5 стр.42</t>
  </si>
  <si>
    <t>Ф.S08r разд.2 стл.1 стр.43=Ф.S08r разд.2 сумма стл.2-5 стр.43</t>
  </si>
  <si>
    <t>Ф.S08r разд.2 стл.1 стр.44=Ф.S08r разд.2 сумма стл.2-5 стр.44</t>
  </si>
  <si>
    <t>Ф.S08r разд.2 стл.1 стр.45=Ф.S08r разд.2 сумма стл.2-5 стр.45</t>
  </si>
  <si>
    <t>Ф.S08r разд.2 стл.1 стр.46=Ф.S08r разд.2 сумма стл.2-5 стр.46</t>
  </si>
  <si>
    <t>Ф.S08r разд.2 стл.1 стр.47=Ф.S08r разд.2 сумма стл.2-5 стр.47</t>
  </si>
  <si>
    <t>Ф.S08r разд.2 стл.1 стр.48=Ф.S08r разд.2 сумма стл.2-5 стр.48</t>
  </si>
  <si>
    <t>Ф.S08r разд.2 стл.1 стр.5=Ф.S08r разд.2 сумма стл.2-5 стр.5</t>
  </si>
  <si>
    <t>Ф.S08r разд.2 стл.1 стр.6=Ф.S08r разд.2 сумма стл.2-5 стр.6</t>
  </si>
  <si>
    <t>Ф.S08r разд.2 стл.1 стр.7=Ф.S08r разд.2 сумма стл.2-5 стр.7</t>
  </si>
  <si>
    <t>Ф.S08r разд.2 стл.1 стр.8=Ф.S08r разд.2 сумма стл.2-5 стр.8</t>
  </si>
  <si>
    <t>Ф.S08r разд.2 стл.1 стр.9=Ф.S08r разд.2 сумма стл.2-5 стр.9</t>
  </si>
  <si>
    <t>Ф.S08r разд.2 стл.1 стр.34&gt;=Ф.S08r разд.2 стл.1 сумма стр.35-36</t>
  </si>
  <si>
    <t>Ф.S08r разд.2 стл.10 стр.34&gt;=Ф.S08r разд.2 стл.10 сумма стр.35-36</t>
  </si>
  <si>
    <t>Ф.S08r разд.2 стл.2 стр.34&gt;=Ф.S08r разд.2 стл.2 сумма стр.35-36</t>
  </si>
  <si>
    <t>Ф.S08r разд.2 стл.3 стр.34&gt;=Ф.S08r разд.2 стл.3 сумма стр.35-36</t>
  </si>
  <si>
    <t>Ф.S08r разд.2 стл.4 стр.34&gt;=Ф.S08r разд.2 стл.4 сумма стр.35-36</t>
  </si>
  <si>
    <t>Ф.S08r разд.2 стл.5 стр.34&gt;=Ф.S08r разд.2 стл.5 сумма стр.35-36</t>
  </si>
  <si>
    <t>Ф.S08r разд.2 стл.6 стр.34&gt;=Ф.S08r разд.2 стл.6 сумма стр.35-36</t>
  </si>
  <si>
    <t>Ф.S08r разд.2 стл.7 стр.34&gt;=Ф.S08r разд.2 стл.7 сумма стр.35-36</t>
  </si>
  <si>
    <t>Ф.S08r разд.2 стл.8 стр.34&gt;=Ф.S08r разд.2 стл.8 сумма стр.35-36</t>
  </si>
  <si>
    <t>Ф.S08r разд.2 стл.9 стр.34&gt;=Ф.S08r разд.2 стл.9 сумма стр.35-36</t>
  </si>
  <si>
    <t>Ф.S08r разд.2 стл.6 стр.1&gt;=Ф.S08r разд.2 стл.7 стр.1</t>
  </si>
  <si>
    <t>Ф.S08r разд.2 стл.6 стр.10&gt;=Ф.S08r разд.2 стл.7 стр.10</t>
  </si>
  <si>
    <t>Ф.S08r разд.2 стл.6 стр.11&gt;=Ф.S08r разд.2 стл.7 стр.11</t>
  </si>
  <si>
    <t>Ф.S08r разд.2 стл.6 стр.12&gt;=Ф.S08r разд.2 стл.7 стр.12</t>
  </si>
  <si>
    <t>Ф.S08r разд.2 стл.6 стр.13&gt;=Ф.S08r разд.2 стл.7 стр.13</t>
  </si>
  <si>
    <t>Ф.S08r разд.2 стл.6 стр.14&gt;=Ф.S08r разд.2 стл.7 стр.14</t>
  </si>
  <si>
    <t>Ф.S08r разд.2 стл.6 стр.15&gt;=Ф.S08r разд.2 стл.7 стр.15</t>
  </si>
  <si>
    <t>Ф.S08r разд.2 стл.6 стр.16&gt;=Ф.S08r разд.2 стл.7 стр.16</t>
  </si>
  <si>
    <t>Ф.S08r разд.2 стл.6 стр.17&gt;=Ф.S08r разд.2 стл.7 стр.17</t>
  </si>
  <si>
    <t>Ф.S08r разд.2 стл.6 стр.18&gt;=Ф.S08r разд.2 стл.7 стр.18</t>
  </si>
  <si>
    <t>Ф.S08r разд.2 стл.6 стр.19&gt;=Ф.S08r разд.2 стл.7 стр.19</t>
  </si>
  <si>
    <t>Ф.S08r разд.2 стл.6 стр.2&gt;=Ф.S08r разд.2 стл.7 стр.2</t>
  </si>
  <si>
    <t>Ф.S08r разд.2 стл.6 стр.20&gt;=Ф.S08r разд.2 стл.7 стр.20</t>
  </si>
  <si>
    <t>Ф.S08r разд.2 стл.6 стр.21&gt;=Ф.S08r разд.2 стл.7 стр.21</t>
  </si>
  <si>
    <t>Ф.S08r разд.2 стл.6 стр.22&gt;=Ф.S08r разд.2 стл.7 стр.22</t>
  </si>
  <si>
    <t>Ф.S08r разд.2 стл.6 стр.23&gt;=Ф.S08r разд.2 стл.7 стр.23</t>
  </si>
  <si>
    <t>Ф.S08r разд.2 стл.6 стр.24&gt;=Ф.S08r разд.2 стл.7 стр.24</t>
  </si>
  <si>
    <t>Ф.S08r разд.2 стл.6 стр.25&gt;=Ф.S08r разд.2 стл.7 стр.25</t>
  </si>
  <si>
    <t>Ф.S08r разд.2 стл.6 стр.26&gt;=Ф.S08r разд.2 стл.7 стр.26</t>
  </si>
  <si>
    <t>Ф.S08r разд.2 стл.6 стр.27&gt;=Ф.S08r разд.2 стл.7 стр.27</t>
  </si>
  <si>
    <t>Ф.S08r разд.2 стл.6 стр.28&gt;=Ф.S08r разд.2 стл.7 стр.28</t>
  </si>
  <si>
    <t>Ф.S08r разд.2 стл.6 стр.29&gt;=Ф.S08r разд.2 стл.7 стр.29</t>
  </si>
  <si>
    <t>Ф.S08r разд.2 стл.6 стр.3&gt;=Ф.S08r разд.2 стл.7 стр.3</t>
  </si>
  <si>
    <t>Ф.S08r разд.2 стл.6 стр.30&gt;=Ф.S08r разд.2 стл.7 стр.30</t>
  </si>
  <si>
    <t>Ф.S08r разд.2 стл.6 стр.31&gt;=Ф.S08r разд.2 стл.7 стр.31</t>
  </si>
  <si>
    <t>Ф.S08r разд.2 стл.6 стр.32&gt;=Ф.S08r разд.2 стл.7 стр.32</t>
  </si>
  <si>
    <t>Ф.S08r разд.2 стл.6 стр.33&gt;=Ф.S08r разд.2 стл.7 стр.33</t>
  </si>
  <si>
    <t>Ф.S08r разд.2 стл.6 стр.34&gt;=Ф.S08r разд.2 стл.7 стр.34</t>
  </si>
  <si>
    <t>Ф.S08r разд.2 стл.6 стр.35&gt;=Ф.S08r разд.2 стл.7 стр.35</t>
  </si>
  <si>
    <t>Ф.S08r разд.2 стл.6 стр.36&gt;=Ф.S08r разд.2 стл.7 стр.36</t>
  </si>
  <si>
    <t>Ф.S08r разд.2 стл.6 стр.37&gt;=Ф.S08r разд.2 стл.7 стр.37</t>
  </si>
  <si>
    <t>Ф.S08r разд.2 стл.6 стр.38&gt;=Ф.S08r разд.2 стл.7 стр.38</t>
  </si>
  <si>
    <t>Ф.S08r разд.2 стл.6 стр.39&gt;=Ф.S08r разд.2 стл.7 стр.39</t>
  </si>
  <si>
    <t>Ф.S08r разд.2 стл.6 стр.4&gt;=Ф.S08r разд.2 стл.7 стр.4</t>
  </si>
  <si>
    <t>Ф.S08r разд.2 стл.6 стр.40&gt;=Ф.S08r разд.2 стл.7 стр.40</t>
  </si>
  <si>
    <t>Ф.S08r разд.2 стл.6 стр.41&gt;=Ф.S08r разд.2 стл.7 стр.41</t>
  </si>
  <si>
    <t>Ф.S08r разд.2 стл.6 стр.42&gt;=Ф.S08r разд.2 стл.7 стр.42</t>
  </si>
  <si>
    <t>Ф.S08r разд.2 стл.6 стр.43&gt;=Ф.S08r разд.2 стл.7 стр.43</t>
  </si>
  <si>
    <t>Ф.S08r разд.2 стл.6 стр.44&gt;=Ф.S08r разд.2 стл.7 стр.44</t>
  </si>
  <si>
    <t>Ф.S08r разд.2 стл.6 стр.45&gt;=Ф.S08r разд.2 стл.7 стр.45</t>
  </si>
  <si>
    <t>Ф.S08r разд.2 стл.6 стр.46&gt;=Ф.S08r разд.2 стл.7 стр.46</t>
  </si>
  <si>
    <t>Ф.S08r разд.2 стл.6 стр.47&gt;=Ф.S08r разд.2 стл.7 стр.47</t>
  </si>
  <si>
    <t>Ф.S08r разд.2 стл.6 стр.48&gt;=Ф.S08r разд.2 стл.7 стр.48</t>
  </si>
  <si>
    <t>Ф.S08r разд.2 стл.6 стр.5&gt;=Ф.S08r разд.2 стл.7 стр.5</t>
  </si>
  <si>
    <t>Ф.S08r разд.2 стл.6 стр.6&gt;=Ф.S08r разд.2 стл.7 стр.6</t>
  </si>
  <si>
    <t>Ф.S08r разд.2 стл.6 стр.7&gt;=Ф.S08r разд.2 стл.7 стр.7</t>
  </si>
  <si>
    <t>Ф.S08r разд.2 стл.6 стр.8&gt;=Ф.S08r разд.2 стл.7 стр.8</t>
  </si>
  <si>
    <t>Ф.S08r разд.2 стл.6 стр.9&gt;=Ф.S08r разд.2 стл.7 стр.9</t>
  </si>
  <si>
    <t>Ф.S08r разд.4 стл.1 стр.37&gt;=Ф.S08r разд.4 стл.1 сумма стр.38-39</t>
  </si>
  <si>
    <t>Ф.S08r разд.4 стл.10 стр.37&gt;=Ф.S08r разд.4 стл.10 сумма стр.38-39</t>
  </si>
  <si>
    <t>Ф.S08r разд.4 стл.11 стр.37&gt;=Ф.S08r разд.4 стл.11 сумма стр.38-39</t>
  </si>
  <si>
    <t>Ф.S08r разд.4 стл.12 стр.37&gt;=Ф.S08r разд.4 стл.12 сумма стр.38-39</t>
  </si>
  <si>
    <t>Ф.S08r разд.4 стл.13 стр.37&gt;=Ф.S08r разд.4 стл.13 сумма стр.38-39</t>
  </si>
  <si>
    <t>Ф.S08r разд.4 стл.2 стр.37&gt;=Ф.S08r разд.4 стл.2 сумма стр.38-39</t>
  </si>
  <si>
    <t>Ф.S08r разд.4 стл.3 стр.37&gt;=Ф.S08r разд.4 стл.3 сумма стр.38-39</t>
  </si>
  <si>
    <t>Ф.S08r разд.4 стл.4 стр.37&gt;=Ф.S08r разд.4 стл.4 сумма стр.38-39</t>
  </si>
  <si>
    <t>Ф.S08r разд.4 стл.5 стр.37&gt;=Ф.S08r разд.4 стл.5 сумма стр.38-39</t>
  </si>
  <si>
    <t>Ф.S08r разд.4 стл.6 стр.37&gt;=Ф.S08r разд.4 стл.6 сумма стр.38-39</t>
  </si>
  <si>
    <t>Ф.S08r разд.4 стл.7 стр.37&gt;=Ф.S08r разд.4 стл.7 сумма стр.38-39</t>
  </si>
  <si>
    <t>Ф.S08r разд.4 стл.8 стр.37&gt;=Ф.S08r разд.4 стл.8 сумма стр.38-39</t>
  </si>
  <si>
    <t>Ф.S08r разд.4 стл.9 стр.37&gt;=Ф.S08r разд.4 стл.9 сумма стр.38-39</t>
  </si>
  <si>
    <t>Ф.S08r разд.2 стл.1 стр.22&gt;=Ф.S08r разд.2 стл.1 сумма стр.23-24</t>
  </si>
  <si>
    <t>Ф.S08r разд.2 стл.10 стр.22&gt;=Ф.S08r разд.2 стл.10 сумма стр.23-24</t>
  </si>
  <si>
    <t>Ф.S08r разд.2 стл.2 стр.22&gt;=Ф.S08r разд.2 стл.2 сумма стр.23-24</t>
  </si>
  <si>
    <t>Ф.S08r разд.2 стл.3 стр.22&gt;=Ф.S08r разд.2 стл.3 сумма стр.23-24</t>
  </si>
  <si>
    <t>Ф.S08r разд.2 стл.4 стр.22&gt;=Ф.S08r разд.2 стл.4 сумма стр.23-24</t>
  </si>
  <si>
    <t>Ф.S08r разд.2 стл.5 стр.22&gt;=Ф.S08r разд.2 стл.5 сумма стр.23-24</t>
  </si>
  <si>
    <t>Ф.S08r разд.2 стл.6 стр.22&gt;=Ф.S08r разд.2 стл.6 сумма стр.23-24</t>
  </si>
  <si>
    <t>Ф.S08r разд.2 стл.7 стр.22&gt;=Ф.S08r разд.2 стл.7 сумма стр.23-24</t>
  </si>
  <si>
    <t>Ф.S08r разд.2 стл.8 стр.22&gt;=Ф.S08r разд.2 стл.8 сумма стр.23-24</t>
  </si>
  <si>
    <t>Ф.S08r разд.2 стл.9 стр.22&gt;=Ф.S08r разд.2 стл.9 сумма стр.23-24</t>
  </si>
  <si>
    <t>Ф.S08r разд.2 стл.1 стр.1=Ф.S08r разд.2 стл.6 стр.1+Ф.S08r разд.2 сумма стл.8-10 стр.1</t>
  </si>
  <si>
    <t>Ф.S08r разд.2 стл.1 стр.10=Ф.S08r разд.2 стл.6 стр.10+Ф.S08r разд.2 сумма стл.8-10 стр.10</t>
  </si>
  <si>
    <t>Ф.S08r разд.2 стл.1 стр.11=Ф.S08r разд.2 стл.6 стр.11+Ф.S08r разд.2 сумма стл.8-10 стр.11</t>
  </si>
  <si>
    <t>Ф.S08r разд.2 стл.1 стр.12=Ф.S08r разд.2 стл.6 стр.12+Ф.S08r разд.2 сумма стл.8-10 стр.12</t>
  </si>
  <si>
    <t>Ф.S08r разд.2 стл.1 стр.13=Ф.S08r разд.2 стл.6 стр.13+Ф.S08r разд.2 сумма стл.8-10 стр.13</t>
  </si>
  <si>
    <t>Ф.S08r разд.2 стл.1 стр.14=Ф.S08r разд.2 стл.6 стр.14+Ф.S08r разд.2 сумма стл.8-10 стр.14</t>
  </si>
  <si>
    <t>Ф.S08r разд.2 стл.1 стр.15=Ф.S08r разд.2 стл.6 стр.15+Ф.S08r разд.2 сумма стл.8-10 стр.15</t>
  </si>
  <si>
    <t>Ф.S08r разд.2 стл.1 стр.16=Ф.S08r разд.2 стл.6 стр.16+Ф.S08r разд.2 сумма стл.8-10 стр.16</t>
  </si>
  <si>
    <t>Ф.S08r разд.2 стл.1 стр.17=Ф.S08r разд.2 стл.6 стр.17+Ф.S08r разд.2 сумма стл.8-10 стр.17</t>
  </si>
  <si>
    <t>Ф.S08r разд.2 стл.1 стр.18=Ф.S08r разд.2 стл.6 стр.18+Ф.S08r разд.2 сумма стл.8-10 стр.18</t>
  </si>
  <si>
    <t>Ф.S08r разд.2 стл.1 стр.19=Ф.S08r разд.2 стл.6 стр.19+Ф.S08r разд.2 сумма стл.8-10 стр.19</t>
  </si>
  <si>
    <t>Ф.S08r разд.2 стл.1 стр.2=Ф.S08r разд.2 стл.6 стр.2+Ф.S08r разд.2 сумма стл.8-10 стр.2</t>
  </si>
  <si>
    <t>Ф.S08r разд.2 стл.1 стр.20=Ф.S08r разд.2 стл.6 стр.20+Ф.S08r разд.2 сумма стл.8-10 стр.20</t>
  </si>
  <si>
    <t>Ф.S08r разд.2 стл.1 стр.21=Ф.S08r разд.2 стл.6 стр.21+Ф.S08r разд.2 сумма стл.8-10 стр.21</t>
  </si>
  <si>
    <t>Ф.S08r разд.2 стл.1 стр.22=Ф.S08r разд.2 стл.6 стр.22+Ф.S08r разд.2 сумма стл.8-10 стр.22</t>
  </si>
  <si>
    <t>Ф.S08r разд.2 стл.1 стр.23=Ф.S08r разд.2 стл.6 стр.23+Ф.S08r разд.2 сумма стл.8-10 стр.23</t>
  </si>
  <si>
    <t>Ф.S08r разд.2 стл.1 стр.24=Ф.S08r разд.2 стл.6 стр.24+Ф.S08r разд.2 сумма стл.8-10 стр.24</t>
  </si>
  <si>
    <t>Ф.S08r разд.2 стл.1 стр.25=Ф.S08r разд.2 стл.6 стр.25+Ф.S08r разд.2 сумма стл.8-10 стр.25</t>
  </si>
  <si>
    <t>Ф.S08r разд.2 стл.1 стр.26=Ф.S08r разд.2 стл.6 стр.26+Ф.S08r разд.2 сумма стл.8-10 стр.26</t>
  </si>
  <si>
    <t>Ф.S08r разд.2 стл.1 стр.27=Ф.S08r разд.2 стл.6 стр.27+Ф.S08r разд.2 сумма стл.8-10 стр.27</t>
  </si>
  <si>
    <t>Ф.S08r разд.2 стл.1 стр.28=Ф.S08r разд.2 стл.6 стр.28+Ф.S08r разд.2 сумма стл.8-10 стр.28</t>
  </si>
  <si>
    <t>Ф.S08r разд.2 стл.1 стр.29=Ф.S08r разд.2 стл.6 стр.29+Ф.S08r разд.2 сумма стл.8-10 стр.29</t>
  </si>
  <si>
    <t>Ф.S08r разд.2 стл.1 стр.3=Ф.S08r разд.2 стл.6 стр.3+Ф.S08r разд.2 сумма стл.8-10 стр.3</t>
  </si>
  <si>
    <t>Ф.S08r разд.2 стл.1 стр.30=Ф.S08r разд.2 стл.6 стр.30+Ф.S08r разд.2 сумма стл.8-10 стр.30</t>
  </si>
  <si>
    <t>Ф.S08r разд.2 стл.1 стр.31=Ф.S08r разд.2 стл.6 стр.31+Ф.S08r разд.2 сумма стл.8-10 стр.31</t>
  </si>
  <si>
    <t>Ф.S08r разд.2 стл.1 стр.32=Ф.S08r разд.2 стл.6 стр.32+Ф.S08r разд.2 сумма стл.8-10 стр.32</t>
  </si>
  <si>
    <t>Ф.S08r разд.2 стл.1 стр.33=Ф.S08r разд.2 стл.6 стр.33+Ф.S08r разд.2 сумма стл.8-10 стр.33</t>
  </si>
  <si>
    <t>Ф.S08r разд.2 стл.1 стр.34=Ф.S08r разд.2 стл.6 стр.34+Ф.S08r разд.2 сумма стл.8-10 стр.34</t>
  </si>
  <si>
    <t>Ф.S08r разд.2 стл.1 стр.35=Ф.S08r разд.2 стл.6 стр.35+Ф.S08r разд.2 сумма стл.8-10 стр.35</t>
  </si>
  <si>
    <t>Ф.S08r разд.2 стл.1 стр.36=Ф.S08r разд.2 стл.6 стр.36+Ф.S08r разд.2 сумма стл.8-10 стр.36</t>
  </si>
  <si>
    <t>Ф.S08r разд.2 стл.1 стр.37=Ф.S08r разд.2 стл.6 стр.37+Ф.S08r разд.2 сумма стл.8-10 стр.37</t>
  </si>
  <si>
    <t>Ф.S08r разд.2 стл.1 стр.38=Ф.S08r разд.2 стл.6 стр.38+Ф.S08r разд.2 сумма стл.8-10 стр.38</t>
  </si>
  <si>
    <t>Ф.S08r разд.2 стл.1 стр.39=Ф.S08r разд.2 стл.6 стр.39+Ф.S08r разд.2 сумма стл.8-10 стр.39</t>
  </si>
  <si>
    <t>Ф.S08r разд.2 стл.1 стр.4=Ф.S08r разд.2 стл.6 стр.4+Ф.S08r разд.2 сумма стл.8-10 стр.4</t>
  </si>
  <si>
    <t>Ф.S08r разд.2 стл.1 стр.40=Ф.S08r разд.2 стл.6 стр.40+Ф.S08r разд.2 сумма стл.8-10 стр.40</t>
  </si>
  <si>
    <t>Ф.S08r разд.2 стл.1 стр.41=Ф.S08r разд.2 стл.6 стр.41+Ф.S08r разд.2 сумма стл.8-10 стр.41</t>
  </si>
  <si>
    <t>Ф.S08r разд.2 стл.1 стр.42=Ф.S08r разд.2 стл.6 стр.42+Ф.S08r разд.2 сумма стл.8-10 стр.42</t>
  </si>
  <si>
    <t>Ф.S08r разд.2 стл.1 стр.43=Ф.S08r разд.2 стл.6 стр.43+Ф.S08r разд.2 сумма стл.8-10 стр.43</t>
  </si>
  <si>
    <t>Ф.S08r разд.2 стл.1 стр.44=Ф.S08r разд.2 стл.6 стр.44+Ф.S08r разд.2 сумма стл.8-10 стр.44</t>
  </si>
  <si>
    <t>Ф.S08r разд.2 стл.1 стр.45=Ф.S08r разд.2 стл.6 стр.45+Ф.S08r разд.2 сумма стл.8-10 стр.45</t>
  </si>
  <si>
    <t>Ф.S08r разд.2 стл.1 стр.46=Ф.S08r разд.2 стл.6 стр.46+Ф.S08r разд.2 сумма стл.8-10 стр.46</t>
  </si>
  <si>
    <t>Ф.S08r разд.2 стл.1 стр.47=Ф.S08r разд.2 стл.6 стр.47+Ф.S08r разд.2 сумма стл.8-10 стр.47</t>
  </si>
  <si>
    <t>Ф.S08r разд.2 стл.1 стр.48=Ф.S08r разд.2 стл.6 стр.48+Ф.S08r разд.2 сумма стл.8-10 стр.48</t>
  </si>
  <si>
    <t>Ф.S08r разд.2 стл.1 стр.5=Ф.S08r разд.2 стл.6 стр.5+Ф.S08r разд.2 сумма стл.8-10 стр.5</t>
  </si>
  <si>
    <t>Ф.S08r разд.2 стл.1 стр.6=Ф.S08r разд.2 стл.6 стр.6+Ф.S08r разд.2 сумма стл.8-10 стр.6</t>
  </si>
  <si>
    <t>Ф.S08r разд.2 стл.1 стр.7=Ф.S08r разд.2 стл.6 стр.7+Ф.S08r разд.2 сумма стл.8-10 стр.7</t>
  </si>
  <si>
    <t>Ф.S08r разд.2 стл.1 стр.8=Ф.S08r разд.2 стл.6 стр.8+Ф.S08r разд.2 сумма стл.8-10 стр.8</t>
  </si>
  <si>
    <t>Ф.S08r разд.2 стл.1 стр.9=Ф.S08r разд.2 стл.6 стр.9+Ф.S08r разд.2 сумма стл.8-10 стр.9</t>
  </si>
  <si>
    <t>Ф.S08r разд.4 стл.1 стр.49&gt;=Ф.S08r разд.4 стл.1 сумма стр.50-51</t>
  </si>
  <si>
    <t>Ф.S08r разд.4 стл.10 стр.49&gt;=Ф.S08r разд.4 стл.10 сумма стр.50-51</t>
  </si>
  <si>
    <t>Ф.S08r разд.4 стл.11 стр.49&gt;=Ф.S08r разд.4 стл.11 сумма стр.50-51</t>
  </si>
  <si>
    <t>Ф.S08r разд.4 стл.12 стр.49&gt;=Ф.S08r разд.4 стл.12 сумма стр.50-51</t>
  </si>
  <si>
    <t>Ф.S08r разд.4 стл.13 стр.49&gt;=Ф.S08r разд.4 стл.13 сумма стр.50-51</t>
  </si>
  <si>
    <t>Ф.S08r разд.4 стл.2 стр.49&gt;=Ф.S08r разд.4 стл.2 сумма стр.50-51</t>
  </si>
  <si>
    <t>Ф.S08r разд.4 стл.3 стр.49&gt;=Ф.S08r разд.4 стл.3 сумма стр.50-51</t>
  </si>
  <si>
    <t>Ф.S08r разд.4 стл.4 стр.49&gt;=Ф.S08r разд.4 стл.4 сумма стр.50-51</t>
  </si>
  <si>
    <t>Ф.S08r разд.4 стл.5 стр.49&gt;=Ф.S08r разд.4 стл.5 сумма стр.50-51</t>
  </si>
  <si>
    <t>Ф.S08r разд.4 стл.6 стр.49&gt;=Ф.S08r разд.4 стл.6 сумма стр.50-51</t>
  </si>
  <si>
    <t>Ф.S08r разд.4 стл.7 стр.49&gt;=Ф.S08r разд.4 стл.7 сумма стр.50-51</t>
  </si>
  <si>
    <t>Ф.S08r разд.4 стл.8 стр.49&gt;=Ф.S08r разд.4 стл.8 сумма стр.50-51</t>
  </si>
  <si>
    <t>Ф.S08r разд.4 стл.9 стр.49&gt;=Ф.S08r разд.4 стл.9 сумма стр.50-51</t>
  </si>
  <si>
    <t>Ф.S08r разд.4 стл.1 стр.40&gt;=Ф.S08r разд.4 стл.1 сумма стр.41-42</t>
  </si>
  <si>
    <t>Ф.S08r разд.4 стл.10 стр.40&gt;=Ф.S08r разд.4 стл.10 сумма стр.41-42</t>
  </si>
  <si>
    <t>Ф.S08r разд.4 стл.11 стр.40&gt;=Ф.S08r разд.4 стл.11 сумма стр.41-42</t>
  </si>
  <si>
    <t>Ф.S08r разд.4 стл.12 стр.40&gt;=Ф.S08r разд.4 стл.12 сумма стр.41-42</t>
  </si>
  <si>
    <t>Ф.S08r разд.4 стл.13 стр.40&gt;=Ф.S08r разд.4 стл.13 сумма стр.41-42</t>
  </si>
  <si>
    <t>Ф.S08r разд.4 стл.2 стр.40&gt;=Ф.S08r разд.4 стл.2 сумма стр.41-42</t>
  </si>
  <si>
    <t>Ф.S08r разд.4 стл.3 стр.40&gt;=Ф.S08r разд.4 стл.3 сумма стр.41-42</t>
  </si>
  <si>
    <t>Ф.S08r разд.4 стл.4 стр.40&gt;=Ф.S08r разд.4 стл.4 сумма стр.41-42</t>
  </si>
  <si>
    <t>Ф.S08r разд.4 стл.5 стр.40&gt;=Ф.S08r разд.4 стл.5 сумма стр.41-42</t>
  </si>
  <si>
    <t>Ф.S08r разд.4 стл.6 стр.40&gt;=Ф.S08r разд.4 стл.6 сумма стр.41-42</t>
  </si>
  <si>
    <t>Ф.S08r разд.4 стл.7 стр.40&gt;=Ф.S08r разд.4 стл.7 сумма стр.41-42</t>
  </si>
  <si>
    <t>Ф.S08r разд.4 стл.8 стр.40&gt;=Ф.S08r разд.4 стл.8 сумма стр.41-42</t>
  </si>
  <si>
    <t>Ф.S08r разд.4 стл.9 стр.40&gt;=Ф.S08r разд.4 стл.9 сумма стр.41-42</t>
  </si>
  <si>
    <t>Ф.S08r разд.4 стл.1 стр.7&gt;=Ф.S08r разд.4 стл.1 сумма стр.8-9</t>
  </si>
  <si>
    <t>Ф.S08r разд.4 стл.10 стр.7&gt;=Ф.S08r разд.4 стл.10 сумма стр.8-9</t>
  </si>
  <si>
    <t>Ф.S08r разд.4 стл.11 стр.7&gt;=Ф.S08r разд.4 стл.11 сумма стр.8-9</t>
  </si>
  <si>
    <t>Ф.S08r разд.4 стл.12 стр.7&gt;=Ф.S08r разд.4 стл.12 сумма стр.8-9</t>
  </si>
  <si>
    <t>Ф.S08r разд.4 стл.13 стр.7&gt;=Ф.S08r разд.4 стл.13 сумма стр.8-9</t>
  </si>
  <si>
    <t>Ф.S08r разд.4 стл.2 стр.7&gt;=Ф.S08r разд.4 стл.2 сумма стр.8-9</t>
  </si>
  <si>
    <t>Ф.S08r разд.4 стл.3 стр.7&gt;=Ф.S08r разд.4 стл.3 сумма стр.8-9</t>
  </si>
  <si>
    <t>Ф.S08r разд.4 стл.4 стр.7&gt;=Ф.S08r разд.4 стл.4 сумма стр.8-9</t>
  </si>
  <si>
    <t>Ф.S08r разд.4 стл.5 стр.7&gt;=Ф.S08r разд.4 стл.5 сумма стр.8-9</t>
  </si>
  <si>
    <t>Ф.S08r разд.4 стл.6 стр.7&gt;=Ф.S08r разд.4 стл.6 сумма стр.8-9</t>
  </si>
  <si>
    <t>Ф.S08r разд.4 стл.7 стр.7&gt;=Ф.S08r разд.4 стл.7 сумма стр.8-9</t>
  </si>
  <si>
    <t>Ф.S08r разд.4 стл.8 стр.7&gt;=Ф.S08r разд.4 стл.8 сумма стр.8-9</t>
  </si>
  <si>
    <t>Ф.S08r разд.4 стл.9 стр.7&gt;=Ф.S08r разд.4 стл.9 сумма стр.8-9</t>
  </si>
  <si>
    <t>Ф.S08r разд.4 стл.6 стр.1&gt;=Ф.S08r разд.4 стл.7 стр.1</t>
  </si>
  <si>
    <t>Ф.S08r разд.4 стл.6 стр.10&gt;=Ф.S08r разд.4 стл.7 стр.10</t>
  </si>
  <si>
    <t>Ф.S08r разд.4 стл.6 стр.11&gt;=Ф.S08r разд.4 стл.7 стр.11</t>
  </si>
  <si>
    <t>Ф.S08r разд.4 стл.6 стр.12&gt;=Ф.S08r разд.4 стл.7 стр.12</t>
  </si>
  <si>
    <t>Ф.S08r разд.4 стл.6 стр.13&gt;=Ф.S08r разд.4 стл.7 стр.13</t>
  </si>
  <si>
    <t>Ф.S08r разд.4 стл.6 стр.14&gt;=Ф.S08r разд.4 стл.7 стр.14</t>
  </si>
  <si>
    <t>Ф.S08r разд.4 стл.6 стр.15&gt;=Ф.S08r разд.4 стл.7 стр.15</t>
  </si>
  <si>
    <t>Ф.S08r разд.4 стл.6 стр.16&gt;=Ф.S08r разд.4 стл.7 стр.16</t>
  </si>
  <si>
    <t>Ф.S08r разд.4 стл.6 стр.17&gt;=Ф.S08r разд.4 стл.7 стр.17</t>
  </si>
  <si>
    <t>Ф.S08r разд.4 стл.6 стр.18&gt;=Ф.S08r разд.4 стл.7 стр.18</t>
  </si>
  <si>
    <t>Ф.S08r разд.4 стл.6 стр.19&gt;=Ф.S08r разд.4 стл.7 стр.19</t>
  </si>
  <si>
    <t>Ф.S08r разд.4 стл.6 стр.2&gt;=Ф.S08r разд.4 стл.7 стр.2</t>
  </si>
  <si>
    <t>Ф.S08r разд.4 стл.6 стр.20&gt;=Ф.S08r разд.4 стл.7 стр.20</t>
  </si>
  <si>
    <t>Ф.S08r разд.4 стл.6 стр.21&gt;=Ф.S08r разд.4 стл.7 стр.21</t>
  </si>
  <si>
    <t>Ф.S08r разд.4 стл.6 стр.22&gt;=Ф.S08r разд.4 стл.7 стр.22</t>
  </si>
  <si>
    <t>Ф.S08r разд.4 стл.6 стр.23&gt;=Ф.S08r разд.4 стл.7 стр.23</t>
  </si>
  <si>
    <t>Ф.S08r разд.4 стл.6 стр.24&gt;=Ф.S08r разд.4 стл.7 стр.24</t>
  </si>
  <si>
    <t>Ф.S08r разд.4 стл.6 стр.25&gt;=Ф.S08r разд.4 стл.7 стр.25</t>
  </si>
  <si>
    <t>Ф.S08r разд.4 стл.6 стр.26&gt;=Ф.S08r разд.4 стл.7 стр.26</t>
  </si>
  <si>
    <t>Ф.S08r разд.4 стл.6 стр.27&gt;=Ф.S08r разд.4 стл.7 стр.27</t>
  </si>
  <si>
    <t>Ф.S08r разд.4 стл.6 стр.28&gt;=Ф.S08r разд.4 стл.7 стр.28</t>
  </si>
  <si>
    <t>Ф.S08r разд.4 стл.6 стр.29&gt;=Ф.S08r разд.4 стл.7 стр.29</t>
  </si>
  <si>
    <t>Ф.S08r разд.4 стл.6 стр.3&gt;=Ф.S08r разд.4 стл.7 стр.3</t>
  </si>
  <si>
    <t>Ф.S08r разд.4 стл.6 стр.30&gt;=Ф.S08r разд.4 стл.7 стр.30</t>
  </si>
  <si>
    <t>Ф.S08r разд.4 стл.6 стр.31&gt;=Ф.S08r разд.4 стл.7 стр.31</t>
  </si>
  <si>
    <t>Ф.S08r разд.4 стл.6 стр.32&gt;=Ф.S08r разд.4 стл.7 стр.32</t>
  </si>
  <si>
    <t>Ф.S08r разд.4 стл.6 стр.33&gt;=Ф.S08r разд.4 стл.7 стр.33</t>
  </si>
  <si>
    <t>Ф.S08r разд.4 стл.6 стр.34&gt;=Ф.S08r разд.4 стл.7 стр.34</t>
  </si>
  <si>
    <t>Ф.S08r разд.4 стл.6 стр.35&gt;=Ф.S08r разд.4 стл.7 стр.35</t>
  </si>
  <si>
    <t>Ф.S08r разд.4 стл.6 стр.36&gt;=Ф.S08r разд.4 стл.7 стр.36</t>
  </si>
  <si>
    <t>Ф.S08r разд.4 стл.6 стр.37&gt;=Ф.S08r разд.4 стл.7 стр.37</t>
  </si>
  <si>
    <t>Ф.S08r разд.4 стл.6 стр.38&gt;=Ф.S08r разд.4 стл.7 стр.38</t>
  </si>
  <si>
    <t>Ф.S08r разд.4 стл.6 стр.39&gt;=Ф.S08r разд.4 стл.7 стр.39</t>
  </si>
  <si>
    <t>Ф.S08r разд.4 стл.6 стр.4&gt;=Ф.S08r разд.4 стл.7 стр.4</t>
  </si>
  <si>
    <t>Ф.S08r разд.4 стл.6 стр.40&gt;=Ф.S08r разд.4 стл.7 стр.40</t>
  </si>
  <si>
    <t>Ф.S08r разд.4 стл.6 стр.41&gt;=Ф.S08r разд.4 стл.7 стр.41</t>
  </si>
  <si>
    <t>Ф.S08r разд.4 стл.6 стр.42&gt;=Ф.S08r разд.4 стл.7 стр.42</t>
  </si>
  <si>
    <t>Ф.S08r разд.4 стл.6 стр.43&gt;=Ф.S08r разд.4 стл.7 стр.43</t>
  </si>
  <si>
    <t>Ф.S08r разд.4 стл.6 стр.44&gt;=Ф.S08r разд.4 стл.7 стр.44</t>
  </si>
  <si>
    <t>Ф.S08r разд.4 стл.6 стр.45&gt;=Ф.S08r разд.4 стл.7 стр.45</t>
  </si>
  <si>
    <t>Ф.S08r разд.4 стл.6 стр.46&gt;=Ф.S08r разд.4 стл.7 стр.46</t>
  </si>
  <si>
    <t>Ф.S08r разд.4 стл.6 стр.47&gt;=Ф.S08r разд.4 стл.7 стр.47</t>
  </si>
  <si>
    <t>Ф.S08r разд.4 стл.6 стр.48&gt;=Ф.S08r разд.4 стл.7 стр.48</t>
  </si>
  <si>
    <t>Ф.S08r разд.4 стл.6 стр.49&gt;=Ф.S08r разд.4 стл.7 стр.49</t>
  </si>
  <si>
    <t>Ф.S08r разд.4 стл.6 стр.5&gt;=Ф.S08r разд.4 стл.7 стр.5</t>
  </si>
  <si>
    <t>Ф.S08r разд.4 стл.6 стр.50&gt;=Ф.S08r разд.4 стл.7 стр.50</t>
  </si>
  <si>
    <t>Ф.S08r разд.4 стл.6 стр.51&gt;=Ф.S08r разд.4 стл.7 стр.51</t>
  </si>
  <si>
    <t>Ф.S08r разд.4 стл.6 стр.6&gt;=Ф.S08r разд.4 стл.7 стр.6</t>
  </si>
  <si>
    <t>Ф.S08r разд.4 стл.6 стр.7&gt;=Ф.S08r разд.4 стл.7 стр.7</t>
  </si>
  <si>
    <t>Ф.S08r разд.4 стл.6 стр.8&gt;=Ф.S08r разд.4 стл.7 стр.8</t>
  </si>
  <si>
    <t>Ф.S08r разд.4 стл.6 стр.9&gt;=Ф.S08r разд.4 стл.7 стр.9</t>
  </si>
  <si>
    <t>Ф.S08r разд.2 стл.1 стр.10&gt;=Ф.S08r разд.2 стл.1 сумма стр.11-12</t>
  </si>
  <si>
    <t>Ф.S08r разд.2 стл.10 стр.10&gt;=Ф.S08r разд.2 стл.10 сумма стр.11-12</t>
  </si>
  <si>
    <t>Ф.S08r разд.2 стл.2 стр.10&gt;=Ф.S08r разд.2 стл.2 сумма стр.11-12</t>
  </si>
  <si>
    <t>Ф.S08r разд.2 стл.3 стр.10&gt;=Ф.S08r разд.2 стл.3 сумма стр.11-12</t>
  </si>
  <si>
    <t>Ф.S08r разд.2 стл.4 стр.10&gt;=Ф.S08r разд.2 стл.4 сумма стр.11-12</t>
  </si>
  <si>
    <t>Ф.S08r разд.2 стл.5 стр.10&gt;=Ф.S08r разд.2 стл.5 сумма стр.11-12</t>
  </si>
  <si>
    <t>Ф.S08r разд.2 стл.6 стр.10&gt;=Ф.S08r разд.2 стл.6 сумма стр.11-12</t>
  </si>
  <si>
    <t>Ф.S08r разд.2 стл.7 стр.10&gt;=Ф.S08r разд.2 стл.7 сумма стр.11-12</t>
  </si>
  <si>
    <t>Ф.S08r разд.2 стл.8 стр.10&gt;=Ф.S08r разд.2 стл.8 сумма стр.11-12</t>
  </si>
  <si>
    <t>Ф.S08r разд.2 стл.9 стр.10&gt;=Ф.S08r разд.2 стл.9 сумма стр.11-12</t>
  </si>
  <si>
    <t>Ф.S08r разд.4 стл.1 стр.16&gt;=Ф.S08r разд.4 стл.1 сумма стр.17-18</t>
  </si>
  <si>
    <t>Ф.S08r разд.4 стл.10 стр.16&gt;=Ф.S08r разд.4 стл.10 сумма стр.17-18</t>
  </si>
  <si>
    <t>Ф.S08r разд.4 стл.11 стр.16&gt;=Ф.S08r разд.4 стл.11 сумма стр.17-18</t>
  </si>
  <si>
    <t>Ф.S08r разд.4 стл.12 стр.16&gt;=Ф.S08r разд.4 стл.12 сумма стр.17-18</t>
  </si>
  <si>
    <t>Ф.S08r разд.4 стл.13 стр.16&gt;=Ф.S08r разд.4 стл.13 сумма стр.17-18</t>
  </si>
  <si>
    <t>Ф.S08r разд.4 стл.2 стр.16&gt;=Ф.S08r разд.4 стл.2 сумма стр.17-18</t>
  </si>
  <si>
    <t>Ф.S08r разд.4 стл.3 стр.16&gt;=Ф.S08r разд.4 стл.3 сумма стр.17-18</t>
  </si>
  <si>
    <t>Ф.S08r разд.4 стл.4 стр.16&gt;=Ф.S08r разд.4 стл.4 сумма стр.17-18</t>
  </si>
  <si>
    <t>Ф.S08r разд.4 стл.5 стр.16&gt;=Ф.S08r разд.4 стл.5 сумма стр.17-18</t>
  </si>
  <si>
    <t>Ф.S08r разд.4 стл.6 стр.16&gt;=Ф.S08r разд.4 стл.6 сумма стр.17-18</t>
  </si>
  <si>
    <t>Ф.S08r разд.4 стл.7 стр.16&gt;=Ф.S08r разд.4 стл.7 сумма стр.17-18</t>
  </si>
  <si>
    <t>Ф.S08r разд.4 стл.8 стр.16&gt;=Ф.S08r разд.4 стл.8 сумма стр.17-18</t>
  </si>
  <si>
    <t>Ф.S08r разд.4 стл.9 стр.16&gt;=Ф.S08r разд.4 стл.9 сумма стр.17-18</t>
  </si>
  <si>
    <t>Ф.S08r разд.1 стл.1 стр.1=Ф.S08r разд.1 стл.6 стр.1+Ф.S08r разд.1 сумма стл.8-10 стр.1</t>
  </si>
  <si>
    <t>Ф.S08r разд.1 стл.1 стр.10=Ф.S08r разд.1 стл.6 стр.10+Ф.S08r разд.1 сумма стл.8-10 стр.10</t>
  </si>
  <si>
    <t>Ф.S08r разд.1 стл.1 стр.11=Ф.S08r разд.1 стл.6 стр.11+Ф.S08r разд.1 сумма стл.8-10 стр.11</t>
  </si>
  <si>
    <t>Ф.S08r разд.1 стл.1 стр.12=Ф.S08r разд.1 стл.6 стр.12+Ф.S08r разд.1 сумма стл.8-10 стр.12</t>
  </si>
  <si>
    <t>Ф.S08r разд.1 стл.1 стр.13=Ф.S08r разд.1 стл.6 стр.13+Ф.S08r разд.1 сумма стл.8-10 стр.13</t>
  </si>
  <si>
    <t>Ф.S08r разд.1 стл.1 стр.14=Ф.S08r разд.1 стл.6 стр.14+Ф.S08r разд.1 сумма стл.8-10 стр.14</t>
  </si>
  <si>
    <t>Ф.S08r разд.1 стл.1 стр.15=Ф.S08r разд.1 стл.6 стр.15+Ф.S08r разд.1 сумма стл.8-10 стр.15</t>
  </si>
  <si>
    <t>Ф.S08r разд.1 стл.1 стр.16=Ф.S08r разд.1 стл.6 стр.16+Ф.S08r разд.1 сумма стл.8-10 стр.16</t>
  </si>
  <si>
    <t>Ф.S08r разд.1 стл.1 стр.17=Ф.S08r разд.1 стл.6 стр.17+Ф.S08r разд.1 сумма стл.8-10 стр.17</t>
  </si>
  <si>
    <t>Ф.S08r разд.1 стл.1 стр.18=Ф.S08r разд.1 стл.6 стр.18+Ф.S08r разд.1 сумма стл.8-10 стр.18</t>
  </si>
  <si>
    <t>Ф.S08r разд.1 стл.1 стр.19=Ф.S08r разд.1 стл.6 стр.19+Ф.S08r разд.1 сумма стл.8-10 стр.19</t>
  </si>
  <si>
    <t>Ф.S08r разд.1 стл.1 стр.2=Ф.S08r разд.1 стл.6 стр.2+Ф.S08r разд.1 сумма стл.8-10 стр.2</t>
  </si>
  <si>
    <t>Ф.S08r разд.1 стл.1 стр.20=Ф.S08r разд.1 стл.6 стр.20+Ф.S08r разд.1 сумма стл.8-10 стр.20</t>
  </si>
  <si>
    <t>Ф.S08r разд.1 стл.1 стр.21=Ф.S08r разд.1 стл.6 стр.21+Ф.S08r разд.1 сумма стл.8-10 стр.21</t>
  </si>
  <si>
    <t>Ф.S08r разд.1 стл.1 стр.22=Ф.S08r разд.1 стл.6 стр.22+Ф.S08r разд.1 сумма стл.8-10 стр.22</t>
  </si>
  <si>
    <t>Ф.S08r разд.1 стл.1 стр.23=Ф.S08r разд.1 стл.6 стр.23+Ф.S08r разд.1 сумма стл.8-10 стр.23</t>
  </si>
  <si>
    <t>Ф.S08r разд.1 стл.1 стр.24=Ф.S08r разд.1 стл.6 стр.24+Ф.S08r разд.1 сумма стл.8-10 стр.24</t>
  </si>
  <si>
    <t>Ф.S08r разд.1 стл.1 стр.25=Ф.S08r разд.1 стл.6 стр.25+Ф.S08r разд.1 сумма стл.8-10 стр.25</t>
  </si>
  <si>
    <t>Ф.S08r разд.1 стл.1 стр.26=Ф.S08r разд.1 стл.6 стр.26+Ф.S08r разд.1 сумма стл.8-10 стр.26</t>
  </si>
  <si>
    <t>Ф.S08r разд.1 стл.1 стр.27=Ф.S08r разд.1 стл.6 стр.27+Ф.S08r разд.1 сумма стл.8-10 стр.27</t>
  </si>
  <si>
    <t>Ф.S08r разд.1 стл.1 стр.28=Ф.S08r разд.1 стл.6 стр.28+Ф.S08r разд.1 сумма стл.8-10 стр.28</t>
  </si>
  <si>
    <t>Ф.S08r разд.1 стл.1 стр.29=Ф.S08r разд.1 стл.6 стр.29+Ф.S08r разд.1 сумма стл.8-10 стр.29</t>
  </si>
  <si>
    <t>Ф.S08r разд.1 стл.1 стр.3=Ф.S08r разд.1 стл.6 стр.3+Ф.S08r разд.1 сумма стл.8-10 стр.3</t>
  </si>
  <si>
    <t>Ф.S08r разд.1 стл.1 стр.30=Ф.S08r разд.1 стл.6 стр.30+Ф.S08r разд.1 сумма стл.8-10 стр.30</t>
  </si>
  <si>
    <t>Ф.S08r разд.1 стл.1 стр.31=Ф.S08r разд.1 стл.6 стр.31+Ф.S08r разд.1 сумма стл.8-10 стр.31</t>
  </si>
  <si>
    <t>Ф.S08r разд.1 стл.1 стр.32=Ф.S08r разд.1 стл.6 стр.32+Ф.S08r разд.1 сумма стл.8-10 стр.32</t>
  </si>
  <si>
    <t>Ф.S08r разд.1 стл.1 стр.33=Ф.S08r разд.1 стл.6 стр.33+Ф.S08r разд.1 сумма стл.8-10 стр.33</t>
  </si>
  <si>
    <t>Ф.S08r разд.1 стл.1 стр.34=Ф.S08r разд.1 стл.6 стр.34+Ф.S08r разд.1 сумма стл.8-10 стр.34</t>
  </si>
  <si>
    <t>Ф.S08r разд.1 стл.1 стр.35=Ф.S08r разд.1 стл.6 стр.35+Ф.S08r разд.1 сумма стл.8-10 стр.35</t>
  </si>
  <si>
    <t>Ф.S08r разд.1 стл.1 стр.36=Ф.S08r разд.1 стл.6 стр.36+Ф.S08r разд.1 сумма стл.8-10 стр.36</t>
  </si>
  <si>
    <t>Ф.S08r разд.1 стл.1 стр.37=Ф.S08r разд.1 стл.6 стр.37+Ф.S08r разд.1 сумма стл.8-10 стр.37</t>
  </si>
  <si>
    <t>Ф.S08r разд.1 стл.1 стр.38=Ф.S08r разд.1 стл.6 стр.38+Ф.S08r разд.1 сумма стл.8-10 стр.38</t>
  </si>
  <si>
    <t>Ф.S08r разд.1 стл.1 стр.39=Ф.S08r разд.1 стл.6 стр.39+Ф.S08r разд.1 сумма стл.8-10 стр.39</t>
  </si>
  <si>
    <t>Ф.S08r разд.1 стл.1 стр.4=Ф.S08r разд.1 стл.6 стр.4+Ф.S08r разд.1 сумма стл.8-10 стр.4</t>
  </si>
  <si>
    <t>Ф.S08r разд.1 стл.1 стр.40=Ф.S08r разд.1 стл.6 стр.40+Ф.S08r разд.1 сумма стл.8-10 стр.40</t>
  </si>
  <si>
    <t>Ф.S08r разд.1 стл.1 стр.41=Ф.S08r разд.1 стл.6 стр.41+Ф.S08r разд.1 сумма стл.8-10 стр.41</t>
  </si>
  <si>
    <t>Ф.S08r разд.1 стл.1 стр.42=Ф.S08r разд.1 стл.6 стр.42+Ф.S08r разд.1 сумма стл.8-10 стр.42</t>
  </si>
  <si>
    <t>Ф.S08r разд.1 стл.1 стр.43=Ф.S08r разд.1 стл.6 стр.43+Ф.S08r разд.1 сумма стл.8-10 стр.43</t>
  </si>
  <si>
    <t>Ф.S08r разд.1 стл.1 стр.44=Ф.S08r разд.1 стл.6 стр.44+Ф.S08r разд.1 сумма стл.8-10 стр.44</t>
  </si>
  <si>
    <t>Ф.S08r разд.1 стл.1 стр.45=Ф.S08r разд.1 стл.6 стр.45+Ф.S08r разд.1 сумма стл.8-10 стр.45</t>
  </si>
  <si>
    <t>Ф.S08r разд.1 стл.1 стр.46=Ф.S08r разд.1 стл.6 стр.46+Ф.S08r разд.1 сумма стл.8-10 стр.46</t>
  </si>
  <si>
    <t>Ф.S08r разд.1 стл.1 стр.47=Ф.S08r разд.1 стл.6 стр.47+Ф.S08r разд.1 сумма стл.8-10 стр.47</t>
  </si>
  <si>
    <t>Ф.S08r разд.1 стл.1 стр.48=Ф.S08r разд.1 стл.6 стр.48+Ф.S08r разд.1 сумма стл.8-10 стр.48</t>
  </si>
  <si>
    <t>Ф.S08r разд.1 стл.1 стр.5=Ф.S08r разд.1 стл.6 стр.5+Ф.S08r разд.1 сумма стл.8-10 стр.5</t>
  </si>
  <si>
    <t>Ф.S08r разд.1 стл.1 стр.6=Ф.S08r разд.1 стл.6 стр.6+Ф.S08r разд.1 сумма стл.8-10 стр.6</t>
  </si>
  <si>
    <t>Ф.S08r разд.1 стл.1 стр.7=Ф.S08r разд.1 стл.6 стр.7+Ф.S08r разд.1 сумма стл.8-10 стр.7</t>
  </si>
  <si>
    <t>Ф.S08r разд.1 стл.1 стр.8=Ф.S08r разд.1 стл.6 стр.8+Ф.S08r разд.1 сумма стл.8-10 стр.8</t>
  </si>
  <si>
    <t>Ф.S08r разд.1 стл.1 стр.9=Ф.S08r разд.1 стл.6 стр.9+Ф.S08r разд.1 сумма стл.8-10 стр.9</t>
  </si>
  <si>
    <t>Ф.S08r разд.3 стл.1 стр.1=Ф.S08r разд.3 стл.6 стр.1+Ф.S08r разд.3 сумма стл.8-10 стр.1</t>
  </si>
  <si>
    <t>Ф.S08r разд.3 стл.1 стр.10=Ф.S08r разд.3 стл.6 стр.10+Ф.S08r разд.3 сумма стл.8-10 стр.10</t>
  </si>
  <si>
    <t>Ф.S08r разд.3 стл.1 стр.11=Ф.S08r разд.3 стл.6 стр.11+Ф.S08r разд.3 сумма стл.8-10 стр.11</t>
  </si>
  <si>
    <t>Ф.S08r разд.3 стл.1 стр.12=Ф.S08r разд.3 стл.6 стр.12+Ф.S08r разд.3 сумма стл.8-10 стр.12</t>
  </si>
  <si>
    <t>Ф.S08r разд.3 стл.1 стр.13=Ф.S08r разд.3 стл.6 стр.13+Ф.S08r разд.3 сумма стл.8-10 стр.13</t>
  </si>
  <si>
    <t>Ф.S08r разд.3 стл.1 стр.14=Ф.S08r разд.3 стл.6 стр.14+Ф.S08r разд.3 сумма стл.8-10 стр.14</t>
  </si>
  <si>
    <t>Ф.S08r разд.3 стл.1 стр.15=Ф.S08r разд.3 стл.6 стр.15+Ф.S08r разд.3 сумма стл.8-10 стр.15</t>
  </si>
  <si>
    <t>Ф.S08r разд.3 стл.1 стр.16=Ф.S08r разд.3 стл.6 стр.16+Ф.S08r разд.3 сумма стл.8-10 стр.16</t>
  </si>
  <si>
    <t>Ф.S08r разд.3 стл.1 стр.17=Ф.S08r разд.3 стл.6 стр.17+Ф.S08r разд.3 сумма стл.8-10 стр.17</t>
  </si>
  <si>
    <t>Ф.S08r разд.3 стл.1 стр.18=Ф.S08r разд.3 стл.6 стр.18+Ф.S08r разд.3 сумма стл.8-10 стр.18</t>
  </si>
  <si>
    <t>Ф.S08r разд.3 стл.1 стр.19=Ф.S08r разд.3 стл.6 стр.19+Ф.S08r разд.3 сумма стл.8-10 стр.19</t>
  </si>
  <si>
    <t>Ф.S08r разд.3 стл.1 стр.2=Ф.S08r разд.3 стл.6 стр.2+Ф.S08r разд.3 сумма стл.8-10 стр.2</t>
  </si>
  <si>
    <t>Ф.S08r разд.3 стл.1 стр.20=Ф.S08r разд.3 стл.6 стр.20+Ф.S08r разд.3 сумма стл.8-10 стр.20</t>
  </si>
  <si>
    <t>Ф.S08r разд.3 стл.1 стр.21=Ф.S08r разд.3 стл.6 стр.21+Ф.S08r разд.3 сумма стл.8-10 стр.21</t>
  </si>
  <si>
    <t>Ф.S08r разд.3 стл.1 стр.22=Ф.S08r разд.3 стл.6 стр.22+Ф.S08r разд.3 сумма стл.8-10 стр.22</t>
  </si>
  <si>
    <t>Ф.S08r разд.3 стл.1 стр.23=Ф.S08r разд.3 стл.6 стр.23+Ф.S08r разд.3 сумма стл.8-10 стр.23</t>
  </si>
  <si>
    <t>Ф.S08r разд.3 стл.1 стр.24=Ф.S08r разд.3 стл.6 стр.24+Ф.S08r разд.3 сумма стл.8-10 стр.24</t>
  </si>
  <si>
    <t>Ф.S08r разд.3 стл.1 стр.25=Ф.S08r разд.3 стл.6 стр.25+Ф.S08r разд.3 сумма стл.8-10 стр.25</t>
  </si>
  <si>
    <t>Ф.S08r разд.3 стл.1 стр.26=Ф.S08r разд.3 стл.6 стр.26+Ф.S08r разд.3 сумма стл.8-10 стр.26</t>
  </si>
  <si>
    <t>Ф.S08r разд.3 стл.1 стр.27=Ф.S08r разд.3 стл.6 стр.27+Ф.S08r разд.3 сумма стл.8-10 стр.27</t>
  </si>
  <si>
    <t>Ф.S08r разд.3 стл.1 стр.28=Ф.S08r разд.3 стл.6 стр.28+Ф.S08r разд.3 сумма стл.8-10 стр.28</t>
  </si>
  <si>
    <t>Ф.S08r разд.3 стл.1 стр.29=Ф.S08r разд.3 стл.6 стр.29+Ф.S08r разд.3 сумма стл.8-10 стр.29</t>
  </si>
  <si>
    <t>Ф.S08r разд.3 стл.1 стр.3=Ф.S08r разд.3 стл.6 стр.3+Ф.S08r разд.3 сумма стл.8-10 стр.3</t>
  </si>
  <si>
    <t>Ф.S08r разд.3 стл.1 стр.30=Ф.S08r разд.3 стл.6 стр.30+Ф.S08r разд.3 сумма стл.8-10 стр.30</t>
  </si>
  <si>
    <t>Ф.S08r разд.3 стл.1 стр.31=Ф.S08r разд.3 стл.6 стр.31+Ф.S08r разд.3 сумма стл.8-10 стр.31</t>
  </si>
  <si>
    <t>Ф.S08r разд.3 стл.1 стр.32=Ф.S08r разд.3 стл.6 стр.32+Ф.S08r разд.3 сумма стл.8-10 стр.32</t>
  </si>
  <si>
    <t>Ф.S08r разд.3 стл.1 стр.33=Ф.S08r разд.3 стл.6 стр.33+Ф.S08r разд.3 сумма стл.8-10 стр.33</t>
  </si>
  <si>
    <t>Ф.S08r разд.3 стл.1 стр.34=Ф.S08r разд.3 стл.6 стр.34+Ф.S08r разд.3 сумма стл.8-10 стр.34</t>
  </si>
  <si>
    <t>Ф.S08r разд.3 стл.1 стр.35=Ф.S08r разд.3 стл.6 стр.35+Ф.S08r разд.3 сумма стл.8-10 стр.35</t>
  </si>
  <si>
    <t>Ф.S08r разд.3 стл.1 стр.36=Ф.S08r разд.3 стл.6 стр.36+Ф.S08r разд.3 сумма стл.8-10 стр.36</t>
  </si>
  <si>
    <t>Ф.S08r разд.3 стл.1 стр.37=Ф.S08r разд.3 стл.6 стр.37+Ф.S08r разд.3 сумма стл.8-10 стр.37</t>
  </si>
  <si>
    <t>Ф.S08r разд.3 стл.1 стр.38=Ф.S08r разд.3 стл.6 стр.38+Ф.S08r разд.3 сумма стл.8-10 стр.38</t>
  </si>
  <si>
    <t>Ф.S08r разд.3 стл.1 стр.39=Ф.S08r разд.3 стл.6 стр.39+Ф.S08r разд.3 сумма стл.8-10 стр.39</t>
  </si>
  <si>
    <t>Ф.S08r разд.3 стл.1 стр.4=Ф.S08r разд.3 стл.6 стр.4+Ф.S08r разд.3 сумма стл.8-10 стр.4</t>
  </si>
  <si>
    <t>Ф.S08r разд.3 стл.1 стр.40=Ф.S08r разд.3 стл.6 стр.40+Ф.S08r разд.3 сумма стл.8-10 стр.40</t>
  </si>
  <si>
    <t>Ф.S08r разд.3 стл.1 стр.41=Ф.S08r разд.3 стл.6 стр.41+Ф.S08r разд.3 сумма стл.8-10 стр.41</t>
  </si>
  <si>
    <t>Ф.S08r разд.3 стл.1 стр.42=Ф.S08r разд.3 стл.6 стр.42+Ф.S08r разд.3 сумма стл.8-10 стр.42</t>
  </si>
  <si>
    <t>Ф.S08r разд.3 стл.1 стр.43=Ф.S08r разд.3 стл.6 стр.43+Ф.S08r разд.3 сумма стл.8-10 стр.43</t>
  </si>
  <si>
    <t>Ф.S08r разд.3 стл.1 стр.44=Ф.S08r разд.3 стл.6 стр.44+Ф.S08r разд.3 сумма стл.8-10 стр.44</t>
  </si>
  <si>
    <t>Ф.S08r разд.3 стл.1 стр.45=Ф.S08r разд.3 стл.6 стр.45+Ф.S08r разд.3 сумма стл.8-10 стр.45</t>
  </si>
  <si>
    <t>Ф.S08r разд.3 стл.1 стр.46=Ф.S08r разд.3 стл.6 стр.46+Ф.S08r разд.3 сумма стл.8-10 стр.46</t>
  </si>
  <si>
    <t>Ф.S08r разд.3 стл.1 стр.47=Ф.S08r разд.3 стл.6 стр.47+Ф.S08r разд.3 сумма стл.8-10 стр.47</t>
  </si>
  <si>
    <t>Ф.S08r разд.3 стл.1 стр.48=Ф.S08r разд.3 стл.6 стр.48+Ф.S08r разд.3 сумма стл.8-10 стр.48</t>
  </si>
  <si>
    <t>Ф.S08r разд.3 стл.1 стр.49=Ф.S08r разд.3 стл.6 стр.49+Ф.S08r разд.3 сумма стл.8-10 стр.49</t>
  </si>
  <si>
    <t>Ф.S08r разд.3 стл.1 стр.5=Ф.S08r разд.3 стл.6 стр.5+Ф.S08r разд.3 сумма стл.8-10 стр.5</t>
  </si>
  <si>
    <t>Ф.S08r разд.3 стл.1 стр.50=Ф.S08r разд.3 стл.6 стр.50+Ф.S08r разд.3 сумма стл.8-10 стр.50</t>
  </si>
  <si>
    <t>Ф.S08r разд.3 стл.1 стр.51=Ф.S08r разд.3 стл.6 стр.51+Ф.S08r разд.3 сумма стл.8-10 стр.51</t>
  </si>
  <si>
    <t>Ф.S08r разд.3 стл.1 стр.6=Ф.S08r разд.3 стл.6 стр.6+Ф.S08r разд.3 сумма стл.8-10 стр.6</t>
  </si>
  <si>
    <t>Ф.S08r разд.3 стл.1 стр.7=Ф.S08r разд.3 стл.6 стр.7+Ф.S08r разд.3 сумма стл.8-10 стр.7</t>
  </si>
  <si>
    <t>Ф.S08r разд.3 стл.1 стр.8=Ф.S08r разд.3 стл.6 стр.8+Ф.S08r разд.3 сумма стл.8-10 стр.8</t>
  </si>
  <si>
    <t>Ф.S08r разд.3 стл.1 стр.9=Ф.S08r разд.3 стл.6 стр.9+Ф.S08r разд.3 сумма стл.8-10 стр.9</t>
  </si>
  <si>
    <t>Ф.S08r разд.3 стл.1 стр.4&gt;=Ф.S08r разд.3 стл.1 сумма стр.5-6</t>
  </si>
  <si>
    <t>Ф.S08r разд.3 стл.10 стр.4&gt;=Ф.S08r разд.3 стл.10 сумма стр.5-6</t>
  </si>
  <si>
    <t>Ф.S08r разд.3 стл.2 стр.4&gt;=Ф.S08r разд.3 стл.2 сумма стр.5-6</t>
  </si>
  <si>
    <t>Ф.S08r разд.3 стл.3 стр.4&gt;=Ф.S08r разд.3 стл.3 сумма стр.5-6</t>
  </si>
  <si>
    <t>Ф.S08r разд.3 стл.4 стр.4&gt;=Ф.S08r разд.3 стл.4 сумма стр.5-6</t>
  </si>
  <si>
    <t>Ф.S08r разд.3 стл.5 стр.4&gt;=Ф.S08r разд.3 стл.5 сумма стр.5-6</t>
  </si>
  <si>
    <t>Ф.S08r разд.3 стл.6 стр.4&gt;=Ф.S08r разд.3 стл.6 сумма стр.5-6</t>
  </si>
  <si>
    <t>Ф.S08r разд.3 стл.7 стр.4&gt;=Ф.S08r разд.3 стл.7 сумма стр.5-6</t>
  </si>
  <si>
    <t>Ф.S08r разд.3 стл.8 стр.4&gt;=Ф.S08r разд.3 стл.8 сумма стр.5-6</t>
  </si>
  <si>
    <t>Ф.S08r разд.3 стл.9 стр.4&gt;=Ф.S08r разд.3 стл.9 сумма стр.5-6</t>
  </si>
  <si>
    <t>Ф.S08r разд.1 стл.1 стр.7&gt;=Ф.S08r разд.1 стл.1 сумма стр.8-9</t>
  </si>
  <si>
    <t>Ф.S08r разд.1 стл.10 стр.7&gt;=Ф.S08r разд.1 стл.10 сумма стр.8-9</t>
  </si>
  <si>
    <t>Ф.S08r разд.1 стл.2 стр.7&gt;=Ф.S08r разд.1 стл.2 сумма стр.8-9</t>
  </si>
  <si>
    <t>Ф.S08r разд.1 стл.3 стр.7&gt;=Ф.S08r разд.1 стл.3 сумма стр.8-9</t>
  </si>
  <si>
    <t>Ф.S08r разд.1 стл.4 стр.7&gt;=Ф.S08r разд.1 стл.4 сумма стр.8-9</t>
  </si>
  <si>
    <t>Ф.S08r разд.1 стл.5 стр.7&gt;=Ф.S08r разд.1 стл.5 сумма стр.8-9</t>
  </si>
  <si>
    <t>Ф.S08r разд.1 стл.6 стр.7&gt;=Ф.S08r разд.1 стл.6 сумма стр.8-9</t>
  </si>
  <si>
    <t>Ф.S08r разд.1 стл.7 стр.7&gt;=Ф.S08r разд.1 стл.7 сумма стр.8-9</t>
  </si>
  <si>
    <t>Ф.S08r разд.1 стл.8 стр.7&gt;=Ф.S08r разд.1 стл.8 сумма стр.8-9</t>
  </si>
  <si>
    <t>Ф.S08r разд.1 стл.9 стр.7&gt;=Ф.S08r разд.1 стл.9 сумма стр.8-9</t>
  </si>
  <si>
    <t>Ф.S08r разд.1 стл.1 стр.46&gt;=Ф.S08r разд.1 стл.1 сумма стр.47-48</t>
  </si>
  <si>
    <t>Ф.S08r разд.1 стл.10 стр.46&gt;=Ф.S08r разд.1 стл.10 сумма стр.47-48</t>
  </si>
  <si>
    <t>Ф.S08r разд.1 стл.2 стр.46&gt;=Ф.S08r разд.1 стл.2 сумма стр.47-48</t>
  </si>
  <si>
    <t>Ф.S08r разд.1 стл.3 стр.46&gt;=Ф.S08r разд.1 стл.3 сумма стр.47-48</t>
  </si>
  <si>
    <t>Ф.S08r разд.1 стл.4 стр.46&gt;=Ф.S08r разд.1 стл.4 сумма стр.47-48</t>
  </si>
  <si>
    <t>Ф.S08r разд.1 стл.5 стр.46&gt;=Ф.S08r разд.1 стл.5 сумма стр.47-48</t>
  </si>
  <si>
    <t>Ф.S08r разд.1 стл.6 стр.46&gt;=Ф.S08r разд.1 стл.6 сумма стр.47-48</t>
  </si>
  <si>
    <t>Ф.S08r разд.1 стл.7 стр.46&gt;=Ф.S08r разд.1 стл.7 сумма стр.47-48</t>
  </si>
  <si>
    <t>Ф.S08r разд.1 стл.8 стр.46&gt;=Ф.S08r разд.1 стл.8 сумма стр.47-48</t>
  </si>
  <si>
    <t>Ф.S08r разд.1 стл.9 стр.46&gt;=Ф.S08r разд.1 стл.9 сумма стр.47-48</t>
  </si>
  <si>
    <t>Ф.S08r разд.3 стл.1 стр.19&gt;=Ф.S08r разд.3 стл.1 сумма стр.20-21</t>
  </si>
  <si>
    <t>Ф.S08r разд.3 стл.10 стр.19&gt;=Ф.S08r разд.3 стл.10 сумма стр.20-21</t>
  </si>
  <si>
    <t>Ф.S08r разд.3 стл.2 стр.19&gt;=Ф.S08r разд.3 стл.2 сумма стр.20-21</t>
  </si>
  <si>
    <t>Ф.S08r разд.3 стл.3 стр.19&gt;=Ф.S08r разд.3 стл.3 сумма стр.20-21</t>
  </si>
  <si>
    <t>Ф.S08r разд.3 стл.4 стр.19&gt;=Ф.S08r разд.3 стл.4 сумма стр.20-21</t>
  </si>
  <si>
    <t>Ф.S08r разд.3 стл.5 стр.19&gt;=Ф.S08r разд.3 стл.5 сумма стр.20-21</t>
  </si>
  <si>
    <t>Ф.S08r разд.3 стл.6 стр.19&gt;=Ф.S08r разд.3 стл.6 сумма стр.20-21</t>
  </si>
  <si>
    <t>Ф.S08r разд.3 стл.7 стр.19&gt;=Ф.S08r разд.3 стл.7 сумма стр.20-21</t>
  </si>
  <si>
    <t>Ф.S08r разд.3 стл.8 стр.19&gt;=Ф.S08r разд.3 стл.8 сумма стр.20-21</t>
  </si>
  <si>
    <t>Ф.S08r разд.3 стл.9 стр.19&gt;=Ф.S08r разд.3 стл.9 сумма стр.20-21</t>
  </si>
  <si>
    <t>Ф.S08r разд.7 стл.1 стр.1=Ф.S08r разд.7 стл.1 сумма стр.2-58</t>
  </si>
  <si>
    <t>Ф.S08r разд.7 стл.10 стр.1=Ф.S08r разд.7 стл.10 сумма стр.2-58</t>
  </si>
  <si>
    <t>Ф.S08r разд.7 стл.11 стр.1=Ф.S08r разд.7 стл.11 сумма стр.2-58</t>
  </si>
  <si>
    <t>Ф.S08r разд.7 стл.12 стр.1=Ф.S08r разд.7 стл.12 сумма стр.2-58</t>
  </si>
  <si>
    <t>Ф.S08r разд.7 стл.13 стр.1=Ф.S08r разд.7 стл.13 сумма стр.2-58</t>
  </si>
  <si>
    <t>Ф.S08r разд.7 стл.14 стр.1=Ф.S08r разд.7 стл.14 сумма стр.2-58</t>
  </si>
  <si>
    <t>Ф.S08r разд.7 стл.15 стр.1=Ф.S08r разд.7 стл.15 сумма стр.2-58</t>
  </si>
  <si>
    <t>Ф.S08r разд.7 стл.16 стр.1=Ф.S08r разд.7 стл.16 сумма стр.2-58</t>
  </si>
  <si>
    <t>Ф.S08r разд.7 стл.17 стр.1=Ф.S08r разд.7 стл.17 сумма стр.2-58</t>
  </si>
  <si>
    <t>Ф.S08r разд.7 стл.18 стр.1=Ф.S08r разд.7 стл.18 сумма стр.2-58</t>
  </si>
  <si>
    <t>Ф.S08r разд.7 стл.19 стр.1=Ф.S08r разд.7 стл.19 сумма стр.2-58</t>
  </si>
  <si>
    <t>Ф.S08r разд.7 стл.2 стр.1=Ф.S08r разд.7 стл.2 сумма стр.2-58</t>
  </si>
  <si>
    <t>Ф.S08r разд.7 стл.20 стр.1=Ф.S08r разд.7 стл.20 сумма стр.2-58</t>
  </si>
  <si>
    <t>Ф.S08r разд.7 стл.21 стр.1=Ф.S08r разд.7 стл.21 сумма стр.2-58</t>
  </si>
  <si>
    <t>Ф.S08r разд.7 стл.22 стр.1=Ф.S08r разд.7 стл.22 сумма стр.2-58</t>
  </si>
  <si>
    <t>Ф.S08r разд.7 стл.23 стр.1=Ф.S08r разд.7 стл.23 сумма стр.2-58</t>
  </si>
  <si>
    <t>Ф.S08r разд.7 стл.24 стр.1=Ф.S08r разд.7 стл.24 сумма стр.2-58</t>
  </si>
  <si>
    <t>Ф.S08r разд.7 стл.25 стр.1=Ф.S08r разд.7 стл.25 сумма стр.2-58</t>
  </si>
  <si>
    <t>Ф.S08r разд.7 стл.26 стр.1=Ф.S08r разд.7 стл.26 сумма стр.2-58</t>
  </si>
  <si>
    <t>Ф.S08r разд.7 стл.27 стр.1=Ф.S08r разд.7 стл.27 сумма стр.2-58</t>
  </si>
  <si>
    <t>Ф.S08r разд.7 стл.28 стр.1=Ф.S08r разд.7 стл.28 сумма стр.2-58</t>
  </si>
  <si>
    <t>Ф.S08r разд.7 стл.29 стр.1=Ф.S08r разд.7 стл.29 сумма стр.2-58</t>
  </si>
  <si>
    <t>Ф.S08r разд.7 стл.3 стр.1=Ф.S08r разд.7 стл.3 сумма стр.2-58</t>
  </si>
  <si>
    <t>Ф.S08r разд.7 стл.30 стр.1=Ф.S08r разд.7 стл.30 сумма стр.2-58</t>
  </si>
  <si>
    <t>Ф.S08r разд.7 стл.31 стр.1=Ф.S08r разд.7 стл.31 сумма стр.2-58</t>
  </si>
  <si>
    <t>Ф.S08r разд.7 стл.32 стр.1=Ф.S08r разд.7 стл.32 сумма стр.2-58</t>
  </si>
  <si>
    <t>Ф.S08r разд.7 стл.4 стр.1=Ф.S08r разд.7 стл.4 сумма стр.2-58</t>
  </si>
  <si>
    <t>Ф.S08r разд.7 стл.5 стр.1=Ф.S08r разд.7 стл.5 сумма стр.2-58</t>
  </si>
  <si>
    <t>Ф.S08r разд.7 стл.6 стр.1=Ф.S08r разд.7 стл.6 сумма стр.2-58</t>
  </si>
  <si>
    <t>Ф.S08r разд.7 стл.7 стр.1=Ф.S08r разд.7 стл.7 сумма стр.2-58</t>
  </si>
  <si>
    <t>Ф.S08r разд.7 стл.8 стр.1=Ф.S08r разд.7 стл.8 сумма стр.2-58</t>
  </si>
  <si>
    <t>Ф.S08r разд.7 стл.9 стр.1=Ф.S08r разд.7 стл.9 сумма стр.2-58</t>
  </si>
  <si>
    <t>Ф.S08r разд.2 стл.1 стр.43&gt;=Ф.S08r разд.2 стл.1 сумма стр.44-45</t>
  </si>
  <si>
    <t>Ф.S08r разд.2 стл.10 стр.43&gt;=Ф.S08r разд.2 стл.10 сумма стр.44-45</t>
  </si>
  <si>
    <t>Ф.S08r разд.2 стл.2 стр.43&gt;=Ф.S08r разд.2 стл.2 сумма стр.44-45</t>
  </si>
  <si>
    <t>Ф.S08r разд.2 стл.3 стр.43&gt;=Ф.S08r разд.2 стл.3 сумма стр.44-45</t>
  </si>
  <si>
    <t>Ф.S08r разд.2 стл.4 стр.43&gt;=Ф.S08r разд.2 стл.4 сумма стр.44-45</t>
  </si>
  <si>
    <t>Ф.S08r разд.2 стл.5 стр.43&gt;=Ф.S08r разд.2 стл.5 сумма стр.44-45</t>
  </si>
  <si>
    <t>Ф.S08r разд.2 стл.6 стр.43&gt;=Ф.S08r разд.2 стл.6 сумма стр.44-45</t>
  </si>
  <si>
    <t>Ф.S08r разд.2 стл.7 стр.43&gt;=Ф.S08r разд.2 стл.7 сумма стр.44-45</t>
  </si>
  <si>
    <t>Ф.S08r разд.2 стл.8 стр.43&gt;=Ф.S08r разд.2 стл.8 сумма стр.44-45</t>
  </si>
  <si>
    <t>Ф.S08r разд.2 стл.9 стр.43&gt;=Ф.S08r разд.2 стл.9 сумма стр.44-45</t>
  </si>
  <si>
    <t>Ф.S08r разд.3 стл.1 стр.10&gt;=Ф.S08r разд.3 стл.1 сумма стр.11-12</t>
  </si>
  <si>
    <t>Ф.S08r разд.3 стл.10 стр.10&gt;=Ф.S08r разд.3 стл.10 сумма стр.11-12</t>
  </si>
  <si>
    <t>Ф.S08r разд.3 стл.2 стр.10&gt;=Ф.S08r разд.3 стл.2 сумма стр.11-12</t>
  </si>
  <si>
    <t>Ф.S08r разд.3 стл.3 стр.10&gt;=Ф.S08r разд.3 стл.3 сумма стр.11-12</t>
  </si>
  <si>
    <t>Ф.S08r разд.3 стл.4 стр.10&gt;=Ф.S08r разд.3 стл.4 сумма стр.11-12</t>
  </si>
  <si>
    <t>Ф.S08r разд.3 стл.5 стр.10&gt;=Ф.S08r разд.3 стл.5 сумма стр.11-12</t>
  </si>
  <si>
    <t>Ф.S08r разд.3 стл.6 стр.10&gt;=Ф.S08r разд.3 стл.6 сумма стр.11-12</t>
  </si>
  <si>
    <t>Ф.S08r разд.3 стл.7 стр.10&gt;=Ф.S08r разд.3 стл.7 сумма стр.11-12</t>
  </si>
  <si>
    <t>Ф.S08r разд.3 стл.8 стр.10&gt;=Ф.S08r разд.3 стл.8 сумма стр.11-12</t>
  </si>
  <si>
    <t>Ф.S08r разд.3 стл.9 стр.10&gt;=Ф.S08r разд.3 стл.9 сумма стр.11-12</t>
  </si>
  <si>
    <t>Ф.S08r разд.3 стл.1 стр.31&gt;=Ф.S08r разд.3 стл.1 сумма стр.32-33</t>
  </si>
  <si>
    <t>Ф.S08r разд.3 стл.10 стр.31&gt;=Ф.S08r разд.3 стл.10 сумма стр.32-33</t>
  </si>
  <si>
    <t>Ф.S08r разд.3 стл.2 стр.31&gt;=Ф.S08r разд.3 стл.2 сумма стр.32-33</t>
  </si>
  <si>
    <t>Ф.S08r разд.3 стл.3 стр.31&gt;=Ф.S08r разд.3 стл.3 сумма стр.32-33</t>
  </si>
  <si>
    <t>Ф.S08r разд.3 стл.4 стр.31&gt;=Ф.S08r разд.3 стл.4 сумма стр.32-33</t>
  </si>
  <si>
    <t>Ф.S08r разд.3 стл.5 стр.31&gt;=Ф.S08r разд.3 стл.5 сумма стр.32-33</t>
  </si>
  <si>
    <t>Ф.S08r разд.3 стл.6 стр.31&gt;=Ф.S08r разд.3 стл.6 сумма стр.32-33</t>
  </si>
  <si>
    <t>Ф.S08r разд.3 стл.7 стр.31&gt;=Ф.S08r разд.3 стл.7 сумма стр.32-33</t>
  </si>
  <si>
    <t>Ф.S08r разд.3 стл.8 стр.31&gt;=Ф.S08r разд.3 стл.8 сумма стр.32-33</t>
  </si>
  <si>
    <t>Ф.S08r разд.3 стл.9 стр.31&gt;=Ф.S08r разд.3 стл.9 сумма стр.32-33</t>
  </si>
  <si>
    <t>Ф.S08r разд.3 стл.1 стр.1&gt;=Ф.S08r разд.3 стл.1 сумма стр.2-3</t>
  </si>
  <si>
    <t>Ф.S08r разд.3 стл.10 стр.1&gt;=Ф.S08r разд.3 стл.10 сумма стр.2-3</t>
  </si>
  <si>
    <t>Ф.S08r разд.3 стл.2 стр.1&gt;=Ф.S08r разд.3 стл.2 сумма стр.2-3</t>
  </si>
  <si>
    <t>Ф.S08r разд.3 стл.3 стр.1&gt;=Ф.S08r разд.3 стл.3 сумма стр.2-3</t>
  </si>
  <si>
    <t>Ф.S08r разд.3 стл.4 стр.1&gt;=Ф.S08r разд.3 стл.4 сумма стр.2-3</t>
  </si>
  <si>
    <t>Ф.S08r разд.3 стл.5 стр.1&gt;=Ф.S08r разд.3 стл.5 сумма стр.2-3</t>
  </si>
  <si>
    <t>Ф.S08r разд.3 стл.6 стр.1&gt;=Ф.S08r разд.3 стл.6 сумма стр.2-3</t>
  </si>
  <si>
    <t>Ф.S08r разд.3 стл.7 стр.1&gt;=Ф.S08r разд.3 стл.7 сумма стр.2-3</t>
  </si>
  <si>
    <t>Ф.S08r разд.3 стл.8 стр.1&gt;=Ф.S08r разд.3 стл.8 сумма стр.2-3</t>
  </si>
  <si>
    <t>Ф.S08r разд.3 стл.9 стр.1&gt;=Ф.S08r разд.3 стл.9 сумма стр.2-3</t>
  </si>
  <si>
    <t>Ф.S08r разд.2 стл.1 стр.19&gt;=Ф.S08r разд.2 стл.1 сумма стр.20-21</t>
  </si>
  <si>
    <t>Ф.S08r разд.2 стл.10 стр.19&gt;=Ф.S08r разд.2 стл.10 сумма стр.20-21</t>
  </si>
  <si>
    <t>Ф.S08r разд.2 стл.2 стр.19&gt;=Ф.S08r разд.2 стл.2 сумма стр.20-21</t>
  </si>
  <si>
    <t>Ф.S08r разд.2 стл.3 стр.19&gt;=Ф.S08r разд.2 стл.3 сумма стр.20-21</t>
  </si>
  <si>
    <t>Ф.S08r разд.2 стл.4 стр.19&gt;=Ф.S08r разд.2 стл.4 сумма стр.20-21</t>
  </si>
  <si>
    <t>Ф.S08r разд.2 стл.5 стр.19&gt;=Ф.S08r разд.2 стл.5 сумма стр.20-21</t>
  </si>
  <si>
    <t>Ф.S08r разд.2 стл.6 стр.19&gt;=Ф.S08r разд.2 стл.6 сумма стр.20-21</t>
  </si>
  <si>
    <t>Ф.S08r разд.2 стл.7 стр.19&gt;=Ф.S08r разд.2 стл.7 сумма стр.20-21</t>
  </si>
  <si>
    <t>Ф.S08r разд.2 стл.8 стр.19&gt;=Ф.S08r разд.2 стл.8 сумма стр.20-21</t>
  </si>
  <si>
    <t>Ф.S08r разд.2 стл.9 стр.19&gt;=Ф.S08r разд.2 стл.9 сумма стр.20-21</t>
  </si>
  <si>
    <t>Ф.S08r разд.1 стл.1 стр.13&gt;=Ф.S08r разд.1 стл.1 сумма стр.14-15</t>
  </si>
  <si>
    <t>Ф.S08r разд.1 стл.10 стр.13&gt;=Ф.S08r разд.1 стл.10 сумма стр.14-15</t>
  </si>
  <si>
    <t>Ф.S08r разд.1 стл.2 стр.13&gt;=Ф.S08r разд.1 стл.2 сумма стр.14-15</t>
  </si>
  <si>
    <t>Ф.S08r разд.1 стл.3 стр.13&gt;=Ф.S08r разд.1 стл.3 сумма стр.14-15</t>
  </si>
  <si>
    <t>Ф.S08r разд.1 стл.4 стр.13&gt;=Ф.S08r разд.1 стл.4 сумма стр.14-15</t>
  </si>
  <si>
    <t>Ф.S08r разд.1 стл.5 стр.13&gt;=Ф.S08r разд.1 стл.5 сумма стр.14-15</t>
  </si>
  <si>
    <t>Ф.S08r разд.1 стл.6 стр.13&gt;=Ф.S08r разд.1 стл.6 сумма стр.14-15</t>
  </si>
  <si>
    <t>Ф.S08r разд.1 стл.7 стр.13&gt;=Ф.S08r разд.1 стл.7 сумма стр.14-15</t>
  </si>
  <si>
    <t>Ф.S08r разд.1 стл.8 стр.13&gt;=Ф.S08r разд.1 стл.8 сумма стр.14-15</t>
  </si>
  <si>
    <t>Ф.S08r разд.1 стл.9 стр.13&gt;=Ф.S08r разд.1 стл.9 сумма стр.14-15</t>
  </si>
  <si>
    <t>Ф.S08r разд.2 стл.1 стр.1&gt;=Ф.S08r разд.2 стл.1 сумма стр.2-3</t>
  </si>
  <si>
    <t>Ф.S08r разд.2 стл.10 стр.1&gt;=Ф.S08r разд.2 стл.10 сумма стр.2-3</t>
  </si>
  <si>
    <t>Ф.S08r разд.2 стл.2 стр.1&gt;=Ф.S08r разд.2 стл.2 сумма стр.2-3</t>
  </si>
  <si>
    <t>Ф.S08r разд.2 стл.3 стр.1&gt;=Ф.S08r разд.2 стл.3 сумма стр.2-3</t>
  </si>
  <si>
    <t>Ф.S08r разд.2 стл.4 стр.1&gt;=Ф.S08r разд.2 стл.4 сумма стр.2-3</t>
  </si>
  <si>
    <t>Ф.S08r разд.2 стл.5 стр.1&gt;=Ф.S08r разд.2 стл.5 сумма стр.2-3</t>
  </si>
  <si>
    <t>Ф.S08r разд.2 стл.6 стр.1&gt;=Ф.S08r разд.2 стл.6 сумма стр.2-3</t>
  </si>
  <si>
    <t>Ф.S08r разд.2 стл.7 стр.1&gt;=Ф.S08r разд.2 стл.7 сумма стр.2-3</t>
  </si>
  <si>
    <t>Ф.S08r разд.2 стл.8 стр.1&gt;=Ф.S08r разд.2 стл.8 сумма стр.2-3</t>
  </si>
  <si>
    <t>Ф.S08r разд.2 стл.9 стр.1&gt;=Ф.S08r разд.2 стл.9 сумма стр.2-3</t>
  </si>
  <si>
    <t>Ф.S08r разд.1 стл.1 стр.16&gt;=Ф.S08r разд.1 стл.1 сумма стр.17-18</t>
  </si>
  <si>
    <t>Ф.S08r разд.1 стл.10 стр.16&gt;=Ф.S08r разд.1 стл.10 сумма стр.17-18</t>
  </si>
  <si>
    <t>Ф.S08r разд.1 стл.2 стр.16&gt;=Ф.S08r разд.1 стл.2 сумма стр.17-18</t>
  </si>
  <si>
    <t>Ф.S08r разд.1 стл.3 стр.16&gt;=Ф.S08r разд.1 стл.3 сумма стр.17-18</t>
  </si>
  <si>
    <t>Ф.S08r разд.1 стл.4 стр.16&gt;=Ф.S08r разд.1 стл.4 сумма стр.17-18</t>
  </si>
  <si>
    <t>Ф.S08r разд.1 стл.5 стр.16&gt;=Ф.S08r разд.1 стл.5 сумма стр.17-18</t>
  </si>
  <si>
    <t>Ф.S08r разд.1 стл.6 стр.16&gt;=Ф.S08r разд.1 стл.6 сумма стр.17-18</t>
  </si>
  <si>
    <t>Ф.S08r разд.1 стл.7 стр.16&gt;=Ф.S08r разд.1 стл.7 сумма стр.17-18</t>
  </si>
  <si>
    <t>Ф.S08r разд.1 стл.8 стр.16&gt;=Ф.S08r разд.1 стл.8 сумма стр.17-18</t>
  </si>
  <si>
    <t>Ф.S08r разд.1 стл.9 стр.16&gt;=Ф.S08r разд.1 стл.9 сумма стр.17-18</t>
  </si>
  <si>
    <t>Ф.S08r разд.5 стл.1 стр.9&gt;=Ф.S08r разд.5 стл.1 сумма стр.10-16</t>
  </si>
  <si>
    <t>Ф.S08r разд.5 стл.10 стр.9&gt;=Ф.S08r разд.5 стл.10 сумма стр.10-16</t>
  </si>
  <si>
    <t>Ф.S08r разд.5 стл.11 стр.9&gt;=Ф.S08r разд.5 стл.11 сумма стр.10-16</t>
  </si>
  <si>
    <t>Ф.S08r разд.5 стл.12 стр.9&gt;=Ф.S08r разд.5 стл.12 сумма стр.10-16</t>
  </si>
  <si>
    <t>Ф.S08r разд.5 стл.13 стр.9&gt;=Ф.S08r разд.5 стл.13 сумма стр.10-16</t>
  </si>
  <si>
    <t>Ф.S08r разд.5 стл.2 стр.9&gt;=Ф.S08r разд.5 стл.2 сумма стр.10-16</t>
  </si>
  <si>
    <t>Ф.S08r разд.5 стл.3 стр.9&gt;=Ф.S08r разд.5 стл.3 сумма стр.10-16</t>
  </si>
  <si>
    <t>Ф.S08r разд.5 стл.4 стр.9&gt;=Ф.S08r разд.5 стл.4 сумма стр.10-16</t>
  </si>
  <si>
    <t>Ф.S08r разд.5 стл.5 стр.9&gt;=Ф.S08r разд.5 стл.5 сумма стр.10-16</t>
  </si>
  <si>
    <t>Ф.S08r разд.5 стл.6 стр.9&gt;=Ф.S08r разд.5 стл.6 сумма стр.10-16</t>
  </si>
  <si>
    <t>Ф.S08r разд.5 стл.7 стр.9&gt;=Ф.S08r разд.5 стл.7 сумма стр.10-16</t>
  </si>
  <si>
    <t>Ф.S08r разд.5 стл.8 стр.9&gt;=Ф.S08r разд.5 стл.8 сумма стр.10-16</t>
  </si>
  <si>
    <t>Ф.S08r разд.5 стл.9 стр.9&gt;=Ф.S08r разд.5 стл.9 сумма стр.10-16</t>
  </si>
  <si>
    <r>
      <t xml:space="preserve">Раздел 6. Сведения о мерах пресечения в отношении предпринимателей,  обвиняемых (подозреваемых) в совершении преступлений в сфере предпринимательской и иной экономической деятельности </t>
    </r>
    <r>
      <rPr>
        <b/>
        <vertAlign val="superscript"/>
        <sz val="22"/>
        <rFont val="Times New Roman"/>
        <family val="1"/>
        <charset val="204"/>
      </rPr>
      <t>1</t>
    </r>
    <r>
      <rPr>
        <b/>
        <sz val="22"/>
        <rFont val="Times New Roman"/>
        <family val="1"/>
        <charset val="204"/>
      </rPr>
      <t xml:space="preserve">                                                                                                      </t>
    </r>
  </si>
  <si>
    <r>
      <t xml:space="preserve">Раздел 4. Сведения о продолжительности срока содержания под стражей подсудимых, после постановления обвинительных приговоров и иных судебных актов по существу обвинения судами I инстанции </t>
    </r>
    <r>
      <rPr>
        <b/>
        <vertAlign val="superscript"/>
        <sz val="26"/>
        <rFont val="Times New Roman"/>
        <family val="1"/>
        <charset val="204"/>
      </rPr>
      <t>1</t>
    </r>
  </si>
  <si>
    <r>
      <t xml:space="preserve">1 </t>
    </r>
    <r>
      <rPr>
        <sz val="12"/>
        <rFont val="Times New Roman"/>
        <family val="1"/>
        <charset val="204"/>
      </rPr>
      <t>Срок исчисляется за период с даты вынесения итогового судебного решения I инстанции до даты вступления в законную силу, учитываются  также  лица, в отношении которых итоговое судебное решение не вступило в законную силу на отчетную дату, в том числе уголовные дела находятся на обжаловании в апелляционной инстанции.</t>
    </r>
  </si>
  <si>
    <r>
      <t>2</t>
    </r>
    <r>
      <rPr>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t>
    </r>
  </si>
  <si>
    <r>
      <t>3</t>
    </r>
    <r>
      <rPr>
        <sz val="12"/>
        <rFont val="Times New Roman"/>
        <family val="1"/>
        <charset val="204"/>
      </rPr>
      <t xml:space="preserve"> Если лицо несколько раз  заключалось под стражу, то сроки содержания под стражей суммируются.</t>
    </r>
  </si>
  <si>
    <r>
      <t>4</t>
    </r>
    <r>
      <rPr>
        <sz val="12"/>
        <rFont val="Times New Roman"/>
        <family val="1"/>
        <charset val="204"/>
      </rPr>
      <t xml:space="preserve"> Без учета женщин несовершеннолетнего возраста, которых следует учитывать в графе «несовершеннолетних».</t>
    </r>
  </si>
  <si>
    <t>Ф.S08r разд.6 стл.12 стр.19=0</t>
  </si>
  <si>
    <t>Ф.S08r разд.6 стл.12 стр.16=0</t>
  </si>
  <si>
    <t>Ф.S08r разд.4 сумма стл.11-13 стр.1&lt;=Ф.S08r разд.4 стл.1 стр.1</t>
  </si>
  <si>
    <t>Ф.S08r разд.4 сумма стл.11-13 стр.10&lt;=Ф.S08r разд.4 стл.1 стр.10</t>
  </si>
  <si>
    <t>Ф.S08r разд.4 сумма стл.11-13 стр.11&lt;=Ф.S08r разд.4 стл.1 стр.11</t>
  </si>
  <si>
    <t>Ф.S08r разд.4 сумма стл.11-13 стр.12&lt;=Ф.S08r разд.4 стл.1 стр.12</t>
  </si>
  <si>
    <t>Ф.S08r разд.4 сумма стл.11-13 стр.13&lt;=Ф.S08r разд.4 стл.1 стр.13</t>
  </si>
  <si>
    <t>Ф.S08r разд.4 сумма стл.11-13 стр.14&lt;=Ф.S08r разд.4 стл.1 стр.14</t>
  </si>
  <si>
    <t>Ф.S08r разд.4 сумма стл.11-13 стр.15&lt;=Ф.S08r разд.4 стл.1 стр.15</t>
  </si>
  <si>
    <t>Ф.S08r разд.4 сумма стл.11-13 стр.16&lt;=Ф.S08r разд.4 стл.1 стр.16</t>
  </si>
  <si>
    <t>Ф.S08r разд.4 сумма стл.11-13 стр.17&lt;=Ф.S08r разд.4 стл.1 стр.17</t>
  </si>
  <si>
    <t>Ф.S08r разд.4 сумма стл.11-13 стр.18&lt;=Ф.S08r разд.4 стл.1 стр.18</t>
  </si>
  <si>
    <t>Ф.S08r разд.4 сумма стл.11-13 стр.19&lt;=Ф.S08r разд.4 стл.1 стр.19</t>
  </si>
  <si>
    <t>Ф.S08r разд.4 сумма стл.11-13 стр.2&lt;=Ф.S08r разд.4 стл.1 стр.2</t>
  </si>
  <si>
    <t>Ф.S08r разд.4 сумма стл.11-13 стр.20&lt;=Ф.S08r разд.4 стл.1 стр.20</t>
  </si>
  <si>
    <t>Ф.S08r разд.4 сумма стл.11-13 стр.21&lt;=Ф.S08r разд.4 стл.1 стр.21</t>
  </si>
  <si>
    <t>Ф.S08r разд.4 сумма стл.11-13 стр.22&lt;=Ф.S08r разд.4 стл.1 стр.22</t>
  </si>
  <si>
    <t>Ф.S08r разд.4 сумма стл.11-13 стр.23&lt;=Ф.S08r разд.4 стл.1 стр.23</t>
  </si>
  <si>
    <t>Ф.S08r разд.4 сумма стл.11-13 стр.24&lt;=Ф.S08r разд.4 стл.1 стр.24</t>
  </si>
  <si>
    <t>Ф.S08r разд.4 сумма стл.11-13 стр.25&lt;=Ф.S08r разд.4 стл.1 стр.25</t>
  </si>
  <si>
    <t>Ф.S08r разд.4 сумма стл.11-13 стр.26&lt;=Ф.S08r разд.4 стл.1 стр.26</t>
  </si>
  <si>
    <t>Ф.S08r разд.4 сумма стл.11-13 стр.27&lt;=Ф.S08r разд.4 стл.1 стр.27</t>
  </si>
  <si>
    <t>Ф.S08r разд.4 сумма стл.11-13 стр.28&lt;=Ф.S08r разд.4 стл.1 стр.28</t>
  </si>
  <si>
    <t>Ф.S08r разд.4 сумма стл.11-13 стр.29&lt;=Ф.S08r разд.4 стл.1 стр.29</t>
  </si>
  <si>
    <t>Ф.S08r разд.4 сумма стл.11-13 стр.3&lt;=Ф.S08r разд.4 стл.1 стр.3</t>
  </si>
  <si>
    <t>Ф.S08r разд.4 сумма стл.11-13 стр.30&lt;=Ф.S08r разд.4 стл.1 стр.30</t>
  </si>
  <si>
    <t>Ф.S08r разд.4 сумма стл.11-13 стр.31&lt;=Ф.S08r разд.4 стл.1 стр.31</t>
  </si>
  <si>
    <t>Ф.S08r разд.4 сумма стл.11-13 стр.32&lt;=Ф.S08r разд.4 стл.1 стр.32</t>
  </si>
  <si>
    <t>Ф.S08r разд.4 сумма стл.11-13 стр.33&lt;=Ф.S08r разд.4 стл.1 стр.33</t>
  </si>
  <si>
    <t>Ф.S08r разд.4 сумма стл.11-13 стр.34&lt;=Ф.S08r разд.4 стл.1 стр.34</t>
  </si>
  <si>
    <t>Ф.S08r разд.4 сумма стл.11-13 стр.35&lt;=Ф.S08r разд.4 стл.1 стр.35</t>
  </si>
  <si>
    <t>Ф.S08r разд.4 сумма стл.11-13 стр.36&lt;=Ф.S08r разд.4 стл.1 стр.36</t>
  </si>
  <si>
    <t>Ф.S08r разд.4 сумма стл.11-13 стр.37&lt;=Ф.S08r разд.4 стл.1 стр.37</t>
  </si>
  <si>
    <t>Ф.S08r разд.4 сумма стл.11-13 стр.38&lt;=Ф.S08r разд.4 стл.1 стр.38</t>
  </si>
  <si>
    <t>Ф.S08r разд.4 сумма стл.11-13 стр.39&lt;=Ф.S08r разд.4 стл.1 стр.39</t>
  </si>
  <si>
    <t>Ф.S08r разд.4 сумма стл.11-13 стр.4&lt;=Ф.S08r разд.4 стл.1 стр.4</t>
  </si>
  <si>
    <t>Ф.S08r разд.4 сумма стл.11-13 стр.40&lt;=Ф.S08r разд.4 стл.1 стр.40</t>
  </si>
  <si>
    <t>Ф.S08r разд.4 сумма стл.11-13 стр.41&lt;=Ф.S08r разд.4 стл.1 стр.41</t>
  </si>
  <si>
    <t>Ф.S08r разд.4 сумма стл.11-13 стр.42&lt;=Ф.S08r разд.4 стл.1 стр.42</t>
  </si>
  <si>
    <t>Ф.S08r разд.4 сумма стл.11-13 стр.43&lt;=Ф.S08r разд.4 стл.1 стр.43</t>
  </si>
  <si>
    <t>Ф.S08r разд.4 сумма стл.11-13 стр.44&lt;=Ф.S08r разд.4 стл.1 стр.44</t>
  </si>
  <si>
    <t>Ф.S08r разд.4 сумма стл.11-13 стр.45&lt;=Ф.S08r разд.4 стл.1 стр.45</t>
  </si>
  <si>
    <t>Ф.S08r разд.4 сумма стл.11-13 стр.46&lt;=Ф.S08r разд.4 стл.1 стр.46</t>
  </si>
  <si>
    <t>Ф.S08r разд.4 сумма стл.11-13 стр.47&lt;=Ф.S08r разд.4 стл.1 стр.47</t>
  </si>
  <si>
    <t>Ф.S08r разд.4 сумма стл.11-13 стр.48&lt;=Ф.S08r разд.4 стл.1 стр.48</t>
  </si>
  <si>
    <t>Ф.S08r разд.4 сумма стл.11-13 стр.49&lt;=Ф.S08r разд.4 стл.1 стр.49</t>
  </si>
  <si>
    <t>Ф.S08r разд.4 сумма стл.11-13 стр.5&lt;=Ф.S08r разд.4 стл.1 стр.5</t>
  </si>
  <si>
    <t>Ф.S08r разд.4 сумма стл.11-13 стр.50&lt;=Ф.S08r разд.4 стл.1 стр.50</t>
  </si>
  <si>
    <t>Ф.S08r разд.4 сумма стл.11-13 стр.51&lt;=Ф.S08r разд.4 стл.1 стр.51</t>
  </si>
  <si>
    <t>Ф.S08r разд.4 сумма стл.11-13 стр.6&lt;=Ф.S08r разд.4 стл.1 стр.6</t>
  </si>
  <si>
    <t>Ф.S08r разд.4 сумма стл.11-13 стр.7&lt;=Ф.S08r разд.4 стл.1 стр.7</t>
  </si>
  <si>
    <t>Ф.S08r разд.4 сумма стл.11-13 стр.8&lt;=Ф.S08r разд.4 стл.1 стр.8</t>
  </si>
  <si>
    <t>Ф.S08r разд.4 сумма стл.11-13 стр.9&lt;=Ф.S08r разд.4 стл.1 стр.9</t>
  </si>
  <si>
    <t>Ф.S08r разд.3 стл.1 стр.1=Ф.S08r разд.3 стл.1 стр.4+Ф.S08r разд.3 стл.1 стр.7+Ф.S08r разд.3 стл.1 стр.10+Ф.S08r разд.3 стл.1 стр.13+Ф.S08r разд.3 стл.1 стр.16+Ф.S08r разд.3 стл.1 стр.19+Ф.S08r разд.3 стл.1 стр.22+Ф.S08r разд.3 стл.1 стр.25+Ф.S08r разд.3 стл.1 стр.28+Ф.S08r разд.3 стл.1 стр.31+Ф.S08r разд.3 стл.1 стр.34+Ф.S08r разд.3 стл.1 стр.37+Ф.S08r разд.3 стл.1 стр.40+Ф.S08r разд.3 стл.1 стр.43+Ф.S08r разд.3 стл.1 стр.46+Ф.S08r разд.3 стл.1 стр.49</t>
  </si>
  <si>
    <t>Ф.S08r разд.3 стл.10 стр.1=Ф.S08r разд.3 стл.10 стр.4+Ф.S08r разд.3 стл.10 стр.7+Ф.S08r разд.3 стл.10 стр.10+Ф.S08r разд.3 стл.10 стр.13+Ф.S08r разд.3 стл.10 стр.16+Ф.S08r разд.3 стл.10 стр.19+Ф.S08r разд.3 стл.10 стр.22+Ф.S08r разд.3 стл.10 стр.25+Ф.S08r разд.3 стл.10 стр.28+Ф.S08r разд.3 стл.10 стр.31+Ф.S08r разд.3 стл.10 стр.34+Ф.S08r разд.3 стл.10 стр.37+Ф.S08r разд.3 стл.10 стр.40+Ф.S08r разд.3 стл.10 стр.43+Ф.S08r разд.3 стл.10 стр.46+Ф.S08r разд.3 стл.10 стр.49</t>
  </si>
  <si>
    <t>Ф.S08r разд.3 стл.2 стр.1=Ф.S08r разд.3 стл.2 стр.4+Ф.S08r разд.3 стл.2 стр.7+Ф.S08r разд.3 стл.2 стр.10+Ф.S08r разд.3 стл.2 стр.13+Ф.S08r разд.3 стл.2 стр.16+Ф.S08r разд.3 стл.2 стр.19+Ф.S08r разд.3 стл.2 стр.22+Ф.S08r разд.3 стл.2 стр.25+Ф.S08r разд.3 стл.2 стр.28+Ф.S08r разд.3 стл.2 стр.31+Ф.S08r разд.3 стл.2 стр.34+Ф.S08r разд.3 стл.2 стр.37+Ф.S08r разд.3 стл.2 стр.40+Ф.S08r разд.3 стл.2 стр.43+Ф.S08r разд.3 стл.2 стр.46+Ф.S08r разд.3 стл.2 стр.49</t>
  </si>
  <si>
    <t>Ф.S08r разд.3 стл.3 стр.1=Ф.S08r разд.3 стл.3 стр.4+Ф.S08r разд.3 стл.3 стр.7+Ф.S08r разд.3 стл.3 стр.10+Ф.S08r разд.3 стл.3 стр.13+Ф.S08r разд.3 стл.3 стр.16+Ф.S08r разд.3 стл.3 стр.19+Ф.S08r разд.3 стл.3 стр.22+Ф.S08r разд.3 стл.3 стр.25+Ф.S08r разд.3 стл.3 стр.28+Ф.S08r разд.3 стл.3 стр.31+Ф.S08r разд.3 стл.3 стр.34+Ф.S08r разд.3 стл.3 стр.37+Ф.S08r разд.3 стл.3 стр.40+Ф.S08r разд.3 стл.3 стр.43+Ф.S08r разд.3 стл.3 стр.46+Ф.S08r разд.3 стл.3 стр.49</t>
  </si>
  <si>
    <t>Ф.S08r разд.3 стл.4 стр.1=Ф.S08r разд.3 стл.4 стр.4+Ф.S08r разд.3 стл.4 стр.7+Ф.S08r разд.3 стл.4 стр.10+Ф.S08r разд.3 стл.4 стр.13+Ф.S08r разд.3 стл.4 стр.16+Ф.S08r разд.3 стл.4 стр.19+Ф.S08r разд.3 стл.4 стр.22+Ф.S08r разд.3 стл.4 стр.25+Ф.S08r разд.3 стл.4 стр.28+Ф.S08r разд.3 стл.4 стр.31+Ф.S08r разд.3 стл.4 стр.34+Ф.S08r разд.3 стл.4 стр.37+Ф.S08r разд.3 стл.4 стр.40+Ф.S08r разд.3 стл.4 стр.43+Ф.S08r разд.3 стл.4 стр.46+Ф.S08r разд.3 стл.4 стр.49</t>
  </si>
  <si>
    <t>Ф.S08r разд.3 стл.5 стр.1=Ф.S08r разд.3 стл.5 стр.4+Ф.S08r разд.3 стл.5 стр.7+Ф.S08r разд.3 стл.5 стр.10+Ф.S08r разд.3 стл.5 стр.13+Ф.S08r разд.3 стл.5 стр.16+Ф.S08r разд.3 стл.5 стр.19+Ф.S08r разд.3 стл.5 стр.22+Ф.S08r разд.3 стл.5 стр.25+Ф.S08r разд.3 стл.5 стр.28+Ф.S08r разд.3 стл.5 стр.31+Ф.S08r разд.3 стл.5 стр.34+Ф.S08r разд.3 стл.5 стр.37+Ф.S08r разд.3 стл.5 стр.40+Ф.S08r разд.3 стл.5 стр.43+Ф.S08r разд.3 стл.5 стр.46+Ф.S08r разд.3 стл.5 стр.49</t>
  </si>
  <si>
    <t>Ф.S08r разд.3 стл.6 стр.1=Ф.S08r разд.3 стл.6 стр.4+Ф.S08r разд.3 стл.6 стр.7+Ф.S08r разд.3 стл.6 стр.10+Ф.S08r разд.3 стл.6 стр.13+Ф.S08r разд.3 стл.6 стр.16+Ф.S08r разд.3 стл.6 стр.19+Ф.S08r разд.3 стл.6 стр.22+Ф.S08r разд.3 стл.6 стр.25+Ф.S08r разд.3 стл.6 стр.28+Ф.S08r разд.3 стл.6 стр.31+Ф.S08r разд.3 стл.6 стр.34+Ф.S08r разд.3 стл.6 стр.37+Ф.S08r разд.3 стл.6 стр.40+Ф.S08r разд.3 стл.6 стр.43+Ф.S08r разд.3 стл.6 стр.46+Ф.S08r разд.3 стл.6 стр.49</t>
  </si>
  <si>
    <t>Ф.S08r разд.3 стл.7 стр.1=Ф.S08r разд.3 стл.7 стр.4+Ф.S08r разд.3 стл.7 стр.7+Ф.S08r разд.3 стл.7 стр.10+Ф.S08r разд.3 стл.7 стр.13+Ф.S08r разд.3 стл.7 стр.16+Ф.S08r разд.3 стл.7 стр.19+Ф.S08r разд.3 стл.7 стр.22+Ф.S08r разд.3 стл.7 стр.25+Ф.S08r разд.3 стл.7 стр.28+Ф.S08r разд.3 стл.7 стр.31+Ф.S08r разд.3 стл.7 стр.34+Ф.S08r разд.3 стл.7 стр.37+Ф.S08r разд.3 стл.7 стр.40+Ф.S08r разд.3 стл.7 стр.43+Ф.S08r разд.3 стл.7 стр.46+Ф.S08r разд.3 стл.7 стр.49</t>
  </si>
  <si>
    <t>Ф.S08r разд.3 стл.8 стр.1=Ф.S08r разд.3 стл.8 стр.4+Ф.S08r разд.3 стл.8 стр.7+Ф.S08r разд.3 стл.8 стр.10+Ф.S08r разд.3 стл.8 стр.13+Ф.S08r разд.3 стл.8 стр.16+Ф.S08r разд.3 стл.8 стр.19+Ф.S08r разд.3 стл.8 стр.22+Ф.S08r разд.3 стл.8 стр.25+Ф.S08r разд.3 стл.8 стр.28+Ф.S08r разд.3 стл.8 стр.31+Ф.S08r разд.3 стл.8 стр.34+Ф.S08r разд.3 стл.8 стр.37+Ф.S08r разд.3 стл.8 стр.40+Ф.S08r разд.3 стл.8 стр.43+Ф.S08r разд.3 стл.8 стр.46+Ф.S08r разд.3 стл.8 стр.49</t>
  </si>
  <si>
    <t>Ф.S08r разд.3 стл.9 стр.1=Ф.S08r разд.3 стл.9 стр.4+Ф.S08r разд.3 стл.9 стр.7+Ф.S08r разд.3 стл.9 стр.10+Ф.S08r разд.3 стл.9 стр.13+Ф.S08r разд.3 стл.9 стр.16+Ф.S08r разд.3 стл.9 стр.19+Ф.S08r разд.3 стл.9 стр.22+Ф.S08r разд.3 стл.9 стр.25+Ф.S08r разд.3 стл.9 стр.28+Ф.S08r разд.3 стл.9 стр.31+Ф.S08r разд.3 стл.9 стр.34+Ф.S08r разд.3 стл.9 стр.37+Ф.S08r разд.3 стл.9 стр.40+Ф.S08r разд.3 стл.9 стр.43+Ф.S08r разд.3 стл.9 стр.46+Ф.S08r разд.3 стл.9 стр.49</t>
  </si>
  <si>
    <t>Ф.S08r разд.2 стл.1 стр.3=Ф.S08r разд.2 стл.1 стр.6+Ф.S08r разд.2 стл.1 стр.9+Ф.S08r разд.2 стл.1 стр.12+Ф.S08r разд.2 стл.1 стр.15+Ф.S08r разд.2 стл.1 стр.18+Ф.S08r разд.2 стл.1 стр.21+Ф.S08r разд.2 стл.1 стр.24+Ф.S08r разд.2 стл.1 стр.27+Ф.S08r разд.2 стл.1 стр.30+Ф.S08r разд.2 стл.1 стр.33+Ф.S08r разд.2 стл.1 стр.36+Ф.S08r разд.2 стл.1 стр.39+Ф.S08r разд.2 стл.1 стр.42+Ф.S08r разд.2 стл.1 стр.45+Ф.S08r разд.2 стл.1 стр.48</t>
  </si>
  <si>
    <t>Ф.S08r разд.2 стл.10 стр.3=Ф.S08r разд.2 стл.10 стр.6+Ф.S08r разд.2 стл.10 стр.9+Ф.S08r разд.2 стл.10 стр.12+Ф.S08r разд.2 стл.10 стр.15+Ф.S08r разд.2 стл.10 стр.18+Ф.S08r разд.2 стл.10 стр.21+Ф.S08r разд.2 стл.10 стр.24+Ф.S08r разд.2 стл.10 стр.27+Ф.S08r разд.2 стл.10 стр.30+Ф.S08r разд.2 стл.10 стр.33+Ф.S08r разд.2 стл.10 стр.36+Ф.S08r разд.2 стл.10 стр.39+Ф.S08r разд.2 стл.10 стр.42+Ф.S08r разд.2 стл.10 стр.45+Ф.S08r разд.2 стл.10 стр.48</t>
  </si>
  <si>
    <t>Ф.S08r разд.2 стл.2 стр.3=Ф.S08r разд.2 стл.2 стр.6+Ф.S08r разд.2 стл.2 стр.9+Ф.S08r разд.2 стл.2 стр.12+Ф.S08r разд.2 стл.2 стр.15+Ф.S08r разд.2 стл.2 стр.18+Ф.S08r разд.2 стл.2 стр.21+Ф.S08r разд.2 стл.2 стр.24+Ф.S08r разд.2 стл.2 стр.27+Ф.S08r разд.2 стл.2 стр.30+Ф.S08r разд.2 стл.2 стр.33+Ф.S08r разд.2 стл.2 стр.36+Ф.S08r разд.2 стл.2 стр.39+Ф.S08r разд.2 стл.2 стр.42+Ф.S08r разд.2 стл.2 стр.45+Ф.S08r разд.2 стл.2 стр.48</t>
  </si>
  <si>
    <t>Ф.S08r разд.2 стл.3 стр.3=Ф.S08r разд.2 стл.3 стр.6+Ф.S08r разд.2 стл.3 стр.9+Ф.S08r разд.2 стл.3 стр.12+Ф.S08r разд.2 стл.3 стр.15+Ф.S08r разд.2 стл.3 стр.18+Ф.S08r разд.2 стл.3 стр.21+Ф.S08r разд.2 стл.3 стр.24+Ф.S08r разд.2 стл.3 стр.27+Ф.S08r разд.2 стл.3 стр.30+Ф.S08r разд.2 стл.3 стр.33+Ф.S08r разд.2 стл.3 стр.36+Ф.S08r разд.2 стл.3 стр.39+Ф.S08r разд.2 стл.3 стр.42+Ф.S08r разд.2 стл.3 стр.45+Ф.S08r разд.2 стл.3 стр.48</t>
  </si>
  <si>
    <t>Ф.S08r разд.2 стл.4 стр.3=Ф.S08r разд.2 стл.4 стр.6+Ф.S08r разд.2 стл.4 стр.9+Ф.S08r разд.2 стл.4 стр.12+Ф.S08r разд.2 стл.4 стр.15+Ф.S08r разд.2 стл.4 стр.18+Ф.S08r разд.2 стл.4 стр.21+Ф.S08r разд.2 стл.4 стр.24+Ф.S08r разд.2 стл.4 стр.27+Ф.S08r разд.2 стл.4 стр.30+Ф.S08r разд.2 стл.4 стр.33+Ф.S08r разд.2 стл.4 стр.36+Ф.S08r разд.2 стл.4 стр.39+Ф.S08r разд.2 стл.4 стр.42+Ф.S08r разд.2 стл.4 стр.45+Ф.S08r разд.2 стл.4 стр.48</t>
  </si>
  <si>
    <t>Ф.S08r разд.2 стл.5 стр.3=Ф.S08r разд.2 стл.5 стр.6+Ф.S08r разд.2 стл.5 стр.9+Ф.S08r разд.2 стл.5 стр.12+Ф.S08r разд.2 стл.5 стр.15+Ф.S08r разд.2 стл.5 стр.18+Ф.S08r разд.2 стл.5 стр.21+Ф.S08r разд.2 стл.5 стр.24+Ф.S08r разд.2 стл.5 стр.27+Ф.S08r разд.2 стл.5 стр.30+Ф.S08r разд.2 стл.5 стр.33+Ф.S08r разд.2 стл.5 стр.36+Ф.S08r разд.2 стл.5 стр.39+Ф.S08r разд.2 стл.5 стр.42+Ф.S08r разд.2 стл.5 стр.45+Ф.S08r разд.2 стл.5 стр.48</t>
  </si>
  <si>
    <t>Ф.S08r разд.2 стл.6 стр.3=Ф.S08r разд.2 стл.6 стр.6+Ф.S08r разд.2 стл.6 стр.9+Ф.S08r разд.2 стл.6 стр.12+Ф.S08r разд.2 стл.6 стр.15+Ф.S08r разд.2 стл.6 стр.18+Ф.S08r разд.2 стл.6 стр.21+Ф.S08r разд.2 стл.6 стр.24+Ф.S08r разд.2 стл.6 стр.27+Ф.S08r разд.2 стл.6 стр.30+Ф.S08r разд.2 стл.6 стр.33+Ф.S08r разд.2 стл.6 стр.36+Ф.S08r разд.2 стл.6 стр.39+Ф.S08r разд.2 стл.6 стр.42+Ф.S08r разд.2 стл.6 стр.45+Ф.S08r разд.2 стл.6 стр.48</t>
  </si>
  <si>
    <t>Ф.S08r разд.2 стл.7 стр.3=Ф.S08r разд.2 стл.7 стр.6+Ф.S08r разд.2 стл.7 стр.9+Ф.S08r разд.2 стл.7 стр.12+Ф.S08r разд.2 стл.7 стр.15+Ф.S08r разд.2 стл.7 стр.18+Ф.S08r разд.2 стл.7 стр.21+Ф.S08r разд.2 стл.7 стр.24+Ф.S08r разд.2 стл.7 стр.27+Ф.S08r разд.2 стл.7 стр.30+Ф.S08r разд.2 стл.7 стр.33+Ф.S08r разд.2 стл.7 стр.36+Ф.S08r разд.2 стл.7 стр.39+Ф.S08r разд.2 стл.7 стр.42+Ф.S08r разд.2 стл.7 стр.45+Ф.S08r разд.2 стл.7 стр.48</t>
  </si>
  <si>
    <t>Ф.S08r разд.2 стл.8 стр.3=Ф.S08r разд.2 стл.8 стр.6+Ф.S08r разд.2 стл.8 стр.9+Ф.S08r разд.2 стл.8 стр.12+Ф.S08r разд.2 стл.8 стр.15+Ф.S08r разд.2 стл.8 стр.18+Ф.S08r разд.2 стл.8 стр.21+Ф.S08r разд.2 стл.8 стр.24+Ф.S08r разд.2 стл.8 стр.27+Ф.S08r разд.2 стл.8 стр.30+Ф.S08r разд.2 стл.8 стр.33+Ф.S08r разд.2 стл.8 стр.36+Ф.S08r разд.2 стл.8 стр.39+Ф.S08r разд.2 стл.8 стр.42+Ф.S08r разд.2 стл.8 стр.45+Ф.S08r разд.2 стл.8 стр.48</t>
  </si>
  <si>
    <t>Ф.S08r разд.2 стл.9 стр.3=Ф.S08r разд.2 стл.9 стр.6+Ф.S08r разд.2 стл.9 стр.9+Ф.S08r разд.2 стл.9 стр.12+Ф.S08r разд.2 стл.9 стр.15+Ф.S08r разд.2 стл.9 стр.18+Ф.S08r разд.2 стл.9 стр.21+Ф.S08r разд.2 стл.9 стр.24+Ф.S08r разд.2 стл.9 стр.27+Ф.S08r разд.2 стл.9 стр.30+Ф.S08r разд.2 стл.9 стр.33+Ф.S08r разд.2 стл.9 стр.36+Ф.S08r разд.2 стл.9 стр.39+Ф.S08r разд.2 стл.9 стр.42+Ф.S08r разд.2 стл.9 стр.45+Ф.S08r разд.2 стл.9 стр.48</t>
  </si>
  <si>
    <t>Ф.S08r разд.3 стл.1 стр.3=Ф.S08r разд.3 стл.1 стр.6+Ф.S08r разд.3 стл.1 стр.9+Ф.S08r разд.3 стл.1 стр.12+Ф.S08r разд.3 стл.1 стр.15+Ф.S08r разд.3 стл.1 стр.18+Ф.S08r разд.3 стл.1 стр.21+Ф.S08r разд.3 стл.1 стр.24+Ф.S08r разд.3 стл.1 стр.27+Ф.S08r разд.3 стл.1 стр.30+Ф.S08r разд.3 стл.1 стр.33+Ф.S08r разд.3 стл.1 стр.36+Ф.S08r разд.3 стл.1 стр.39+Ф.S08r разд.3 стл.1 стр.42+Ф.S08r разд.3 стл.1 стр.45+Ф.S08r разд.3 стл.1 стр.48+Ф.S08r разд.3 стл.1 стр.51</t>
  </si>
  <si>
    <t>Ф.S08r разд.3 стл.10 стр.3=Ф.S08r разд.3 стл.10 стр.6+Ф.S08r разд.3 стл.10 стр.9+Ф.S08r разд.3 стл.10 стр.12+Ф.S08r разд.3 стл.10 стр.15+Ф.S08r разд.3 стл.10 стр.18+Ф.S08r разд.3 стл.10 стр.21+Ф.S08r разд.3 стл.10 стр.24+Ф.S08r разд.3 стл.10 стр.27+Ф.S08r разд.3 стл.10 стр.30+Ф.S08r разд.3 стл.10 стр.33+Ф.S08r разд.3 стл.10 стр.36+Ф.S08r разд.3 стл.10 стр.39+Ф.S08r разд.3 стл.10 стр.42+Ф.S08r разд.3 стл.10 стр.45+Ф.S08r разд.3 стл.10 стр.48+Ф.S08r разд.3 стл.10 стр.51</t>
  </si>
  <si>
    <t>Ф.S08r разд.3 стл.2 стр.3=Ф.S08r разд.3 стл.2 стр.6+Ф.S08r разд.3 стл.2 стр.9+Ф.S08r разд.3 стл.2 стр.12+Ф.S08r разд.3 стл.2 стр.15+Ф.S08r разд.3 стл.2 стр.18+Ф.S08r разд.3 стл.2 стр.21+Ф.S08r разд.3 стл.2 стр.24+Ф.S08r разд.3 стл.2 стр.27+Ф.S08r разд.3 стл.2 стр.30+Ф.S08r разд.3 стл.2 стр.33+Ф.S08r разд.3 стл.2 стр.36+Ф.S08r разд.3 стл.2 стр.39+Ф.S08r разд.3 стл.2 стр.42+Ф.S08r разд.3 стл.2 стр.45+Ф.S08r разд.3 стл.2 стр.48+Ф.S08r разд.3 стл.2 стр.51</t>
  </si>
  <si>
    <t>Ф.S08r разд.3 стл.3 стр.3=Ф.S08r разд.3 стл.3 стр.6+Ф.S08r разд.3 стл.3 стр.9+Ф.S08r разд.3 стл.3 стр.12+Ф.S08r разд.3 стл.3 стр.15+Ф.S08r разд.3 стл.3 стр.18+Ф.S08r разд.3 стл.3 стр.21+Ф.S08r разд.3 стл.3 стр.24+Ф.S08r разд.3 стл.3 стр.27+Ф.S08r разд.3 стл.3 стр.30+Ф.S08r разд.3 стл.3 стр.33+Ф.S08r разд.3 стл.3 стр.36+Ф.S08r разд.3 стл.3 стр.39+Ф.S08r разд.3 стл.3 стр.42+Ф.S08r разд.3 стл.3 стр.45+Ф.S08r разд.3 стл.3 стр.48+Ф.S08r разд.3 стл.3 стр.51</t>
  </si>
  <si>
    <t>Ф.S08r разд.3 стл.4 стр.3=Ф.S08r разд.3 стл.4 стр.6+Ф.S08r разд.3 стл.4 стр.9+Ф.S08r разд.3 стл.4 стр.12+Ф.S08r разд.3 стл.4 стр.15+Ф.S08r разд.3 стл.4 стр.18+Ф.S08r разд.3 стл.4 стр.21+Ф.S08r разд.3 стл.4 стр.24+Ф.S08r разд.3 стл.4 стр.27+Ф.S08r разд.3 стл.4 стр.30+Ф.S08r разд.3 стл.4 стр.33+Ф.S08r разд.3 стл.4 стр.36+Ф.S08r разд.3 стл.4 стр.39+Ф.S08r разд.3 стл.4 стр.42+Ф.S08r разд.3 стл.4 стр.45+Ф.S08r разд.3 стл.4 стр.48+Ф.S08r разд.3 стл.4 стр.51</t>
  </si>
  <si>
    <t>Ф.S08r разд.3 стл.5 стр.3=Ф.S08r разд.3 стл.5 стр.6+Ф.S08r разд.3 стл.5 стр.9+Ф.S08r разд.3 стл.5 стр.12+Ф.S08r разд.3 стл.5 стр.15+Ф.S08r разд.3 стл.5 стр.18+Ф.S08r разд.3 стл.5 стр.21+Ф.S08r разд.3 стл.5 стр.24+Ф.S08r разд.3 стл.5 стр.27+Ф.S08r разд.3 стл.5 стр.30+Ф.S08r разд.3 стл.5 стр.33+Ф.S08r разд.3 стл.5 стр.36+Ф.S08r разд.3 стл.5 стр.39+Ф.S08r разд.3 стл.5 стр.42+Ф.S08r разд.3 стл.5 стр.45+Ф.S08r разд.3 стл.5 стр.48+Ф.S08r разд.3 стл.5 стр.51</t>
  </si>
  <si>
    <t>Ф.S08r разд.3 стл.6 стр.3=Ф.S08r разд.3 стл.6 стр.6+Ф.S08r разд.3 стл.6 стр.9+Ф.S08r разд.3 стл.6 стр.12+Ф.S08r разд.3 стл.6 стр.15+Ф.S08r разд.3 стл.6 стр.18+Ф.S08r разд.3 стл.6 стр.21+Ф.S08r разд.3 стл.6 стр.24+Ф.S08r разд.3 стл.6 стр.27+Ф.S08r разд.3 стл.6 стр.30+Ф.S08r разд.3 стл.6 стр.33+Ф.S08r разд.3 стл.6 стр.36+Ф.S08r разд.3 стл.6 стр.39+Ф.S08r разд.3 стл.6 стр.42+Ф.S08r разд.3 стл.6 стр.45+Ф.S08r разд.3 стл.6 стр.48+Ф.S08r разд.3 стл.6 стр.51</t>
  </si>
  <si>
    <t>Ф.S08r разд.3 стл.7 стр.3=Ф.S08r разд.3 стл.7 стр.6+Ф.S08r разд.3 стл.7 стр.9+Ф.S08r разд.3 стл.7 стр.12+Ф.S08r разд.3 стл.7 стр.15+Ф.S08r разд.3 стл.7 стр.18+Ф.S08r разд.3 стл.7 стр.21+Ф.S08r разд.3 стл.7 стр.24+Ф.S08r разд.3 стл.7 стр.27+Ф.S08r разд.3 стл.7 стр.30+Ф.S08r разд.3 стл.7 стр.33+Ф.S08r разд.3 стл.7 стр.36+Ф.S08r разд.3 стл.7 стр.39+Ф.S08r разд.3 стл.7 стр.42+Ф.S08r разд.3 стл.7 стр.45+Ф.S08r разд.3 стл.7 стр.48+Ф.S08r разд.3 стл.7 стр.51</t>
  </si>
  <si>
    <t>Ф.S08r разд.3 стл.8 стр.3=Ф.S08r разд.3 стл.8 стр.6+Ф.S08r разд.3 стл.8 стр.9+Ф.S08r разд.3 стл.8 стр.12+Ф.S08r разд.3 стл.8 стр.15+Ф.S08r разд.3 стл.8 стр.18+Ф.S08r разд.3 стл.8 стр.21+Ф.S08r разд.3 стл.8 стр.24+Ф.S08r разд.3 стл.8 стр.27+Ф.S08r разд.3 стл.8 стр.30+Ф.S08r разд.3 стл.8 стр.33+Ф.S08r разд.3 стл.8 стр.36+Ф.S08r разд.3 стл.8 стр.39+Ф.S08r разд.3 стл.8 стр.42+Ф.S08r разд.3 стл.8 стр.45+Ф.S08r разд.3 стл.8 стр.48+Ф.S08r разд.3 стл.8 стр.51</t>
  </si>
  <si>
    <t>Ф.S08r разд.3 стл.9 стр.3=Ф.S08r разд.3 стл.9 стр.6+Ф.S08r разд.3 стл.9 стр.9+Ф.S08r разд.3 стл.9 стр.12+Ф.S08r разд.3 стл.9 стр.15+Ф.S08r разд.3 стл.9 стр.18+Ф.S08r разд.3 стл.9 стр.21+Ф.S08r разд.3 стл.9 стр.24+Ф.S08r разд.3 стл.9 стр.27+Ф.S08r разд.3 стл.9 стр.30+Ф.S08r разд.3 стл.9 стр.33+Ф.S08r разд.3 стл.9 стр.36+Ф.S08r разд.3 стл.9 стр.39+Ф.S08r разд.3 стл.9 стр.42+Ф.S08r разд.3 стл.9 стр.45+Ф.S08r разд.3 стл.9 стр.48+Ф.S08r разд.3 стл.9 стр.51</t>
  </si>
  <si>
    <t>Ф.S08r разд.1 стл.1 стр.1=Ф.S08r разд.1 стл.1 стр.4+Ф.S08r разд.1 стл.1 стр.7+Ф.S08r разд.1 стл.1 стр.10+Ф.S08r разд.1 стл.1 стр.13+Ф.S08r разд.1 стл.1 стр.16+Ф.S08r разд.1 стл.1 стр.19+Ф.S08r разд.1 стл.1 стр.22+Ф.S08r разд.1 стл.1 стр.25+Ф.S08r разд.1 стл.1 стр.28+Ф.S08r разд.1 стл.1 стр.31+Ф.S08r разд.1 стл.1 стр.34+Ф.S08r разд.1 стл.1 стр.37+Ф.S08r разд.1 стл.1 стр.40+Ф.S08r разд.1 стл.1 стр.43+Ф.S08r разд.1 стл.1 стр.46</t>
  </si>
  <si>
    <t>Ф.S08r разд.1 стл.10 стр.1=Ф.S08r разд.1 стл.10 стр.4+Ф.S08r разд.1 стл.10 стр.7+Ф.S08r разд.1 стл.10 стр.10+Ф.S08r разд.1 стл.10 стр.13+Ф.S08r разд.1 стл.10 стр.16+Ф.S08r разд.1 стл.10 стр.19+Ф.S08r разд.1 стл.10 стр.22+Ф.S08r разд.1 стл.10 стр.25+Ф.S08r разд.1 стл.10 стр.28+Ф.S08r разд.1 стл.10 стр.31+Ф.S08r разд.1 стл.10 стр.34+Ф.S08r разд.1 стл.10 стр.37+Ф.S08r разд.1 стл.10 стр.40+Ф.S08r разд.1 стл.10 стр.43+Ф.S08r разд.1 стл.10 стр.46</t>
  </si>
  <si>
    <t>Ф.S08r разд.1 стл.2 стр.1=Ф.S08r разд.1 стл.2 стр.4+Ф.S08r разд.1 стл.2 стр.7+Ф.S08r разд.1 стл.2 стр.10+Ф.S08r разд.1 стл.2 стр.13+Ф.S08r разд.1 стл.2 стр.16+Ф.S08r разд.1 стл.2 стр.19+Ф.S08r разд.1 стл.2 стр.22+Ф.S08r разд.1 стл.2 стр.25+Ф.S08r разд.1 стл.2 стр.28+Ф.S08r разд.1 стл.2 стр.31+Ф.S08r разд.1 стл.2 стр.34+Ф.S08r разд.1 стл.2 стр.37+Ф.S08r разд.1 стл.2 стр.40+Ф.S08r разд.1 стл.2 стр.43+Ф.S08r разд.1 стл.2 стр.46</t>
  </si>
  <si>
    <t>Ф.S08r разд.1 стл.3 стр.1=Ф.S08r разд.1 стл.3 стр.4+Ф.S08r разд.1 стл.3 стр.7+Ф.S08r разд.1 стл.3 стр.10+Ф.S08r разд.1 стл.3 стр.13+Ф.S08r разд.1 стл.3 стр.16+Ф.S08r разд.1 стл.3 стр.19+Ф.S08r разд.1 стл.3 стр.22+Ф.S08r разд.1 стл.3 стр.25+Ф.S08r разд.1 стл.3 стр.28+Ф.S08r разд.1 стл.3 стр.31+Ф.S08r разд.1 стл.3 стр.34+Ф.S08r разд.1 стл.3 стр.37+Ф.S08r разд.1 стл.3 стр.40+Ф.S08r разд.1 стл.3 стр.43+Ф.S08r разд.1 стл.3 стр.46</t>
  </si>
  <si>
    <t>Ф.S08r разд.1 стл.4 стр.1=Ф.S08r разд.1 стл.4 стр.4+Ф.S08r разд.1 стл.4 стр.7+Ф.S08r разд.1 стл.4 стр.10+Ф.S08r разд.1 стл.4 стр.13+Ф.S08r разд.1 стл.4 стр.16+Ф.S08r разд.1 стл.4 стр.19+Ф.S08r разд.1 стл.4 стр.22+Ф.S08r разд.1 стл.4 стр.25+Ф.S08r разд.1 стл.4 стр.28+Ф.S08r разд.1 стл.4 стр.31+Ф.S08r разд.1 стл.4 стр.34+Ф.S08r разд.1 стл.4 стр.37+Ф.S08r разд.1 стл.4 стр.40+Ф.S08r разд.1 стл.4 стр.43+Ф.S08r разд.1 стл.4 стр.46</t>
  </si>
  <si>
    <t>Ф.S08r разд.1 стл.5 стр.1=Ф.S08r разд.1 стл.5 стр.4+Ф.S08r разд.1 стл.5 стр.7+Ф.S08r разд.1 стл.5 стр.10+Ф.S08r разд.1 стл.5 стр.13+Ф.S08r разд.1 стл.5 стр.16+Ф.S08r разд.1 стл.5 стр.19+Ф.S08r разд.1 стл.5 стр.22+Ф.S08r разд.1 стл.5 стр.25+Ф.S08r разд.1 стл.5 стр.28+Ф.S08r разд.1 стл.5 стр.31+Ф.S08r разд.1 стл.5 стр.34+Ф.S08r разд.1 стл.5 стр.37+Ф.S08r разд.1 стл.5 стр.40+Ф.S08r разд.1 стл.5 стр.43+Ф.S08r разд.1 стл.5 стр.46</t>
  </si>
  <si>
    <t>Ф.S08r разд.1 стл.6 стр.1=Ф.S08r разд.1 стл.6 стр.4+Ф.S08r разд.1 стл.6 стр.7+Ф.S08r разд.1 стл.6 стр.10+Ф.S08r разд.1 стл.6 стр.13+Ф.S08r разд.1 стл.6 стр.16+Ф.S08r разд.1 стл.6 стр.19+Ф.S08r разд.1 стл.6 стр.22+Ф.S08r разд.1 стл.6 стр.25+Ф.S08r разд.1 стл.6 стр.28+Ф.S08r разд.1 стл.6 стр.31+Ф.S08r разд.1 стл.6 стр.34+Ф.S08r разд.1 стл.6 стр.37+Ф.S08r разд.1 стл.6 стр.40+Ф.S08r разд.1 стл.6 стр.43+Ф.S08r разд.1 стл.6 стр.46</t>
  </si>
  <si>
    <t>Ф.S08r разд.1 стл.7 стр.1=Ф.S08r разд.1 стл.7 стр.4+Ф.S08r разд.1 стл.7 стр.7+Ф.S08r разд.1 стл.7 стр.10+Ф.S08r разд.1 стл.7 стр.13+Ф.S08r разд.1 стл.7 стр.16+Ф.S08r разд.1 стл.7 стр.19+Ф.S08r разд.1 стл.7 стр.22+Ф.S08r разд.1 стл.7 стр.25+Ф.S08r разд.1 стл.7 стр.28+Ф.S08r разд.1 стл.7 стр.31+Ф.S08r разд.1 стл.7 стр.34+Ф.S08r разд.1 стл.7 стр.37+Ф.S08r разд.1 стл.7 стр.40+Ф.S08r разд.1 стл.7 стр.43+Ф.S08r разд.1 стл.7 стр.46</t>
  </si>
  <si>
    <t>Ф.S08r разд.1 стл.8 стр.1=Ф.S08r разд.1 стл.8 стр.4+Ф.S08r разд.1 стл.8 стр.7+Ф.S08r разд.1 стл.8 стр.10+Ф.S08r разд.1 стл.8 стр.13+Ф.S08r разд.1 стл.8 стр.16+Ф.S08r разд.1 стл.8 стр.19+Ф.S08r разд.1 стл.8 стр.22+Ф.S08r разд.1 стл.8 стр.25+Ф.S08r разд.1 стл.8 стр.28+Ф.S08r разд.1 стл.8 стр.31+Ф.S08r разд.1 стл.8 стр.34+Ф.S08r разд.1 стл.8 стр.37+Ф.S08r разд.1 стл.8 стр.40+Ф.S08r разд.1 стл.8 стр.43+Ф.S08r разд.1 стл.8 стр.46</t>
  </si>
  <si>
    <t>Ф.S08r разд.1 стл.9 стр.1=Ф.S08r разд.1 стл.9 стр.4+Ф.S08r разд.1 стл.9 стр.7+Ф.S08r разд.1 стл.9 стр.10+Ф.S08r разд.1 стл.9 стр.13+Ф.S08r разд.1 стл.9 стр.16+Ф.S08r разд.1 стл.9 стр.19+Ф.S08r разд.1 стл.9 стр.22+Ф.S08r разд.1 стл.9 стр.25+Ф.S08r разд.1 стл.9 стр.28+Ф.S08r разд.1 стл.9 стр.31+Ф.S08r разд.1 стл.9 стр.34+Ф.S08r разд.1 стл.9 стр.37+Ф.S08r разд.1 стл.9 стр.40+Ф.S08r разд.1 стл.9 стр.43+Ф.S08r разд.1 стл.9 стр.46</t>
  </si>
  <si>
    <t>Ф.S08r разд.3 стл.1 стр.2=Ф.S08r разд.3 стл.1 стр.5+Ф.S08r разд.3 стл.1 стр.8+Ф.S08r разд.3 стл.1 стр.11+Ф.S08r разд.3 стл.1 стр.14+Ф.S08r разд.3 стл.1 стр.17+Ф.S08r разд.3 стл.1 стр.20+Ф.S08r разд.3 стл.1 стр.23+Ф.S08r разд.3 стл.1 стр.26+Ф.S08r разд.3 стл.1 стр.29+Ф.S08r разд.3 стл.1 стр.32+Ф.S08r разд.3 стл.1 стр.35+Ф.S08r разд.3 стл.1 стр.38+Ф.S08r разд.3 стл.1 стр.41+Ф.S08r разд.3 стл.1 стр.44+Ф.S08r разд.3 стл.1 стр.47+Ф.S08r разд.3 стл.1 стр.50</t>
  </si>
  <si>
    <t>Ф.S08r разд.3 стл.10 стр.2=Ф.S08r разд.3 стл.10 стр.5+Ф.S08r разд.3 стл.10 стр.8+Ф.S08r разд.3 стл.10 стр.11+Ф.S08r разд.3 стл.10 стр.14+Ф.S08r разд.3 стл.10 стр.17+Ф.S08r разд.3 стл.10 стр.20+Ф.S08r разд.3 стл.10 стр.23+Ф.S08r разд.3 стл.10 стр.26+Ф.S08r разд.3 стл.10 стр.29+Ф.S08r разд.3 стл.10 стр.32+Ф.S08r разд.3 стл.10 стр.35+Ф.S08r разд.3 стл.10 стр.38+Ф.S08r разд.3 стл.10 стр.41+Ф.S08r разд.3 стл.10 стр.44+Ф.S08r разд.3 стл.10 стр.47+Ф.S08r разд.3 стл.10 стр.50</t>
  </si>
  <si>
    <t>Ф.S08r разд.3 стл.2 стр.2=Ф.S08r разд.3 стл.2 стр.5+Ф.S08r разд.3 стл.2 стр.8+Ф.S08r разд.3 стл.2 стр.11+Ф.S08r разд.3 стл.2 стр.14+Ф.S08r разд.3 стл.2 стр.17+Ф.S08r разд.3 стл.2 стр.20+Ф.S08r разд.3 стл.2 стр.23+Ф.S08r разд.3 стл.2 стр.26+Ф.S08r разд.3 стл.2 стр.29+Ф.S08r разд.3 стл.2 стр.32+Ф.S08r разд.3 стл.2 стр.35+Ф.S08r разд.3 стл.2 стр.38+Ф.S08r разд.3 стл.2 стр.41+Ф.S08r разд.3 стл.2 стр.44+Ф.S08r разд.3 стл.2 стр.47+Ф.S08r разд.3 стл.2 стр.50</t>
  </si>
  <si>
    <t>Ф.S08r разд.3 стл.3 стр.2=Ф.S08r разд.3 стл.3 стр.5+Ф.S08r разд.3 стл.3 стр.8+Ф.S08r разд.3 стл.3 стр.11+Ф.S08r разд.3 стл.3 стр.14+Ф.S08r разд.3 стл.3 стр.17+Ф.S08r разд.3 стл.3 стр.20+Ф.S08r разд.3 стл.3 стр.23+Ф.S08r разд.3 стл.3 стр.26+Ф.S08r разд.3 стл.3 стр.29+Ф.S08r разд.3 стл.3 стр.32+Ф.S08r разд.3 стл.3 стр.35+Ф.S08r разд.3 стл.3 стр.38+Ф.S08r разд.3 стл.3 стр.41+Ф.S08r разд.3 стл.3 стр.44+Ф.S08r разд.3 стл.3 стр.47+Ф.S08r разд.3 стл.3 стр.50</t>
  </si>
  <si>
    <t>Ф.S08r разд.3 стл.4 стр.2=Ф.S08r разд.3 стл.4 стр.5+Ф.S08r разд.3 стл.4 стр.8+Ф.S08r разд.3 стл.4 стр.11+Ф.S08r разд.3 стл.4 стр.14+Ф.S08r разд.3 стл.4 стр.17+Ф.S08r разд.3 стл.4 стр.20+Ф.S08r разд.3 стл.4 стр.23+Ф.S08r разд.3 стл.4 стр.26+Ф.S08r разд.3 стл.4 стр.29+Ф.S08r разд.3 стл.4 стр.32+Ф.S08r разд.3 стл.4 стр.35+Ф.S08r разд.3 стл.4 стр.38+Ф.S08r разд.3 стл.4 стр.41+Ф.S08r разд.3 стл.4 стр.44+Ф.S08r разд.3 стл.4 стр.47+Ф.S08r разд.3 стл.4 стр.50</t>
  </si>
  <si>
    <t>Ф.S08r разд.3 стл.5 стр.2=Ф.S08r разд.3 стл.5 стр.5+Ф.S08r разд.3 стл.5 стр.8+Ф.S08r разд.3 стл.5 стр.11+Ф.S08r разд.3 стл.5 стр.14+Ф.S08r разд.3 стл.5 стр.17+Ф.S08r разд.3 стл.5 стр.20+Ф.S08r разд.3 стл.5 стр.23+Ф.S08r разд.3 стл.5 стр.26+Ф.S08r разд.3 стл.5 стр.29+Ф.S08r разд.3 стл.5 стр.32+Ф.S08r разд.3 стл.5 стр.35+Ф.S08r разд.3 стл.5 стр.38+Ф.S08r разд.3 стл.5 стр.41+Ф.S08r разд.3 стл.5 стр.44+Ф.S08r разд.3 стл.5 стр.47+Ф.S08r разд.3 стл.5 стр.50</t>
  </si>
  <si>
    <t>Ф.S08r разд.3 стл.6 стр.2=Ф.S08r разд.3 стл.6 стр.5+Ф.S08r разд.3 стл.6 стр.8+Ф.S08r разд.3 стл.6 стр.11+Ф.S08r разд.3 стл.6 стр.14+Ф.S08r разд.3 стл.6 стр.17+Ф.S08r разд.3 стл.6 стр.20+Ф.S08r разд.3 стл.6 стр.23+Ф.S08r разд.3 стл.6 стр.26+Ф.S08r разд.3 стл.6 стр.29+Ф.S08r разд.3 стл.6 стр.32+Ф.S08r разд.3 стл.6 стр.35+Ф.S08r разд.3 стл.6 стр.38+Ф.S08r разд.3 стл.6 стр.41+Ф.S08r разд.3 стл.6 стр.44+Ф.S08r разд.3 стл.6 стр.47+Ф.S08r разд.3 стл.6 стр.50</t>
  </si>
  <si>
    <t>Ф.S08r разд.3 стл.7 стр.2=Ф.S08r разд.3 стл.7 стр.5+Ф.S08r разд.3 стл.7 стр.8+Ф.S08r разд.3 стл.7 стр.11+Ф.S08r разд.3 стл.7 стр.14+Ф.S08r разд.3 стл.7 стр.17+Ф.S08r разд.3 стл.7 стр.20+Ф.S08r разд.3 стл.7 стр.23+Ф.S08r разд.3 стл.7 стр.26+Ф.S08r разд.3 стл.7 стр.29+Ф.S08r разд.3 стл.7 стр.32+Ф.S08r разд.3 стл.7 стр.35+Ф.S08r разд.3 стл.7 стр.38+Ф.S08r разд.3 стл.7 стр.41+Ф.S08r разд.3 стл.7 стр.44+Ф.S08r разд.3 стл.7 стр.47+Ф.S08r разд.3 стл.7 стр.50</t>
  </si>
  <si>
    <t>Ф.S08r разд.3 стл.8 стр.2=Ф.S08r разд.3 стл.8 стр.5+Ф.S08r разд.3 стл.8 стр.8+Ф.S08r разд.3 стл.8 стр.11+Ф.S08r разд.3 стл.8 стр.14+Ф.S08r разд.3 стл.8 стр.17+Ф.S08r разд.3 стл.8 стр.20+Ф.S08r разд.3 стл.8 стр.23+Ф.S08r разд.3 стл.8 стр.26+Ф.S08r разд.3 стл.8 стр.29+Ф.S08r разд.3 стл.8 стр.32+Ф.S08r разд.3 стл.8 стр.35+Ф.S08r разд.3 стл.8 стр.38+Ф.S08r разд.3 стл.8 стр.41+Ф.S08r разд.3 стл.8 стр.44+Ф.S08r разд.3 стл.8 стр.47+Ф.S08r разд.3 стл.8 стр.50</t>
  </si>
  <si>
    <t>Ф.S08r разд.3 стл.9 стр.2=Ф.S08r разд.3 стл.9 стр.5+Ф.S08r разд.3 стл.9 стр.8+Ф.S08r разд.3 стл.9 стр.11+Ф.S08r разд.3 стл.9 стр.14+Ф.S08r разд.3 стл.9 стр.17+Ф.S08r разд.3 стл.9 стр.20+Ф.S08r разд.3 стл.9 стр.23+Ф.S08r разд.3 стл.9 стр.26+Ф.S08r разд.3 стл.9 стр.29+Ф.S08r разд.3 стл.9 стр.32+Ф.S08r разд.3 стл.9 стр.35+Ф.S08r разд.3 стл.9 стр.38+Ф.S08r разд.3 стл.9 стр.41+Ф.S08r разд.3 стл.9 стр.44+Ф.S08r разд.3 стл.9 стр.47+Ф.S08r разд.3 стл.9 стр.50</t>
  </si>
  <si>
    <t>Ф.S08r разд.4 стл.1 стр.3=Ф.S08r разд.4 стл.1 стр.6+Ф.S08r разд.4 стл.1 стр.9+Ф.S08r разд.4 стл.1 стр.12+Ф.S08r разд.4 стл.1 стр.15+Ф.S08r разд.4 стл.1 стр.18+Ф.S08r разд.4 стл.1 стр.21+Ф.S08r разд.4 стл.1 стр.24+Ф.S08r разд.4 стл.1 стр.27+Ф.S08r разд.4 стл.1 стр.30+Ф.S08r разд.4 стл.1 стр.33+Ф.S08r разд.4 стл.1 стр.36+Ф.S08r разд.4 стл.1 стр.39+Ф.S08r разд.4 стл.1 стр.42+Ф.S08r разд.4 стл.1 стр.45+Ф.S08r разд.4 стл.1 стр.48+Ф.S08r разд.4 стл.1 стр.51</t>
  </si>
  <si>
    <t>Ф.S08r разд.4 стл.10 стр.3=Ф.S08r разд.4 стл.10 стр.6+Ф.S08r разд.4 стл.10 стр.9+Ф.S08r разд.4 стл.10 стр.12+Ф.S08r разд.4 стл.10 стр.15+Ф.S08r разд.4 стл.10 стр.18+Ф.S08r разд.4 стл.10 стр.21+Ф.S08r разд.4 стл.10 стр.24+Ф.S08r разд.4 стл.10 стр.27+Ф.S08r разд.4 стл.10 стр.30+Ф.S08r разд.4 стл.10 стр.33+Ф.S08r разд.4 стл.10 стр.36+Ф.S08r разд.4 стл.10 стр.39+Ф.S08r разд.4 стл.10 стр.42+Ф.S08r разд.4 стл.10 стр.45+Ф.S08r разд.4 стл.10 стр.48+Ф.S08r разд.4 стл.10 стр.51</t>
  </si>
  <si>
    <t>Ф.S08r разд.4 стл.11 стр.3=Ф.S08r разд.4 стл.11 стр.6+Ф.S08r разд.4 стл.11 стр.9+Ф.S08r разд.4 стл.11 стр.12+Ф.S08r разд.4 стл.11 стр.15+Ф.S08r разд.4 стл.11 стр.18+Ф.S08r разд.4 стл.11 стр.21+Ф.S08r разд.4 стл.11 стр.24+Ф.S08r разд.4 стл.11 стр.27+Ф.S08r разд.4 стл.11 стр.30+Ф.S08r разд.4 стл.11 стр.33+Ф.S08r разд.4 стл.11 стр.36+Ф.S08r разд.4 стл.11 стр.39+Ф.S08r разд.4 стл.11 стр.42+Ф.S08r разд.4 стл.11 стр.45+Ф.S08r разд.4 стл.11 стр.48+Ф.S08r разд.4 стл.11 стр.51</t>
  </si>
  <si>
    <t>Ф.S08r разд.4 стл.12 стр.3=Ф.S08r разд.4 стл.12 стр.6+Ф.S08r разд.4 стл.12 стр.9+Ф.S08r разд.4 стл.12 стр.12+Ф.S08r разд.4 стл.12 стр.15+Ф.S08r разд.4 стл.12 стр.18+Ф.S08r разд.4 стл.12 стр.21+Ф.S08r разд.4 стл.12 стр.24+Ф.S08r разд.4 стл.12 стр.27+Ф.S08r разд.4 стл.12 стр.30+Ф.S08r разд.4 стл.12 стр.33+Ф.S08r разд.4 стл.12 стр.36+Ф.S08r разд.4 стл.12 стр.39+Ф.S08r разд.4 стл.12 стр.42+Ф.S08r разд.4 стл.12 стр.45+Ф.S08r разд.4 стл.12 стр.48+Ф.S08r разд.4 стл.12 стр.51</t>
  </si>
  <si>
    <t>Ф.S08r разд.4 стл.13 стр.3=Ф.S08r разд.4 стл.13 стр.6+Ф.S08r разд.4 стл.13 стр.9+Ф.S08r разд.4 стл.13 стр.12+Ф.S08r разд.4 стл.13 стр.15+Ф.S08r разд.4 стл.13 стр.18+Ф.S08r разд.4 стл.13 стр.21+Ф.S08r разд.4 стл.13 стр.24+Ф.S08r разд.4 стл.13 стр.27+Ф.S08r разд.4 стл.13 стр.30+Ф.S08r разд.4 стл.13 стр.33+Ф.S08r разд.4 стл.13 стр.36+Ф.S08r разд.4 стл.13 стр.39+Ф.S08r разд.4 стл.13 стр.42+Ф.S08r разд.4 стл.13 стр.45+Ф.S08r разд.4 стл.13 стр.48+Ф.S08r разд.4 стл.13 стр.51</t>
  </si>
  <si>
    <t>Ф.S08r разд.4 стл.2 стр.3=Ф.S08r разд.4 стл.2 стр.6+Ф.S08r разд.4 стл.2 стр.9+Ф.S08r разд.4 стл.2 стр.12+Ф.S08r разд.4 стл.2 стр.15+Ф.S08r разд.4 стл.2 стр.18+Ф.S08r разд.4 стл.2 стр.21+Ф.S08r разд.4 стл.2 стр.24+Ф.S08r разд.4 стл.2 стр.27+Ф.S08r разд.4 стл.2 стр.30+Ф.S08r разд.4 стл.2 стр.33+Ф.S08r разд.4 стл.2 стр.36+Ф.S08r разд.4 стл.2 стр.39+Ф.S08r разд.4 стл.2 стр.42+Ф.S08r разд.4 стл.2 стр.45+Ф.S08r разд.4 стл.2 стр.48+Ф.S08r разд.4 стл.2 стр.51</t>
  </si>
  <si>
    <t>Ф.S08r разд.4 стл.3 стр.3=Ф.S08r разд.4 стл.3 стр.6+Ф.S08r разд.4 стл.3 стр.9+Ф.S08r разд.4 стл.3 стр.12+Ф.S08r разд.4 стл.3 стр.15+Ф.S08r разд.4 стл.3 стр.18+Ф.S08r разд.4 стл.3 стр.21+Ф.S08r разд.4 стл.3 стр.24+Ф.S08r разд.4 стл.3 стр.27+Ф.S08r разд.4 стл.3 стр.30+Ф.S08r разд.4 стл.3 стр.33+Ф.S08r разд.4 стл.3 стр.36+Ф.S08r разд.4 стл.3 стр.39+Ф.S08r разд.4 стл.3 стр.42+Ф.S08r разд.4 стл.3 стр.45+Ф.S08r разд.4 стл.3 стр.48+Ф.S08r разд.4 стл.3 стр.51</t>
  </si>
  <si>
    <t>Ф.S08r разд.4 стл.4 стр.3=Ф.S08r разд.4 стл.4 стр.6+Ф.S08r разд.4 стл.4 стр.9+Ф.S08r разд.4 стл.4 стр.12+Ф.S08r разд.4 стл.4 стр.15+Ф.S08r разд.4 стл.4 стр.18+Ф.S08r разд.4 стл.4 стр.21+Ф.S08r разд.4 стл.4 стр.24+Ф.S08r разд.4 стл.4 стр.27+Ф.S08r разд.4 стл.4 стр.30+Ф.S08r разд.4 стл.4 стр.33+Ф.S08r разд.4 стл.4 стр.36+Ф.S08r разд.4 стл.4 стр.39+Ф.S08r разд.4 стл.4 стр.42+Ф.S08r разд.4 стл.4 стр.45+Ф.S08r разд.4 стл.4 стр.48+Ф.S08r разд.4 стл.4 стр.51</t>
  </si>
  <si>
    <t>Ф.S08r разд.4 стл.5 стр.3=Ф.S08r разд.4 стл.5 стр.6+Ф.S08r разд.4 стл.5 стр.9+Ф.S08r разд.4 стл.5 стр.12+Ф.S08r разд.4 стл.5 стр.15+Ф.S08r разд.4 стл.5 стр.18+Ф.S08r разд.4 стл.5 стр.21+Ф.S08r разд.4 стл.5 стр.24+Ф.S08r разд.4 стл.5 стр.27+Ф.S08r разд.4 стл.5 стр.30+Ф.S08r разд.4 стл.5 стр.33+Ф.S08r разд.4 стл.5 стр.36+Ф.S08r разд.4 стл.5 стр.39+Ф.S08r разд.4 стл.5 стр.42+Ф.S08r разд.4 стл.5 стр.45+Ф.S08r разд.4 стл.5 стр.48+Ф.S08r разд.4 стл.5 стр.51</t>
  </si>
  <si>
    <t>Ф.S08r разд.4 стл.6 стр.3=Ф.S08r разд.4 стл.6 стр.6+Ф.S08r разд.4 стл.6 стр.9+Ф.S08r разд.4 стл.6 стр.12+Ф.S08r разд.4 стл.6 стр.15+Ф.S08r разд.4 стл.6 стр.18+Ф.S08r разд.4 стл.6 стр.21+Ф.S08r разд.4 стл.6 стр.24+Ф.S08r разд.4 стл.6 стр.27+Ф.S08r разд.4 стл.6 стр.30+Ф.S08r разд.4 стл.6 стр.33+Ф.S08r разд.4 стл.6 стр.36+Ф.S08r разд.4 стл.6 стр.39+Ф.S08r разд.4 стл.6 стр.42+Ф.S08r разд.4 стл.6 стр.45+Ф.S08r разд.4 стл.6 стр.48+Ф.S08r разд.4 стл.6 стр.51</t>
  </si>
  <si>
    <t>Ф.S08r разд.4 стл.7 стр.3=Ф.S08r разд.4 стл.7 стр.6+Ф.S08r разд.4 стл.7 стр.9+Ф.S08r разд.4 стл.7 стр.12+Ф.S08r разд.4 стл.7 стр.15+Ф.S08r разд.4 стл.7 стр.18+Ф.S08r разд.4 стл.7 стр.21+Ф.S08r разд.4 стл.7 стр.24+Ф.S08r разд.4 стл.7 стр.27+Ф.S08r разд.4 стл.7 стр.30+Ф.S08r разд.4 стл.7 стр.33+Ф.S08r разд.4 стл.7 стр.36+Ф.S08r разд.4 стл.7 стр.39+Ф.S08r разд.4 стл.7 стр.42+Ф.S08r разд.4 стл.7 стр.45+Ф.S08r разд.4 стл.7 стр.48+Ф.S08r разд.4 стл.7 стр.51</t>
  </si>
  <si>
    <t>Ф.S08r разд.4 стл.8 стр.3=Ф.S08r разд.4 стл.8 стр.6+Ф.S08r разд.4 стл.8 стр.9+Ф.S08r разд.4 стл.8 стр.12+Ф.S08r разд.4 стл.8 стр.15+Ф.S08r разд.4 стл.8 стр.18+Ф.S08r разд.4 стл.8 стр.21+Ф.S08r разд.4 стл.8 стр.24+Ф.S08r разд.4 стл.8 стр.27+Ф.S08r разд.4 стл.8 стр.30+Ф.S08r разд.4 стл.8 стр.33+Ф.S08r разд.4 стл.8 стр.36+Ф.S08r разд.4 стл.8 стр.39+Ф.S08r разд.4 стл.8 стр.42+Ф.S08r разд.4 стл.8 стр.45+Ф.S08r разд.4 стл.8 стр.48+Ф.S08r разд.4 стл.8 стр.51</t>
  </si>
  <si>
    <t>Ф.S08r разд.4 стл.9 стр.3=Ф.S08r разд.4 стл.9 стр.6+Ф.S08r разд.4 стл.9 стр.9+Ф.S08r разд.4 стл.9 стр.12+Ф.S08r разд.4 стл.9 стр.15+Ф.S08r разд.4 стл.9 стр.18+Ф.S08r разд.4 стл.9 стр.21+Ф.S08r разд.4 стл.9 стр.24+Ф.S08r разд.4 стл.9 стр.27+Ф.S08r разд.4 стл.9 стр.30+Ф.S08r разд.4 стл.9 стр.33+Ф.S08r разд.4 стл.9 стр.36+Ф.S08r разд.4 стл.9 стр.39+Ф.S08r разд.4 стл.9 стр.42+Ф.S08r разд.4 стл.9 стр.45+Ф.S08r разд.4 стл.9 стр.48+Ф.S08r разд.4 стл.9 стр.51</t>
  </si>
  <si>
    <t>Ф.S08r разд.2 стл.1 стр.1=Ф.S08r разд.2 стл.1 стр.4+Ф.S08r разд.2 стл.1 стр.7+Ф.S08r разд.2 стл.1 стр.10+Ф.S08r разд.2 стл.1 стр.13+Ф.S08r разд.2 стл.1 стр.16+Ф.S08r разд.2 стл.1 стр.19+Ф.S08r разд.2 стл.1 стр.22+Ф.S08r разд.2 стл.1 стр.25+Ф.S08r разд.2 стл.1 стр.28+Ф.S08r разд.2 стл.1 стр.31+Ф.S08r разд.2 стл.1 стр.34+Ф.S08r разд.2 стл.1 стр.37+Ф.S08r разд.2 стл.1 стр.40+Ф.S08r разд.2 стл.1 стр.43+Ф.S08r разд.2 стл.1 стр.46</t>
  </si>
  <si>
    <t>Ф.S08r разд.2 стл.10 стр.1=Ф.S08r разд.2 стл.10 стр.4+Ф.S08r разд.2 стл.10 стр.7+Ф.S08r разд.2 стл.10 стр.10+Ф.S08r разд.2 стл.10 стр.13+Ф.S08r разд.2 стл.10 стр.16+Ф.S08r разд.2 стл.10 стр.19+Ф.S08r разд.2 стл.10 стр.22+Ф.S08r разд.2 стл.10 стр.25+Ф.S08r разд.2 стл.10 стр.28+Ф.S08r разд.2 стл.10 стр.31+Ф.S08r разд.2 стл.10 стр.34+Ф.S08r разд.2 стл.10 стр.37+Ф.S08r разд.2 стл.10 стр.40+Ф.S08r разд.2 стл.10 стр.43+Ф.S08r разд.2 стл.10 стр.46</t>
  </si>
  <si>
    <t>Ф.S08r разд.2 стл.2 стр.1=Ф.S08r разд.2 стл.2 стр.4+Ф.S08r разд.2 стл.2 стр.7+Ф.S08r разд.2 стл.2 стр.10+Ф.S08r разд.2 стл.2 стр.13+Ф.S08r разд.2 стл.2 стр.16+Ф.S08r разд.2 стл.2 стр.19+Ф.S08r разд.2 стл.2 стр.22+Ф.S08r разд.2 стл.2 стр.25+Ф.S08r разд.2 стл.2 стр.28+Ф.S08r разд.2 стл.2 стр.31+Ф.S08r разд.2 стл.2 стр.34+Ф.S08r разд.2 стл.2 стр.37+Ф.S08r разд.2 стл.2 стр.40+Ф.S08r разд.2 стл.2 стр.43+Ф.S08r разд.2 стл.2 стр.46</t>
  </si>
  <si>
    <t>Ф.S08r разд.2 стл.3 стр.1=Ф.S08r разд.2 стл.3 стр.4+Ф.S08r разд.2 стл.3 стр.7+Ф.S08r разд.2 стл.3 стр.10+Ф.S08r разд.2 стл.3 стр.13+Ф.S08r разд.2 стл.3 стр.16+Ф.S08r разд.2 стл.3 стр.19+Ф.S08r разд.2 стл.3 стр.22+Ф.S08r разд.2 стл.3 стр.25+Ф.S08r разд.2 стл.3 стр.28+Ф.S08r разд.2 стл.3 стр.31+Ф.S08r разд.2 стл.3 стр.34+Ф.S08r разд.2 стл.3 стр.37+Ф.S08r разд.2 стл.3 стр.40+Ф.S08r разд.2 стл.3 стр.43+Ф.S08r разд.2 стл.3 стр.46</t>
  </si>
  <si>
    <t>Ф.S08r разд.2 стл.4 стр.1=Ф.S08r разд.2 стл.4 стр.4+Ф.S08r разд.2 стл.4 стр.7+Ф.S08r разд.2 стл.4 стр.10+Ф.S08r разд.2 стл.4 стр.13+Ф.S08r разд.2 стл.4 стр.16+Ф.S08r разд.2 стл.4 стр.19+Ф.S08r разд.2 стл.4 стр.22+Ф.S08r разд.2 стл.4 стр.25+Ф.S08r разд.2 стл.4 стр.28+Ф.S08r разд.2 стл.4 стр.31+Ф.S08r разд.2 стл.4 стр.34+Ф.S08r разд.2 стл.4 стр.37+Ф.S08r разд.2 стл.4 стр.40+Ф.S08r разд.2 стл.4 стр.43+Ф.S08r разд.2 стл.4 стр.46</t>
  </si>
  <si>
    <t>Ф.S08r разд.2 стл.5 стр.1=Ф.S08r разд.2 стл.5 стр.4+Ф.S08r разд.2 стл.5 стр.7+Ф.S08r разд.2 стл.5 стр.10+Ф.S08r разд.2 стл.5 стр.13+Ф.S08r разд.2 стл.5 стр.16+Ф.S08r разд.2 стл.5 стр.19+Ф.S08r разд.2 стл.5 стр.22+Ф.S08r разд.2 стл.5 стр.25+Ф.S08r разд.2 стл.5 стр.28+Ф.S08r разд.2 стл.5 стр.31+Ф.S08r разд.2 стл.5 стр.34+Ф.S08r разд.2 стл.5 стр.37+Ф.S08r разд.2 стл.5 стр.40+Ф.S08r разд.2 стл.5 стр.43+Ф.S08r разд.2 стл.5 стр.46</t>
  </si>
  <si>
    <t>Ф.S08r разд.2 стл.6 стр.1=Ф.S08r разд.2 стл.6 стр.4+Ф.S08r разд.2 стл.6 стр.7+Ф.S08r разд.2 стл.6 стр.10+Ф.S08r разд.2 стл.6 стр.13+Ф.S08r разд.2 стл.6 стр.16+Ф.S08r разд.2 стл.6 стр.19+Ф.S08r разд.2 стл.6 стр.22+Ф.S08r разд.2 стл.6 стр.25+Ф.S08r разд.2 стл.6 стр.28+Ф.S08r разд.2 стл.6 стр.31+Ф.S08r разд.2 стл.6 стр.34+Ф.S08r разд.2 стл.6 стр.37+Ф.S08r разд.2 стл.6 стр.40+Ф.S08r разд.2 стл.6 стр.43+Ф.S08r разд.2 стл.6 стр.46</t>
  </si>
  <si>
    <t>Ф.S08r разд.2 стл.7 стр.1=Ф.S08r разд.2 стл.7 стр.4+Ф.S08r разд.2 стл.7 стр.7+Ф.S08r разд.2 стл.7 стр.10+Ф.S08r разд.2 стл.7 стр.13+Ф.S08r разд.2 стл.7 стр.16+Ф.S08r разд.2 стл.7 стр.19+Ф.S08r разд.2 стл.7 стр.22+Ф.S08r разд.2 стл.7 стр.25+Ф.S08r разд.2 стл.7 стр.28+Ф.S08r разд.2 стл.7 стр.31+Ф.S08r разд.2 стл.7 стр.34+Ф.S08r разд.2 стл.7 стр.37+Ф.S08r разд.2 стл.7 стр.40+Ф.S08r разд.2 стл.7 стр.43+Ф.S08r разд.2 стл.7 стр.46</t>
  </si>
  <si>
    <t>Ф.S08r разд.2 стл.8 стр.1=Ф.S08r разд.2 стл.8 стр.4+Ф.S08r разд.2 стл.8 стр.7+Ф.S08r разд.2 стл.8 стр.10+Ф.S08r разд.2 стл.8 стр.13+Ф.S08r разд.2 стл.8 стр.16+Ф.S08r разд.2 стл.8 стр.19+Ф.S08r разд.2 стл.8 стр.22+Ф.S08r разд.2 стл.8 стр.25+Ф.S08r разд.2 стл.8 стр.28+Ф.S08r разд.2 стл.8 стр.31+Ф.S08r разд.2 стл.8 стр.34+Ф.S08r разд.2 стл.8 стр.37+Ф.S08r разд.2 стл.8 стр.40+Ф.S08r разд.2 стл.8 стр.43+Ф.S08r разд.2 стл.8 стр.46</t>
  </si>
  <si>
    <t>Ф.S08r разд.2 стл.9 стр.1=Ф.S08r разд.2 стл.9 стр.4+Ф.S08r разд.2 стл.9 стр.7+Ф.S08r разд.2 стл.9 стр.10+Ф.S08r разд.2 стл.9 стр.13+Ф.S08r разд.2 стл.9 стр.16+Ф.S08r разд.2 стл.9 стр.19+Ф.S08r разд.2 стл.9 стр.22+Ф.S08r разд.2 стл.9 стр.25+Ф.S08r разд.2 стл.9 стр.28+Ф.S08r разд.2 стл.9 стр.31+Ф.S08r разд.2 стл.9 стр.34+Ф.S08r разд.2 стл.9 стр.37+Ф.S08r разд.2 стл.9 стр.40+Ф.S08r разд.2 стл.9 стр.43+Ф.S08r разд.2 стл.9 стр.46</t>
  </si>
  <si>
    <t>Ф.S08r разд.1 стл.1 стр.2=Ф.S08r разд.1 стл.1 стр.5+Ф.S08r разд.1 стл.1 стр.8+Ф.S08r разд.1 стл.1 стр.11+Ф.S08r разд.1 стл.1 стр.14+Ф.S08r разд.1 стл.1 стр.17+Ф.S08r разд.1 стл.1 стр.20+Ф.S08r разд.1 стл.1 стр.23+Ф.S08r разд.1 стл.1 стр.26+Ф.S08r разд.1 стл.1 стр.29+Ф.S08r разд.1 стл.1 стр.32+Ф.S08r разд.1 стл.1 стр.35+Ф.S08r разд.1 стл.1 стр.38+Ф.S08r разд.1 стл.1 стр.41+Ф.S08r разд.1 стл.1 стр.44+Ф.S08r разд.1 стл.1 стр.47</t>
  </si>
  <si>
    <t>Ф.S08r разд.1 стл.10 стр.2=Ф.S08r разд.1 стл.10 стр.5+Ф.S08r разд.1 стл.10 стр.8+Ф.S08r разд.1 стл.10 стр.11+Ф.S08r разд.1 стл.10 стр.14+Ф.S08r разд.1 стл.10 стр.17+Ф.S08r разд.1 стл.10 стр.20+Ф.S08r разд.1 стл.10 стр.23+Ф.S08r разд.1 стл.10 стр.26+Ф.S08r разд.1 стл.10 стр.29+Ф.S08r разд.1 стл.10 стр.32+Ф.S08r разд.1 стл.10 стр.35+Ф.S08r разд.1 стл.10 стр.38+Ф.S08r разд.1 стл.10 стр.41+Ф.S08r разд.1 стл.10 стр.44+Ф.S08r разд.1 стл.10 стр.47</t>
  </si>
  <si>
    <t>Ф.S08r разд.1 стл.2 стр.2=Ф.S08r разд.1 стл.2 стр.5+Ф.S08r разд.1 стл.2 стр.8+Ф.S08r разд.1 стл.2 стр.11+Ф.S08r разд.1 стл.2 стр.14+Ф.S08r разд.1 стл.2 стр.17+Ф.S08r разд.1 стл.2 стр.20+Ф.S08r разд.1 стл.2 стр.23+Ф.S08r разд.1 стл.2 стр.26+Ф.S08r разд.1 стл.2 стр.29+Ф.S08r разд.1 стл.2 стр.32+Ф.S08r разд.1 стл.2 стр.35+Ф.S08r разд.1 стл.2 стр.38+Ф.S08r разд.1 стл.2 стр.41+Ф.S08r разд.1 стл.2 стр.44+Ф.S08r разд.1 стл.2 стр.47</t>
  </si>
  <si>
    <t>Ф.S08r разд.1 стл.3 стр.2=Ф.S08r разд.1 стл.3 стр.5+Ф.S08r разд.1 стл.3 стр.8+Ф.S08r разд.1 стл.3 стр.11+Ф.S08r разд.1 стл.3 стр.14+Ф.S08r разд.1 стл.3 стр.17+Ф.S08r разд.1 стл.3 стр.20+Ф.S08r разд.1 стл.3 стр.23+Ф.S08r разд.1 стл.3 стр.26+Ф.S08r разд.1 стл.3 стр.29+Ф.S08r разд.1 стл.3 стр.32+Ф.S08r разд.1 стл.3 стр.35+Ф.S08r разд.1 стл.3 стр.38+Ф.S08r разд.1 стл.3 стр.41+Ф.S08r разд.1 стл.3 стр.44+Ф.S08r разд.1 стл.3 стр.47</t>
  </si>
  <si>
    <t>Ф.S08r разд.1 стл.4 стр.2=Ф.S08r разд.1 стл.4 стр.5+Ф.S08r разд.1 стл.4 стр.8+Ф.S08r разд.1 стл.4 стр.11+Ф.S08r разд.1 стл.4 стр.14+Ф.S08r разд.1 стл.4 стр.17+Ф.S08r разд.1 стл.4 стр.20+Ф.S08r разд.1 стл.4 стр.23+Ф.S08r разд.1 стл.4 стр.26+Ф.S08r разд.1 стл.4 стр.29+Ф.S08r разд.1 стл.4 стр.32+Ф.S08r разд.1 стл.4 стр.35+Ф.S08r разд.1 стл.4 стр.38+Ф.S08r разд.1 стл.4 стр.41+Ф.S08r разд.1 стл.4 стр.44+Ф.S08r разд.1 стл.4 стр.47</t>
  </si>
  <si>
    <t>Ф.S08r разд.1 стл.5 стр.2=Ф.S08r разд.1 стл.5 стр.5+Ф.S08r разд.1 стл.5 стр.8+Ф.S08r разд.1 стл.5 стр.11+Ф.S08r разд.1 стл.5 стр.14+Ф.S08r разд.1 стл.5 стр.17+Ф.S08r разд.1 стл.5 стр.20+Ф.S08r разд.1 стл.5 стр.23+Ф.S08r разд.1 стл.5 стр.26+Ф.S08r разд.1 стл.5 стр.29+Ф.S08r разд.1 стл.5 стр.32+Ф.S08r разд.1 стл.5 стр.35+Ф.S08r разд.1 стл.5 стр.38+Ф.S08r разд.1 стл.5 стр.41+Ф.S08r разд.1 стл.5 стр.44+Ф.S08r разд.1 стл.5 стр.47</t>
  </si>
  <si>
    <t>Ф.S08r разд.1 стл.6 стр.2=Ф.S08r разд.1 стл.6 стр.5+Ф.S08r разд.1 стл.6 стр.8+Ф.S08r разд.1 стл.6 стр.11+Ф.S08r разд.1 стл.6 стр.14+Ф.S08r разд.1 стл.6 стр.17+Ф.S08r разд.1 стл.6 стр.20+Ф.S08r разд.1 стл.6 стр.23+Ф.S08r разд.1 стл.6 стр.26+Ф.S08r разд.1 стл.6 стр.29+Ф.S08r разд.1 стл.6 стр.32+Ф.S08r разд.1 стл.6 стр.35+Ф.S08r разд.1 стл.6 стр.38+Ф.S08r разд.1 стл.6 стр.41+Ф.S08r разд.1 стл.6 стр.44+Ф.S08r разд.1 стл.6 стр.47</t>
  </si>
  <si>
    <t>Ф.S08r разд.1 стл.7 стр.2=Ф.S08r разд.1 стл.7 стр.5+Ф.S08r разд.1 стл.7 стр.8+Ф.S08r разд.1 стл.7 стр.11+Ф.S08r разд.1 стл.7 стр.14+Ф.S08r разд.1 стл.7 стр.17+Ф.S08r разд.1 стл.7 стр.20+Ф.S08r разд.1 стл.7 стр.23+Ф.S08r разд.1 стл.7 стр.26+Ф.S08r разд.1 стл.7 стр.29+Ф.S08r разд.1 стл.7 стр.32+Ф.S08r разд.1 стл.7 стр.35+Ф.S08r разд.1 стл.7 стр.38+Ф.S08r разд.1 стл.7 стр.41+Ф.S08r разд.1 стл.7 стр.44+Ф.S08r разд.1 стл.7 стр.47</t>
  </si>
  <si>
    <t>Ф.S08r разд.1 стл.8 стр.2=Ф.S08r разд.1 стл.8 стр.5+Ф.S08r разд.1 стл.8 стр.8+Ф.S08r разд.1 стл.8 стр.11+Ф.S08r разд.1 стл.8 стр.14+Ф.S08r разд.1 стл.8 стр.17+Ф.S08r разд.1 стл.8 стр.20+Ф.S08r разд.1 стл.8 стр.23+Ф.S08r разд.1 стл.8 стр.26+Ф.S08r разд.1 стл.8 стр.29+Ф.S08r разд.1 стл.8 стр.32+Ф.S08r разд.1 стл.8 стр.35+Ф.S08r разд.1 стл.8 стр.38+Ф.S08r разд.1 стл.8 стр.41+Ф.S08r разд.1 стл.8 стр.44+Ф.S08r разд.1 стл.8 стр.47</t>
  </si>
  <si>
    <t>Ф.S08r разд.1 стл.9 стр.2=Ф.S08r разд.1 стл.9 стр.5+Ф.S08r разд.1 стл.9 стр.8+Ф.S08r разд.1 стл.9 стр.11+Ф.S08r разд.1 стл.9 стр.14+Ф.S08r разд.1 стл.9 стр.17+Ф.S08r разд.1 стл.9 стр.20+Ф.S08r разд.1 стл.9 стр.23+Ф.S08r разд.1 стл.9 стр.26+Ф.S08r разд.1 стл.9 стр.29+Ф.S08r разд.1 стл.9 стр.32+Ф.S08r разд.1 стл.9 стр.35+Ф.S08r разд.1 стл.9 стр.38+Ф.S08r разд.1 стл.9 стр.41+Ф.S08r разд.1 стл.9 стр.44+Ф.S08r разд.1 стл.9 стр.47</t>
  </si>
  <si>
    <t>Ф.S08r разд.1 стл.1 стр.3=Ф.S08r разд.1 стл.1 стр.6+Ф.S08r разд.1 стл.1 стр.9+Ф.S08r разд.1 стл.1 стр.12+Ф.S08r разд.1 стл.1 стр.15+Ф.S08r разд.1 стл.1 стр.18+Ф.S08r разд.1 стл.1 стр.21+Ф.S08r разд.1 стл.1 стр.24+Ф.S08r разд.1 стл.1 стр.27+Ф.S08r разд.1 стл.1 стр.30+Ф.S08r разд.1 стл.1 стр.33+Ф.S08r разд.1 стл.1 стр.36+Ф.S08r разд.1 стл.1 стр.39+Ф.S08r разд.1 стл.1 стр.42+Ф.S08r разд.1 стл.1 стр.45+Ф.S08r разд.1 стл.1 стр.48</t>
  </si>
  <si>
    <t>Ф.S08r разд.1 стл.10 стр.3=Ф.S08r разд.1 стл.10 стр.6+Ф.S08r разд.1 стл.10 стр.9+Ф.S08r разд.1 стл.10 стр.12+Ф.S08r разд.1 стл.10 стр.15+Ф.S08r разд.1 стл.10 стр.18+Ф.S08r разд.1 стл.10 стр.21+Ф.S08r разд.1 стл.10 стр.24+Ф.S08r разд.1 стл.10 стр.27+Ф.S08r разд.1 стл.10 стр.30+Ф.S08r разд.1 стл.10 стр.33+Ф.S08r разд.1 стл.10 стр.36+Ф.S08r разд.1 стл.10 стр.39+Ф.S08r разд.1 стл.10 стр.42+Ф.S08r разд.1 стл.10 стр.45+Ф.S08r разд.1 стл.10 стр.48</t>
  </si>
  <si>
    <t>Ф.S08r разд.1 стл.2 стр.3=Ф.S08r разд.1 стл.2 стр.6+Ф.S08r разд.1 стл.2 стр.9+Ф.S08r разд.1 стл.2 стр.12+Ф.S08r разд.1 стл.2 стр.15+Ф.S08r разд.1 стл.2 стр.18+Ф.S08r разд.1 стл.2 стр.21+Ф.S08r разд.1 стл.2 стр.24+Ф.S08r разд.1 стл.2 стр.27+Ф.S08r разд.1 стл.2 стр.30+Ф.S08r разд.1 стл.2 стр.33+Ф.S08r разд.1 стл.2 стр.36+Ф.S08r разд.1 стл.2 стр.39+Ф.S08r разд.1 стл.2 стр.42+Ф.S08r разд.1 стл.2 стр.45+Ф.S08r разд.1 стл.2 стр.48</t>
  </si>
  <si>
    <t>Ф.S08r разд.1 стл.3 стр.3=Ф.S08r разд.1 стл.3 стр.6+Ф.S08r разд.1 стл.3 стр.9+Ф.S08r разд.1 стл.3 стр.12+Ф.S08r разд.1 стл.3 стр.15+Ф.S08r разд.1 стл.3 стр.18+Ф.S08r разд.1 стл.3 стр.21+Ф.S08r разд.1 стл.3 стр.24+Ф.S08r разд.1 стл.3 стр.27+Ф.S08r разд.1 стл.3 стр.30+Ф.S08r разд.1 стл.3 стр.33+Ф.S08r разд.1 стл.3 стр.36+Ф.S08r разд.1 стл.3 стр.39+Ф.S08r разд.1 стл.3 стр.42+Ф.S08r разд.1 стл.3 стр.45+Ф.S08r разд.1 стл.3 стр.48</t>
  </si>
  <si>
    <t>Ф.S08r разд.1 стл.4 стр.3=Ф.S08r разд.1 стл.4 стр.6+Ф.S08r разд.1 стл.4 стр.9+Ф.S08r разд.1 стл.4 стр.12+Ф.S08r разд.1 стл.4 стр.15+Ф.S08r разд.1 стл.4 стр.18+Ф.S08r разд.1 стл.4 стр.21+Ф.S08r разд.1 стл.4 стр.24+Ф.S08r разд.1 стл.4 стр.27+Ф.S08r разд.1 стл.4 стр.30+Ф.S08r разд.1 стл.4 стр.33+Ф.S08r разд.1 стл.4 стр.36+Ф.S08r разд.1 стл.4 стр.39+Ф.S08r разд.1 стл.4 стр.42+Ф.S08r разд.1 стл.4 стр.45+Ф.S08r разд.1 стл.4 стр.48</t>
  </si>
  <si>
    <t>Ф.S08r разд.1 стл.5 стр.3=Ф.S08r разд.1 стл.5 стр.6+Ф.S08r разд.1 стл.5 стр.9+Ф.S08r разд.1 стл.5 стр.12+Ф.S08r разд.1 стл.5 стр.15+Ф.S08r разд.1 стл.5 стр.18+Ф.S08r разд.1 стл.5 стр.21+Ф.S08r разд.1 стл.5 стр.24+Ф.S08r разд.1 стл.5 стр.27+Ф.S08r разд.1 стл.5 стр.30+Ф.S08r разд.1 стл.5 стр.33+Ф.S08r разд.1 стл.5 стр.36+Ф.S08r разд.1 стл.5 стр.39+Ф.S08r разд.1 стл.5 стр.42+Ф.S08r разд.1 стл.5 стр.45+Ф.S08r разд.1 стл.5 стр.48</t>
  </si>
  <si>
    <t>Ф.S08r разд.1 стл.6 стр.3=Ф.S08r разд.1 стл.6 стр.6+Ф.S08r разд.1 стл.6 стр.9+Ф.S08r разд.1 стл.6 стр.12+Ф.S08r разд.1 стл.6 стр.15+Ф.S08r разд.1 стл.6 стр.18+Ф.S08r разд.1 стл.6 стр.21+Ф.S08r разд.1 стл.6 стр.24+Ф.S08r разд.1 стл.6 стр.27+Ф.S08r разд.1 стл.6 стр.30+Ф.S08r разд.1 стл.6 стр.33+Ф.S08r разд.1 стл.6 стр.36+Ф.S08r разд.1 стл.6 стр.39+Ф.S08r разд.1 стл.6 стр.42+Ф.S08r разд.1 стл.6 стр.45+Ф.S08r разд.1 стл.6 стр.48</t>
  </si>
  <si>
    <t>Ф.S08r разд.1 стл.7 стр.3=Ф.S08r разд.1 стл.7 стр.6+Ф.S08r разд.1 стл.7 стр.9+Ф.S08r разд.1 стл.7 стр.12+Ф.S08r разд.1 стл.7 стр.15+Ф.S08r разд.1 стл.7 стр.18+Ф.S08r разд.1 стл.7 стр.21+Ф.S08r разд.1 стл.7 стр.24+Ф.S08r разд.1 стл.7 стр.27+Ф.S08r разд.1 стл.7 стр.30+Ф.S08r разд.1 стл.7 стр.33+Ф.S08r разд.1 стл.7 стр.36+Ф.S08r разд.1 стл.7 стр.39+Ф.S08r разд.1 стл.7 стр.42+Ф.S08r разд.1 стл.7 стр.45+Ф.S08r разд.1 стл.7 стр.48</t>
  </si>
  <si>
    <t>Ф.S08r разд.1 стл.8 стр.3=Ф.S08r разд.1 стл.8 стр.6+Ф.S08r разд.1 стл.8 стр.9+Ф.S08r разд.1 стл.8 стр.12+Ф.S08r разд.1 стл.8 стр.15+Ф.S08r разд.1 стл.8 стр.18+Ф.S08r разд.1 стл.8 стр.21+Ф.S08r разд.1 стл.8 стр.24+Ф.S08r разд.1 стл.8 стр.27+Ф.S08r разд.1 стл.8 стр.30+Ф.S08r разд.1 стл.8 стр.33+Ф.S08r разд.1 стл.8 стр.36+Ф.S08r разд.1 стл.8 стр.39+Ф.S08r разд.1 стл.8 стр.42+Ф.S08r разд.1 стл.8 стр.45+Ф.S08r разд.1 стл.8 стр.48</t>
  </si>
  <si>
    <t>Ф.S08r разд.1 стл.9 стр.3=Ф.S08r разд.1 стл.9 стр.6+Ф.S08r разд.1 стл.9 стр.9+Ф.S08r разд.1 стл.9 стр.12+Ф.S08r разд.1 стл.9 стр.15+Ф.S08r разд.1 стл.9 стр.18+Ф.S08r разд.1 стл.9 стр.21+Ф.S08r разд.1 стл.9 стр.24+Ф.S08r разд.1 стл.9 стр.27+Ф.S08r разд.1 стл.9 стр.30+Ф.S08r разд.1 стл.9 стр.33+Ф.S08r разд.1 стл.9 стр.36+Ф.S08r разд.1 стл.9 стр.39+Ф.S08r разд.1 стл.9 стр.42+Ф.S08r разд.1 стл.9 стр.45+Ф.S08r разд.1 стл.9 стр.48</t>
  </si>
  <si>
    <t>Ф.S08r разд.4 стл.1 стр.1=Ф.S08r разд.4 стл.1 стр.4+Ф.S08r разд.4 стл.1 стр.7+Ф.S08r разд.4 стл.1 стр.10+Ф.S08r разд.4 стл.1 стр.13+Ф.S08r разд.4 стл.1 стр.16+Ф.S08r разд.4 стл.1 стр.19+Ф.S08r разд.4 стл.1 стр.22+Ф.S08r разд.4 стл.1 стр.25+Ф.S08r разд.4 стл.1 стр.28+Ф.S08r разд.4 стл.1 стр.31+Ф.S08r разд.4 стл.1 стр.34+Ф.S08r разд.4 стл.1 стр.37+Ф.S08r разд.4 стл.1 стр.40+Ф.S08r разд.4 стл.1 стр.43+Ф.S08r разд.4 стл.1 стр.46+Ф.S08r разд.4 стл.1 стр.49</t>
  </si>
  <si>
    <t>Ф.S08r разд.4 стл.10 стр.1=Ф.S08r разд.4 стл.10 стр.4+Ф.S08r разд.4 стл.10 стр.7+Ф.S08r разд.4 стл.10 стр.10+Ф.S08r разд.4 стл.10 стр.13+Ф.S08r разд.4 стл.10 стр.16+Ф.S08r разд.4 стл.10 стр.19+Ф.S08r разд.4 стл.10 стр.22+Ф.S08r разд.4 стл.10 стр.25+Ф.S08r разд.4 стл.10 стр.28+Ф.S08r разд.4 стл.10 стр.31+Ф.S08r разд.4 стл.10 стр.34+Ф.S08r разд.4 стл.10 стр.37+Ф.S08r разд.4 стл.10 стр.40+Ф.S08r разд.4 стл.10 стр.43+Ф.S08r разд.4 стл.10 стр.46+Ф.S08r разд.4 стл.10 стр.49</t>
  </si>
  <si>
    <t>Ф.S08r разд.4 стл.11 стр.1=Ф.S08r разд.4 стл.11 стр.4+Ф.S08r разд.4 стл.11 стр.7+Ф.S08r разд.4 стл.11 стр.10+Ф.S08r разд.4 стл.11 стр.13+Ф.S08r разд.4 стл.11 стр.16+Ф.S08r разд.4 стл.11 стр.19+Ф.S08r разд.4 стл.11 стр.22+Ф.S08r разд.4 стл.11 стр.25+Ф.S08r разд.4 стл.11 стр.28+Ф.S08r разд.4 стл.11 стр.31+Ф.S08r разд.4 стл.11 стр.34+Ф.S08r разд.4 стл.11 стр.37+Ф.S08r разд.4 стл.11 стр.40+Ф.S08r разд.4 стл.11 стр.43+Ф.S08r разд.4 стл.11 стр.46+Ф.S08r разд.4 стл.11 стр.49</t>
  </si>
  <si>
    <t>Ф.S08r разд.4 стл.12 стр.1=Ф.S08r разд.4 стл.12 стр.4+Ф.S08r разд.4 стл.12 стр.7+Ф.S08r разд.4 стл.12 стр.10+Ф.S08r разд.4 стл.12 стр.13+Ф.S08r разд.4 стл.12 стр.16+Ф.S08r разд.4 стл.12 стр.19+Ф.S08r разд.4 стл.12 стр.22+Ф.S08r разд.4 стл.12 стр.25+Ф.S08r разд.4 стл.12 стр.28+Ф.S08r разд.4 стл.12 стр.31+Ф.S08r разд.4 стл.12 стр.34+Ф.S08r разд.4 стл.12 стр.37+Ф.S08r разд.4 стл.12 стр.40+Ф.S08r разд.4 стл.12 стр.43+Ф.S08r разд.4 стл.12 стр.46+Ф.S08r разд.4 стл.12 стр.49</t>
  </si>
  <si>
    <t>Ф.S08r разд.4 стл.13 стр.1=Ф.S08r разд.4 стл.13 стр.4+Ф.S08r разд.4 стл.13 стр.7+Ф.S08r разд.4 стл.13 стр.10+Ф.S08r разд.4 стл.13 стр.13+Ф.S08r разд.4 стл.13 стр.16+Ф.S08r разд.4 стл.13 стр.19+Ф.S08r разд.4 стл.13 стр.22+Ф.S08r разд.4 стл.13 стр.25+Ф.S08r разд.4 стл.13 стр.28+Ф.S08r разд.4 стл.13 стр.31+Ф.S08r разд.4 стл.13 стр.34+Ф.S08r разд.4 стл.13 стр.37+Ф.S08r разд.4 стл.13 стр.40+Ф.S08r разд.4 стл.13 стр.43+Ф.S08r разд.4 стл.13 стр.46+Ф.S08r разд.4 стл.13 стр.49</t>
  </si>
  <si>
    <t>Ф.S08r разд.4 стл.2 стр.1=Ф.S08r разд.4 стл.2 стр.4+Ф.S08r разд.4 стл.2 стр.7+Ф.S08r разд.4 стл.2 стр.10+Ф.S08r разд.4 стл.2 стр.13+Ф.S08r разд.4 стл.2 стр.16+Ф.S08r разд.4 стл.2 стр.19+Ф.S08r разд.4 стл.2 стр.22+Ф.S08r разд.4 стл.2 стр.25+Ф.S08r разд.4 стл.2 стр.28+Ф.S08r разд.4 стл.2 стр.31+Ф.S08r разд.4 стл.2 стр.34+Ф.S08r разд.4 стл.2 стр.37+Ф.S08r разд.4 стл.2 стр.40+Ф.S08r разд.4 стл.2 стр.43+Ф.S08r разд.4 стл.2 стр.46+Ф.S08r разд.4 стл.2 стр.49</t>
  </si>
  <si>
    <t>Ф.S08r разд.4 стл.3 стр.1=Ф.S08r разд.4 стл.3 стр.4+Ф.S08r разд.4 стл.3 стр.7+Ф.S08r разд.4 стл.3 стр.10+Ф.S08r разд.4 стл.3 стр.13+Ф.S08r разд.4 стл.3 стр.16+Ф.S08r разд.4 стл.3 стр.19+Ф.S08r разд.4 стл.3 стр.22+Ф.S08r разд.4 стл.3 стр.25+Ф.S08r разд.4 стл.3 стр.28+Ф.S08r разд.4 стл.3 стр.31+Ф.S08r разд.4 стл.3 стр.34+Ф.S08r разд.4 стл.3 стр.37+Ф.S08r разд.4 стл.3 стр.40+Ф.S08r разд.4 стл.3 стр.43+Ф.S08r разд.4 стл.3 стр.46+Ф.S08r разд.4 стл.3 стр.49</t>
  </si>
  <si>
    <t>Ф.S08r разд.4 стл.4 стр.1=Ф.S08r разд.4 стл.4 стр.4+Ф.S08r разд.4 стл.4 стр.7+Ф.S08r разд.4 стл.4 стр.10+Ф.S08r разд.4 стл.4 стр.13+Ф.S08r разд.4 стл.4 стр.16+Ф.S08r разд.4 стл.4 стр.19+Ф.S08r разд.4 стл.4 стр.22+Ф.S08r разд.4 стл.4 стр.25+Ф.S08r разд.4 стл.4 стр.28+Ф.S08r разд.4 стл.4 стр.31+Ф.S08r разд.4 стл.4 стр.34+Ф.S08r разд.4 стл.4 стр.37+Ф.S08r разд.4 стл.4 стр.40+Ф.S08r разд.4 стл.4 стр.43+Ф.S08r разд.4 стл.4 стр.46+Ф.S08r разд.4 стл.4 стр.49</t>
  </si>
  <si>
    <t>Ф.S08r разд.4 стл.5 стр.1=Ф.S08r разд.4 стл.5 стр.4+Ф.S08r разд.4 стл.5 стр.7+Ф.S08r разд.4 стл.5 стр.10+Ф.S08r разд.4 стл.5 стр.13+Ф.S08r разд.4 стл.5 стр.16+Ф.S08r разд.4 стл.5 стр.19+Ф.S08r разд.4 стл.5 стр.22+Ф.S08r разд.4 стл.5 стр.25+Ф.S08r разд.4 стл.5 стр.28+Ф.S08r разд.4 стл.5 стр.31+Ф.S08r разд.4 стл.5 стр.34+Ф.S08r разд.4 стл.5 стр.37+Ф.S08r разд.4 стл.5 стр.40+Ф.S08r разд.4 стл.5 стр.43+Ф.S08r разд.4 стл.5 стр.46+Ф.S08r разд.4 стл.5 стр.49</t>
  </si>
  <si>
    <t>Ф.S08r разд.4 стл.6 стр.1=Ф.S08r разд.4 стл.6 стр.4+Ф.S08r разд.4 стл.6 стр.7+Ф.S08r разд.4 стл.6 стр.10+Ф.S08r разд.4 стл.6 стр.13+Ф.S08r разд.4 стл.6 стр.16+Ф.S08r разд.4 стл.6 стр.19+Ф.S08r разд.4 стл.6 стр.22+Ф.S08r разд.4 стл.6 стр.25+Ф.S08r разд.4 стл.6 стр.28+Ф.S08r разд.4 стл.6 стр.31+Ф.S08r разд.4 стл.6 стр.34+Ф.S08r разд.4 стл.6 стр.37+Ф.S08r разд.4 стл.6 стр.40+Ф.S08r разд.4 стл.6 стр.43+Ф.S08r разд.4 стл.6 стр.46+Ф.S08r разд.4 стл.6 стр.49</t>
  </si>
  <si>
    <t>Ф.S08r разд.4 стл.7 стр.1=Ф.S08r разд.4 стл.7 стр.4+Ф.S08r разд.4 стл.7 стр.7+Ф.S08r разд.4 стл.7 стр.10+Ф.S08r разд.4 стл.7 стр.13+Ф.S08r разд.4 стл.7 стр.16+Ф.S08r разд.4 стл.7 стр.19+Ф.S08r разд.4 стл.7 стр.22+Ф.S08r разд.4 стл.7 стр.25+Ф.S08r разд.4 стл.7 стр.28+Ф.S08r разд.4 стл.7 стр.31+Ф.S08r разд.4 стл.7 стр.34+Ф.S08r разд.4 стл.7 стр.37+Ф.S08r разд.4 стл.7 стр.40+Ф.S08r разд.4 стл.7 стр.43+Ф.S08r разд.4 стл.7 стр.46+Ф.S08r разд.4 стл.7 стр.49</t>
  </si>
  <si>
    <t>Ф.S08r разд.4 стл.8 стр.1=Ф.S08r разд.4 стл.8 стр.4+Ф.S08r разд.4 стл.8 стр.7+Ф.S08r разд.4 стл.8 стр.10+Ф.S08r разд.4 стл.8 стр.13+Ф.S08r разд.4 стл.8 стр.16+Ф.S08r разд.4 стл.8 стр.19+Ф.S08r разд.4 стл.8 стр.22+Ф.S08r разд.4 стл.8 стр.25+Ф.S08r разд.4 стл.8 стр.28+Ф.S08r разд.4 стл.8 стр.31+Ф.S08r разд.4 стл.8 стр.34+Ф.S08r разд.4 стл.8 стр.37+Ф.S08r разд.4 стл.8 стр.40+Ф.S08r разд.4 стл.8 стр.43+Ф.S08r разд.4 стл.8 стр.46+Ф.S08r разд.4 стл.8 стр.49</t>
  </si>
  <si>
    <t>Ф.S08r разд.4 стл.9 стр.1=Ф.S08r разд.4 стл.9 стр.4+Ф.S08r разд.4 стл.9 стр.7+Ф.S08r разд.4 стл.9 стр.10+Ф.S08r разд.4 стл.9 стр.13+Ф.S08r разд.4 стл.9 стр.16+Ф.S08r разд.4 стл.9 стр.19+Ф.S08r разд.4 стл.9 стр.22+Ф.S08r разд.4 стл.9 стр.25+Ф.S08r разд.4 стл.9 стр.28+Ф.S08r разд.4 стл.9 стр.31+Ф.S08r разд.4 стл.9 стр.34+Ф.S08r разд.4 стл.9 стр.37+Ф.S08r разд.4 стл.9 стр.40+Ф.S08r разд.4 стл.9 стр.43+Ф.S08r разд.4 стл.9 стр.46+Ф.S08r разд.4 стл.9 стр.49</t>
  </si>
  <si>
    <t>Ф.S08r разд.2 стл.1 стр.2=Ф.S08r разд.2 стл.1 стр.5+Ф.S08r разд.2 стл.1 стр.8+Ф.S08r разд.2 стл.1 стр.11+Ф.S08r разд.2 стл.1 стр.14+Ф.S08r разд.2 стл.1 стр.17+Ф.S08r разд.2 стл.1 стр.20+Ф.S08r разд.2 стл.1 стр.23+Ф.S08r разд.2 стл.1 стр.26+Ф.S08r разд.2 стл.1 стр.29+Ф.S08r разд.2 стл.1 стр.32+Ф.S08r разд.2 стл.1 стр.35+Ф.S08r разд.2 стл.1 стр.38+Ф.S08r разд.2 стл.1 стр.41+Ф.S08r разд.2 стл.1 стр.44+Ф.S08r разд.2 стл.1 стр.47</t>
  </si>
  <si>
    <t>Ф.S08r разд.2 стл.10 стр.2=Ф.S08r разд.2 стл.10 стр.5+Ф.S08r разд.2 стл.10 стр.8+Ф.S08r разд.2 стл.10 стр.11+Ф.S08r разд.2 стл.10 стр.14+Ф.S08r разд.2 стл.10 стр.17+Ф.S08r разд.2 стл.10 стр.20+Ф.S08r разд.2 стл.10 стр.23+Ф.S08r разд.2 стл.10 стр.26+Ф.S08r разд.2 стл.10 стр.29+Ф.S08r разд.2 стл.10 стр.32+Ф.S08r разд.2 стл.10 стр.35+Ф.S08r разд.2 стл.10 стр.38+Ф.S08r разд.2 стл.10 стр.41+Ф.S08r разд.2 стл.10 стр.44+Ф.S08r разд.2 стл.10 стр.47</t>
  </si>
  <si>
    <t>Ф.S08r разд.2 стл.2 стр.2=Ф.S08r разд.2 стл.2 стр.5+Ф.S08r разд.2 стл.2 стр.8+Ф.S08r разд.2 стл.2 стр.11+Ф.S08r разд.2 стл.2 стр.14+Ф.S08r разд.2 стл.2 стр.17+Ф.S08r разд.2 стл.2 стр.20+Ф.S08r разд.2 стл.2 стр.23+Ф.S08r разд.2 стл.2 стр.26+Ф.S08r разд.2 стл.2 стр.29+Ф.S08r разд.2 стл.2 стр.32+Ф.S08r разд.2 стл.2 стр.35+Ф.S08r разд.2 стл.2 стр.38+Ф.S08r разд.2 стл.2 стр.41+Ф.S08r разд.2 стл.2 стр.44+Ф.S08r разд.2 стл.2 стр.47</t>
  </si>
  <si>
    <t>Ф.S08r разд.2 стл.3 стр.2=Ф.S08r разд.2 стл.3 стр.5+Ф.S08r разд.2 стл.3 стр.8+Ф.S08r разд.2 стл.3 стр.11+Ф.S08r разд.2 стл.3 стр.14+Ф.S08r разд.2 стл.3 стр.17+Ф.S08r разд.2 стл.3 стр.20+Ф.S08r разд.2 стл.3 стр.23+Ф.S08r разд.2 стл.3 стр.26+Ф.S08r разд.2 стл.3 стр.29+Ф.S08r разд.2 стл.3 стр.32+Ф.S08r разд.2 стл.3 стр.35+Ф.S08r разд.2 стл.3 стр.38+Ф.S08r разд.2 стл.3 стр.41+Ф.S08r разд.2 стл.3 стр.44+Ф.S08r разд.2 стл.3 стр.47</t>
  </si>
  <si>
    <t>Ф.S08r разд.2 стл.4 стр.2=Ф.S08r разд.2 стл.4 стр.5+Ф.S08r разд.2 стл.4 стр.8+Ф.S08r разд.2 стл.4 стр.11+Ф.S08r разд.2 стл.4 стр.14+Ф.S08r разд.2 стл.4 стр.17+Ф.S08r разд.2 стл.4 стр.20+Ф.S08r разд.2 стл.4 стр.23+Ф.S08r разд.2 стл.4 стр.26+Ф.S08r разд.2 стл.4 стр.29+Ф.S08r разд.2 стл.4 стр.32+Ф.S08r разд.2 стл.4 стр.35+Ф.S08r разд.2 стл.4 стр.38+Ф.S08r разд.2 стл.4 стр.41+Ф.S08r разд.2 стл.4 стр.44+Ф.S08r разд.2 стл.4 стр.47</t>
  </si>
  <si>
    <t>Ф.S08r разд.2 стл.5 стр.2=Ф.S08r разд.2 стл.5 стр.5+Ф.S08r разд.2 стл.5 стр.8+Ф.S08r разд.2 стл.5 стр.11+Ф.S08r разд.2 стл.5 стр.14+Ф.S08r разд.2 стл.5 стр.17+Ф.S08r разд.2 стл.5 стр.20+Ф.S08r разд.2 стл.5 стр.23+Ф.S08r разд.2 стл.5 стр.26+Ф.S08r разд.2 стл.5 стр.29+Ф.S08r разд.2 стл.5 стр.32+Ф.S08r разд.2 стл.5 стр.35+Ф.S08r разд.2 стл.5 стр.38+Ф.S08r разд.2 стл.5 стр.41+Ф.S08r разд.2 стл.5 стр.44+Ф.S08r разд.2 стл.5 стр.47</t>
  </si>
  <si>
    <t>Ф.S08r разд.2 стл.6 стр.2=Ф.S08r разд.2 стл.6 стр.5+Ф.S08r разд.2 стл.6 стр.8+Ф.S08r разд.2 стл.6 стр.11+Ф.S08r разд.2 стл.6 стр.14+Ф.S08r разд.2 стл.6 стр.17+Ф.S08r разд.2 стл.6 стр.20+Ф.S08r разд.2 стл.6 стр.23+Ф.S08r разд.2 стл.6 стр.26+Ф.S08r разд.2 стл.6 стр.29+Ф.S08r разд.2 стл.6 стр.32+Ф.S08r разд.2 стл.6 стр.35+Ф.S08r разд.2 стл.6 стр.38+Ф.S08r разд.2 стл.6 стр.41+Ф.S08r разд.2 стл.6 стр.44+Ф.S08r разд.2 стл.6 стр.47</t>
  </si>
  <si>
    <t>Ф.S08r разд.2 стл.7 стр.2=Ф.S08r разд.2 стл.7 стр.5+Ф.S08r разд.2 стл.7 стр.8+Ф.S08r разд.2 стл.7 стр.11+Ф.S08r разд.2 стл.7 стр.14+Ф.S08r разд.2 стл.7 стр.17+Ф.S08r разд.2 стл.7 стр.20+Ф.S08r разд.2 стл.7 стр.23+Ф.S08r разд.2 стл.7 стр.26+Ф.S08r разд.2 стл.7 стр.29+Ф.S08r разд.2 стл.7 стр.32+Ф.S08r разд.2 стл.7 стр.35+Ф.S08r разд.2 стл.7 стр.38+Ф.S08r разд.2 стл.7 стр.41+Ф.S08r разд.2 стл.7 стр.44+Ф.S08r разд.2 стл.7 стр.47</t>
  </si>
  <si>
    <t>Ф.S08r разд.2 стл.8 стр.2=Ф.S08r разд.2 стл.8 стр.5+Ф.S08r разд.2 стл.8 стр.8+Ф.S08r разд.2 стл.8 стр.11+Ф.S08r разд.2 стл.8 стр.14+Ф.S08r разд.2 стл.8 стр.17+Ф.S08r разд.2 стл.8 стр.20+Ф.S08r разд.2 стл.8 стр.23+Ф.S08r разд.2 стл.8 стр.26+Ф.S08r разд.2 стл.8 стр.29+Ф.S08r разд.2 стл.8 стр.32+Ф.S08r разд.2 стл.8 стр.35+Ф.S08r разд.2 стл.8 стр.38+Ф.S08r разд.2 стл.8 стр.41+Ф.S08r разд.2 стл.8 стр.44+Ф.S08r разд.2 стл.8 стр.47</t>
  </si>
  <si>
    <t>Ф.S08r разд.2 стл.9 стр.2=Ф.S08r разд.2 стл.9 стр.5+Ф.S08r разд.2 стл.9 стр.8+Ф.S08r разд.2 стл.9 стр.11+Ф.S08r разд.2 стл.9 стр.14+Ф.S08r разд.2 стл.9 стр.17+Ф.S08r разд.2 стл.9 стр.20+Ф.S08r разд.2 стл.9 стр.23+Ф.S08r разд.2 стл.9 стр.26+Ф.S08r разд.2 стл.9 стр.29+Ф.S08r разд.2 стл.9 стр.32+Ф.S08r разд.2 стл.9 стр.35+Ф.S08r разд.2 стл.9 стр.38+Ф.S08r разд.2 стл.9 стр.41+Ф.S08r разд.2 стл.9 стр.44+Ф.S08r разд.2 стл.9 стр.47</t>
  </si>
  <si>
    <t>Ф.S08r разд.4 стл.1 стр.2=Ф.S08r разд.4 стл.1 стр.5+Ф.S08r разд.4 стл.1 стр.8+Ф.S08r разд.4 стл.1 стр.11+Ф.S08r разд.4 стл.1 стр.14+Ф.S08r разд.4 стл.1 стр.17+Ф.S08r разд.4 стл.1 стр.20+Ф.S08r разд.4 стл.1 стр.23+Ф.S08r разд.4 стл.1 стр.26+Ф.S08r разд.4 стл.1 стр.29+Ф.S08r разд.4 стл.1 стр.32+Ф.S08r разд.4 стл.1 стр.35+Ф.S08r разд.4 стл.1 стр.38+Ф.S08r разд.4 стл.1 стр.41+Ф.S08r разд.4 стл.1 стр.44+Ф.S08r разд.4 стл.1 стр.47+Ф.S08r разд.4 стл.1 стр.50</t>
  </si>
  <si>
    <t>Ф.S08r разд.4 стл.10 стр.2=Ф.S08r разд.4 стл.10 стр.5+Ф.S08r разд.4 стл.10 стр.8+Ф.S08r разд.4 стл.10 стр.11+Ф.S08r разд.4 стл.10 стр.14+Ф.S08r разд.4 стл.10 стр.17+Ф.S08r разд.4 стл.10 стр.20+Ф.S08r разд.4 стл.10 стр.23+Ф.S08r разд.4 стл.10 стр.26+Ф.S08r разд.4 стл.10 стр.29+Ф.S08r разд.4 стл.10 стр.32+Ф.S08r разд.4 стл.10 стр.35+Ф.S08r разд.4 стл.10 стр.38+Ф.S08r разд.4 стл.10 стр.41+Ф.S08r разд.4 стл.10 стр.44+Ф.S08r разд.4 стл.10 стр.47+Ф.S08r разд.4 стл.10 стр.50</t>
  </si>
  <si>
    <t>Ф.S08r разд.4 стл.11 стр.2=Ф.S08r разд.4 стл.11 стр.5+Ф.S08r разд.4 стл.11 стр.8+Ф.S08r разд.4 стл.11 стр.11+Ф.S08r разд.4 стл.11 стр.14+Ф.S08r разд.4 стл.11 стр.17+Ф.S08r разд.4 стл.11 стр.20+Ф.S08r разд.4 стл.11 стр.23+Ф.S08r разд.4 стл.11 стр.26+Ф.S08r разд.4 стл.11 стр.29+Ф.S08r разд.4 стл.11 стр.32+Ф.S08r разд.4 стл.11 стр.35+Ф.S08r разд.4 стл.11 стр.38+Ф.S08r разд.4 стл.11 стр.41+Ф.S08r разд.4 стл.11 стр.44+Ф.S08r разд.4 стл.11 стр.47+Ф.S08r разд.4 стл.11 стр.50</t>
  </si>
  <si>
    <t>Ф.S08r разд.4 стл.12 стр.2=Ф.S08r разд.4 стл.12 стр.5+Ф.S08r разд.4 стл.12 стр.8+Ф.S08r разд.4 стл.12 стр.11+Ф.S08r разд.4 стл.12 стр.14+Ф.S08r разд.4 стл.12 стр.17+Ф.S08r разд.4 стл.12 стр.20+Ф.S08r разд.4 стл.12 стр.23+Ф.S08r разд.4 стл.12 стр.26+Ф.S08r разд.4 стл.12 стр.29+Ф.S08r разд.4 стл.12 стр.32+Ф.S08r разд.4 стл.12 стр.35+Ф.S08r разд.4 стл.12 стр.38+Ф.S08r разд.4 стл.12 стр.41+Ф.S08r разд.4 стл.12 стр.44+Ф.S08r разд.4 стл.12 стр.47+Ф.S08r разд.4 стл.12 стр.50</t>
  </si>
  <si>
    <t>Ф.S08r разд.4 стл.13 стр.2=Ф.S08r разд.4 стл.13 стр.5+Ф.S08r разд.4 стл.13 стр.8+Ф.S08r разд.4 стл.13 стр.11+Ф.S08r разд.4 стл.13 стр.14+Ф.S08r разд.4 стл.13 стр.17+Ф.S08r разд.4 стл.13 стр.20+Ф.S08r разд.4 стл.13 стр.23+Ф.S08r разд.4 стл.13 стр.26+Ф.S08r разд.4 стл.13 стр.29+Ф.S08r разд.4 стл.13 стр.32+Ф.S08r разд.4 стл.13 стр.35+Ф.S08r разд.4 стл.13 стр.38+Ф.S08r разд.4 стл.13 стр.41+Ф.S08r разд.4 стл.13 стр.44+Ф.S08r разд.4 стл.13 стр.47+Ф.S08r разд.4 стл.13 стр.50</t>
  </si>
  <si>
    <t>Ф.S08r разд.4 стл.2 стр.2=Ф.S08r разд.4 стл.2 стр.5+Ф.S08r разд.4 стл.2 стр.8+Ф.S08r разд.4 стл.2 стр.11+Ф.S08r разд.4 стл.2 стр.14+Ф.S08r разд.4 стл.2 стр.17+Ф.S08r разд.4 стл.2 стр.20+Ф.S08r разд.4 стл.2 стр.23+Ф.S08r разд.4 стл.2 стр.26+Ф.S08r разд.4 стл.2 стр.29+Ф.S08r разд.4 стл.2 стр.32+Ф.S08r разд.4 стл.2 стр.35+Ф.S08r разд.4 стл.2 стр.38+Ф.S08r разд.4 стл.2 стр.41+Ф.S08r разд.4 стл.2 стр.44+Ф.S08r разд.4 стл.2 стр.47+Ф.S08r разд.4 стл.2 стр.50</t>
  </si>
  <si>
    <t>Ф.S08r разд.4 стл.3 стр.2=Ф.S08r разд.4 стл.3 стр.5+Ф.S08r разд.4 стл.3 стр.8+Ф.S08r разд.4 стл.3 стр.11+Ф.S08r разд.4 стл.3 стр.14+Ф.S08r разд.4 стл.3 стр.17+Ф.S08r разд.4 стл.3 стр.20+Ф.S08r разд.4 стл.3 стр.23+Ф.S08r разд.4 стл.3 стр.26+Ф.S08r разд.4 стл.3 стр.29+Ф.S08r разд.4 стл.3 стр.32+Ф.S08r разд.4 стл.3 стр.35+Ф.S08r разд.4 стл.3 стр.38+Ф.S08r разд.4 стл.3 стр.41+Ф.S08r разд.4 стл.3 стр.44+Ф.S08r разд.4 стл.3 стр.47+Ф.S08r разд.4 стл.3 стр.50</t>
  </si>
  <si>
    <t>Ф.S08r разд.4 стл.4 стр.2=Ф.S08r разд.4 стл.4 стр.5+Ф.S08r разд.4 стл.4 стр.8+Ф.S08r разд.4 стл.4 стр.11+Ф.S08r разд.4 стл.4 стр.14+Ф.S08r разд.4 стл.4 стр.17+Ф.S08r разд.4 стл.4 стр.20+Ф.S08r разд.4 стл.4 стр.23+Ф.S08r разд.4 стл.4 стр.26+Ф.S08r разд.4 стл.4 стр.29+Ф.S08r разд.4 стл.4 стр.32+Ф.S08r разд.4 стл.4 стр.35+Ф.S08r разд.4 стл.4 стр.38+Ф.S08r разд.4 стл.4 стр.41+Ф.S08r разд.4 стл.4 стр.44+Ф.S08r разд.4 стл.4 стр.47+Ф.S08r разд.4 стл.4 стр.50</t>
  </si>
  <si>
    <t>Ф.S08r разд.4 стл.5 стр.2=Ф.S08r разд.4 стл.5 стр.5+Ф.S08r разд.4 стл.5 стр.8+Ф.S08r разд.4 стл.5 стр.11+Ф.S08r разд.4 стл.5 стр.14+Ф.S08r разд.4 стл.5 стр.17+Ф.S08r разд.4 стл.5 стр.20+Ф.S08r разд.4 стл.5 стр.23+Ф.S08r разд.4 стл.5 стр.26+Ф.S08r разд.4 стл.5 стр.29+Ф.S08r разд.4 стл.5 стр.32+Ф.S08r разд.4 стл.5 стр.35+Ф.S08r разд.4 стл.5 стр.38+Ф.S08r разд.4 стл.5 стр.41+Ф.S08r разд.4 стл.5 стр.44+Ф.S08r разд.4 стл.5 стр.47+Ф.S08r разд.4 стл.5 стр.50</t>
  </si>
  <si>
    <t>Ф.S08r разд.4 стл.6 стр.2=Ф.S08r разд.4 стл.6 стр.5+Ф.S08r разд.4 стл.6 стр.8+Ф.S08r разд.4 стл.6 стр.11+Ф.S08r разд.4 стл.6 стр.14+Ф.S08r разд.4 стл.6 стр.17+Ф.S08r разд.4 стл.6 стр.20+Ф.S08r разд.4 стл.6 стр.23+Ф.S08r разд.4 стл.6 стр.26+Ф.S08r разд.4 стл.6 стр.29+Ф.S08r разд.4 стл.6 стр.32+Ф.S08r разд.4 стл.6 стр.35+Ф.S08r разд.4 стл.6 стр.38+Ф.S08r разд.4 стл.6 стр.41+Ф.S08r разд.4 стл.6 стр.44+Ф.S08r разд.4 стл.6 стр.47+Ф.S08r разд.4 стл.6 стр.50</t>
  </si>
  <si>
    <t>Ф.S08r разд.4 стл.7 стр.2=Ф.S08r разд.4 стл.7 стр.5+Ф.S08r разд.4 стл.7 стр.8+Ф.S08r разд.4 стл.7 стр.11+Ф.S08r разд.4 стл.7 стр.14+Ф.S08r разд.4 стл.7 стр.17+Ф.S08r разд.4 стл.7 стр.20+Ф.S08r разд.4 стл.7 стр.23+Ф.S08r разд.4 стл.7 стр.26+Ф.S08r разд.4 стл.7 стр.29+Ф.S08r разд.4 стл.7 стр.32+Ф.S08r разд.4 стл.7 стр.35+Ф.S08r разд.4 стл.7 стр.38+Ф.S08r разд.4 стл.7 стр.41+Ф.S08r разд.4 стл.7 стр.44+Ф.S08r разд.4 стл.7 стр.47+Ф.S08r разд.4 стл.7 стр.50</t>
  </si>
  <si>
    <t>Ф.S08r разд.4 стл.8 стр.2=Ф.S08r разд.4 стл.8 стр.5+Ф.S08r разд.4 стл.8 стр.8+Ф.S08r разд.4 стл.8 стр.11+Ф.S08r разд.4 стл.8 стр.14+Ф.S08r разд.4 стл.8 стр.17+Ф.S08r разд.4 стл.8 стр.20+Ф.S08r разд.4 стл.8 стр.23+Ф.S08r разд.4 стл.8 стр.26+Ф.S08r разд.4 стл.8 стр.29+Ф.S08r разд.4 стл.8 стр.32+Ф.S08r разд.4 стл.8 стр.35+Ф.S08r разд.4 стл.8 стр.38+Ф.S08r разд.4 стл.8 стр.41+Ф.S08r разд.4 стл.8 стр.44+Ф.S08r разд.4 стл.8 стр.47+Ф.S08r разд.4 стл.8 стр.50</t>
  </si>
  <si>
    <t>Ф.S08r разд.4 стл.9 стр.2=Ф.S08r разд.4 стл.9 стр.5+Ф.S08r разд.4 стл.9 стр.8+Ф.S08r разд.4 стл.9 стр.11+Ф.S08r разд.4 стл.9 стр.14+Ф.S08r разд.4 стл.9 стр.17+Ф.S08r разд.4 стл.9 стр.20+Ф.S08r разд.4 стл.9 стр.23+Ф.S08r разд.4 стл.9 стр.26+Ф.S08r разд.4 стл.9 стр.29+Ф.S08r разд.4 стл.9 стр.32+Ф.S08r разд.4 стл.9 стр.35+Ф.S08r разд.4 стл.9 стр.38+Ф.S08r разд.4 стл.9 стр.41+Ф.S08r разд.4 стл.9 стр.44+Ф.S08r разд.4 стл.9 стр.47+Ф.S08r разд.4 стл.9 стр.50</t>
  </si>
  <si>
    <t>Всего (по числу лиц)</t>
  </si>
  <si>
    <t>Из графы 1:</t>
  </si>
  <si>
    <t xml:space="preserve">преступление небольшой тяжести 
</t>
  </si>
  <si>
    <t xml:space="preserve">преступление средней тяжести 
</t>
  </si>
  <si>
    <t>Из графы 6: к лишению свободы реально</t>
  </si>
  <si>
    <t>В том числе:</t>
  </si>
  <si>
    <t>Всего                ( по числу лиц)</t>
  </si>
  <si>
    <t xml:space="preserve">преступление небольшой тяжести </t>
  </si>
  <si>
    <t xml:space="preserve">преступление средней тяжести </t>
  </si>
  <si>
    <t xml:space="preserve">тяжкое преступление 
</t>
  </si>
  <si>
    <t>особо тяжкое преступление</t>
  </si>
  <si>
    <r>
      <t>Раздел 3. Сведения о продолжительности срока содержания под стражей подсудимых, в отношении которых дела находились в производстве судов общей юрисдикции 1 инстанции</t>
    </r>
    <r>
      <rPr>
        <b/>
        <vertAlign val="superscript"/>
        <sz val="24"/>
        <rFont val="Times New Roman"/>
        <family val="1"/>
        <charset val="204"/>
      </rPr>
      <t xml:space="preserve"> 1</t>
    </r>
  </si>
  <si>
    <t>Всего лиц по существу обвинения</t>
  </si>
  <si>
    <t xml:space="preserve">тяжкое преступление </t>
  </si>
  <si>
    <t>Из графы 6:к лишению свободы реально</t>
  </si>
  <si>
    <t>Обжалованы, находятся в апелляционной инстанции, судебные решения не вступили в законную силу</t>
  </si>
  <si>
    <t>Пересмотрены  в апелляционном порядке, судебные решения вступили в законную силу</t>
  </si>
  <si>
    <t>Не пересматривались в апелляционном порядке, судебные решения вступилии в законную силу</t>
  </si>
  <si>
    <t>Оправданы и прекращены по реабилитирующим основаниям</t>
  </si>
  <si>
    <t xml:space="preserve">преступление 
средней 
тяжести 
</t>
  </si>
  <si>
    <t xml:space="preserve">преступление 
небольшой 
тяжести 
</t>
  </si>
  <si>
    <t>Всего       (по числу лиц)</t>
  </si>
  <si>
    <t>Рассмотрено в срок:</t>
  </si>
  <si>
    <t>Из графы 2:</t>
  </si>
  <si>
    <t>Из графы 5:</t>
  </si>
  <si>
    <t>Из графы 8:</t>
  </si>
  <si>
    <t>Из грфы 11:</t>
  </si>
  <si>
    <t xml:space="preserve"> в выходные дни</t>
  </si>
  <si>
    <t>из строки 1:</t>
  </si>
  <si>
    <t>из строки 8:</t>
  </si>
  <si>
    <t>из строки 9:</t>
  </si>
  <si>
    <t xml:space="preserve"> преступления, предусмотренные ст. 159 – 159.6 УК РФ,  связанные с предпринимательской и иной экономической  деятельностью</t>
  </si>
  <si>
    <t xml:space="preserve">Рассмотрено ходатайств об избрании меры пресечения </t>
  </si>
  <si>
    <t>Статья УК РФ  (перечень статей в ч.1.1 ст.108 УПК РФ)</t>
  </si>
  <si>
    <t>запрет определенных действий</t>
  </si>
  <si>
    <t xml:space="preserve">       отказано</t>
  </si>
  <si>
    <t>в виде заключения под стражу  на залог</t>
  </si>
  <si>
    <t>в виде домашнего ареста на залог</t>
  </si>
  <si>
    <t>в виде  залога на домашний арест</t>
  </si>
  <si>
    <t>в виде заключения под стражу на домашний арест</t>
  </si>
  <si>
    <t>из графы 20:</t>
  </si>
  <si>
    <t>из графы 22:</t>
  </si>
  <si>
    <t>ст. 173.1</t>
  </si>
  <si>
    <t>ст. 173.2</t>
  </si>
  <si>
    <t>ст. 174</t>
  </si>
  <si>
    <t>ст. 176</t>
  </si>
  <si>
    <t>ст. 180</t>
  </si>
  <si>
    <t>ст. 181</t>
  </si>
  <si>
    <t>ст. 185.2</t>
  </si>
  <si>
    <t>ст. 185.4</t>
  </si>
  <si>
    <t>ст. 190</t>
  </si>
  <si>
    <t>ст. 191</t>
  </si>
  <si>
    <t>ст. 191.1</t>
  </si>
  <si>
    <t>ст. 192</t>
  </si>
  <si>
    <t>ст. 197</t>
  </si>
  <si>
    <t>ст. 199.2</t>
  </si>
  <si>
    <t>Статья УК РФ</t>
  </si>
  <si>
    <r>
      <t>Штраф как</t>
    </r>
    <r>
      <rPr>
        <b/>
        <sz val="16"/>
        <rFont val="Times New Roman"/>
        <family val="1"/>
        <charset val="204"/>
      </rPr>
      <t xml:space="preserve"> основное наказание назначен на общую сумму 
(в руб.)</t>
    </r>
  </si>
  <si>
    <t>по сумме штрафа (руб.)</t>
  </si>
  <si>
    <t>Из графы 1 как штрафу как  основному наказанию из приговоров, вступивших в силу:</t>
  </si>
  <si>
    <t xml:space="preserve">передано в Минюст России для направления в иностранные госсударства и исполнения наказания на их территории </t>
  </si>
  <si>
    <t>передано для  принудительного взыскания  в  ФССП России</t>
  </si>
  <si>
    <r>
      <t xml:space="preserve">добровольно уплачено              
</t>
    </r>
    <r>
      <rPr>
        <b/>
        <sz val="14"/>
        <rFont val="Times New Roman"/>
        <family val="1"/>
        <charset val="204"/>
      </rPr>
      <t>(</t>
    </r>
    <r>
      <rPr>
        <b/>
        <sz val="16"/>
        <rFont val="Times New Roman"/>
        <family val="1"/>
        <charset val="204"/>
      </rPr>
      <t>в случае полной уплаты</t>
    </r>
    <r>
      <rPr>
        <b/>
        <sz val="14"/>
        <rFont val="Times New Roman"/>
        <family val="1"/>
        <charset val="204"/>
      </rPr>
      <t xml:space="preserve">) </t>
    </r>
  </si>
  <si>
    <t xml:space="preserve">добровольно уплачено частично     ( руб.) </t>
  </si>
  <si>
    <t xml:space="preserve">по сумме штрафа (руб.) </t>
  </si>
  <si>
    <t xml:space="preserve">взыскано принудительно  в подразделениях  ФССП России  полностью </t>
  </si>
  <si>
    <t xml:space="preserve">взыскано принудительно подразделениями   ФССП России, частично по постановлениям судебных приставов, поступивших в суды (в руб.) </t>
  </si>
  <si>
    <t>отсрочка  уплаты штрафа</t>
  </si>
  <si>
    <t>штраф заменен другим наказанием</t>
  </si>
  <si>
    <t xml:space="preserve">добровольно уплачено частично (руб.)              </t>
  </si>
  <si>
    <r>
      <t xml:space="preserve">передано для  принудительного взыскания  в подразделения ФССП России </t>
    </r>
    <r>
      <rPr>
        <b/>
        <sz val="18"/>
        <color indexed="10"/>
        <rFont val="Times New Roman"/>
        <family val="1"/>
        <charset val="204"/>
      </rPr>
      <t/>
    </r>
  </si>
  <si>
    <t xml:space="preserve">передано в Минюст России для направления в иностранные государства и исполнения наказания на их территории </t>
  </si>
  <si>
    <t>Из графы 18 к  штрафу как дополнительному наказанию из приговоров, вступивших в силу:</t>
  </si>
  <si>
    <r>
      <t>2</t>
    </r>
    <r>
      <rPr>
        <b/>
        <sz val="14"/>
        <rFont val="Times New Roman"/>
        <family val="1"/>
        <charset val="204"/>
      </rPr>
      <t xml:space="preserve"> В графы 3 и 13 следует включать и случаи отказа в удовлетворении ходатайства с избранием другой меры пресечения (графы 14 и 16).</t>
    </r>
  </si>
  <si>
    <t xml:space="preserve">особо тяжкое преступление
</t>
  </si>
  <si>
    <t xml:space="preserve">тяжкое 
преступление 
</t>
  </si>
  <si>
    <t xml:space="preserve">особо 
тяжкое 
преступление
</t>
  </si>
  <si>
    <r>
      <t xml:space="preserve">Всего </t>
    </r>
    <r>
      <rPr>
        <b/>
        <sz val="16"/>
        <rFont val="Times New Roman"/>
        <family val="1"/>
        <charset val="204"/>
      </rPr>
      <t xml:space="preserve"> (по перечисленным составам  строка 1 равна сумме строк 2-58)</t>
    </r>
  </si>
  <si>
    <r>
      <t>Штраф</t>
    </r>
    <r>
      <rPr>
        <b/>
        <sz val="16"/>
        <rFont val="Times New Roman"/>
        <family val="1"/>
        <charset val="204"/>
      </rPr>
      <t xml:space="preserve"> как дополнительное наказание назначен на общую сумму         ( руб.)</t>
    </r>
  </si>
  <si>
    <t xml:space="preserve">взыскано принудительно в подразделениях  ФССП России  частично по постановлениям судебных приставов, поступивших в суды ( руб.) </t>
  </si>
  <si>
    <r>
      <t>ст. 172.3</t>
    </r>
    <r>
      <rPr>
        <b/>
        <vertAlign val="superscript"/>
        <sz val="14"/>
        <rFont val="Times New Roman"/>
        <family val="1"/>
        <charset val="204"/>
      </rPr>
      <t>5</t>
    </r>
  </si>
  <si>
    <r>
      <t>ст. 201</t>
    </r>
    <r>
      <rPr>
        <b/>
        <vertAlign val="superscript"/>
        <sz val="14"/>
        <rFont val="Times New Roman"/>
        <family val="1"/>
        <charset val="204"/>
      </rPr>
      <t xml:space="preserve">4,  </t>
    </r>
    <r>
      <rPr>
        <b/>
        <sz val="14"/>
        <rFont val="Times New Roman"/>
        <family val="1"/>
        <charset val="204"/>
      </rPr>
      <t>совершенные в сфере предпринимательской деятельности</t>
    </r>
  </si>
  <si>
    <t>ст. 199.3</t>
  </si>
  <si>
    <t>Из графы 8: избрание залога при отказе в удовлетворении ходатайства об избрании домашнего ареста</t>
  </si>
  <si>
    <t xml:space="preserve"> из графы 31: избрание залога при отказе в удовлетворении  ходатайства о продлении домашнего ареста</t>
  </si>
  <si>
    <t>(r,g,s,v,a,av) Разд.5 гр.11 д.б. больше или равна сумме гр.12-13</t>
  </si>
  <si>
    <t>(r,g,s,v,a,av) Разд.5 гр.2 д.б. больше или равна сумме гр.3-4</t>
  </si>
  <si>
    <t>(r,g,s,v,a,av) Разд.5 гр.8 д.б. больше или равна сумме гр.9-10</t>
  </si>
  <si>
    <t>(r,g,s,v,a,av) Разд.5 стр.1 д.б равна сумме стр.2-5</t>
  </si>
  <si>
    <t>(r,g,s,v,a,av) Разд.5 стр.1 д.б больше или равна стр.6</t>
  </si>
  <si>
    <t>(r,g,s,v,a,av) Разд.5 стр.1 д.б больше или равна стр.16</t>
  </si>
  <si>
    <t>(r,g,s,v,a,av) Разд.5 гр.1 д.б равна сумме гр. 2,5,8,11</t>
  </si>
  <si>
    <t>(r,g,s,v,a,av) Разд.5 стр.1 д.б больше или равна стр.15</t>
  </si>
  <si>
    <t>(r,g,s,v,a,av) Разд.5 стр.1 д.б больше или равна стр.14</t>
  </si>
  <si>
    <t>(r,g,s,v,a,av) Разд.5 стр.1 д.б больше или равна стр.13</t>
  </si>
  <si>
    <t>(r,g,s,v,a,av) Разд.5 стр.1 д.б больше или равна стр.12</t>
  </si>
  <si>
    <t>(r,g,s,v,a,av) Разд.5 стр.1 д.б больше или равна стр.11</t>
  </si>
  <si>
    <t>(r,g,s,v,a,av) Разд.5 стр.1 д.б больше или равна стр.10</t>
  </si>
  <si>
    <t>(r,g,s,v,a,av) Разд.5 стр.1 д.б больше или равна стр.17</t>
  </si>
  <si>
    <t>(r,g,s,v,a,av) Разд.5 стр.1 д.б больше или равна стр.9</t>
  </si>
  <si>
    <t>(r,g,s,v,a,av) Разд.5 стр.9 д.б.больше или равна сумме стр.10-16</t>
  </si>
  <si>
    <t>Ф.S08r разд.6 стл.14 стр.1&lt;=Ф.S08r разд.6 сумма стл.3-4 стр.1</t>
  </si>
  <si>
    <t>(r,g,s,v) Разд. 6 гр.14 меньше или равна суммы гр. 3-4</t>
  </si>
  <si>
    <t>Ф.S08r разд.6 стл.14 стр.10&lt;=Ф.S08r разд.6 сумма стл.3-4 стр.10</t>
  </si>
  <si>
    <t>Ф.S08r разд.6 стл.14 стр.11&lt;=Ф.S08r разд.6 сумма стл.3-4 стр.11</t>
  </si>
  <si>
    <t>Ф.S08r разд.6 стл.14 стр.12&lt;=Ф.S08r разд.6 сумма стл.3-4 стр.12</t>
  </si>
  <si>
    <t>Ф.S08r разд.6 стл.14 стр.13&lt;=Ф.S08r разд.6 сумма стл.3-4 стр.13</t>
  </si>
  <si>
    <t>Ф.S08r разд.6 стл.14 стр.14&lt;=Ф.S08r разд.6 сумма стл.3-4 стр.14</t>
  </si>
  <si>
    <t>Ф.S08r разд.6 стл.14 стр.15&lt;=Ф.S08r разд.6 сумма стл.3-4 стр.15</t>
  </si>
  <si>
    <t>Ф.S08r разд.6 стл.14 стр.16&lt;=Ф.S08r разд.6 сумма стл.3-4 стр.16</t>
  </si>
  <si>
    <t>Ф.S08r разд.6 стл.14 стр.17&lt;=Ф.S08r разд.6 сумма стл.3-4 стр.17</t>
  </si>
  <si>
    <t>Ф.S08r разд.6 стл.14 стр.18&lt;=Ф.S08r разд.6 сумма стл.3-4 стр.18</t>
  </si>
  <si>
    <t>Ф.S08r разд.6 стл.14 стр.19&lt;=Ф.S08r разд.6 сумма стл.3-4 стр.19</t>
  </si>
  <si>
    <t>Ф.S08r разд.6 стл.14 стр.2&lt;=Ф.S08r разд.6 сумма стл.3-4 стр.2</t>
  </si>
  <si>
    <t>Ф.S08r разд.6 стл.14 стр.20&lt;=Ф.S08r разд.6 сумма стл.3-4 стр.20</t>
  </si>
  <si>
    <t>Ф.S08r разд.6 стл.14 стр.21&lt;=Ф.S08r разд.6 сумма стл.3-4 стр.21</t>
  </si>
  <si>
    <t>Ф.S08r разд.6 стл.14 стр.22&lt;=Ф.S08r разд.6 сумма стл.3-4 стр.22</t>
  </si>
  <si>
    <t>Ф.S08r разд.6 стл.14 стр.23&lt;=Ф.S08r разд.6 сумма стл.3-4 стр.23</t>
  </si>
  <si>
    <t>Ф.S08r разд.6 стл.14 стр.24&lt;=Ф.S08r разд.6 сумма стл.3-4 стр.24</t>
  </si>
  <si>
    <t>Ф.S08r разд.6 стл.14 стр.25&lt;=Ф.S08r разд.6 сумма стл.3-4 стр.25</t>
  </si>
  <si>
    <t>Ф.S08r разд.6 стл.14 стр.26&lt;=Ф.S08r разд.6 сумма стл.3-4 стр.26</t>
  </si>
  <si>
    <t>Ф.S08r разд.6 стл.14 стр.27&lt;=Ф.S08r разд.6 сумма стл.3-4 стр.27</t>
  </si>
  <si>
    <t>Ф.S08r разд.6 стл.14 стр.28&lt;=Ф.S08r разд.6 сумма стл.3-4 стр.28</t>
  </si>
  <si>
    <t>Ф.S08r разд.6 стл.14 стр.29&lt;=Ф.S08r разд.6 сумма стл.3-4 стр.29</t>
  </si>
  <si>
    <t>Ф.S08r разд.6 стл.14 стр.3&lt;=Ф.S08r разд.6 сумма стл.3-4 стр.3</t>
  </si>
  <si>
    <t>Ф.S08r разд.6 стл.14 стр.30&lt;=Ф.S08r разд.6 сумма стл.3-4 стр.30</t>
  </si>
  <si>
    <t>Ф.S08r разд.6 стл.14 стр.31&lt;=Ф.S08r разд.6 сумма стл.3-4 стр.31</t>
  </si>
  <si>
    <t>Ф.S08r разд.6 стл.14 стр.32&lt;=Ф.S08r разд.6 сумма стл.3-4 стр.32</t>
  </si>
  <si>
    <t>Ф.S08r разд.6 стл.14 стр.33&lt;=Ф.S08r разд.6 сумма стл.3-4 стр.33</t>
  </si>
  <si>
    <t>Ф.S08r разд.6 стл.14 стр.34&lt;=Ф.S08r разд.6 сумма стл.3-4 стр.34</t>
  </si>
  <si>
    <t>Ф.S08r разд.6 стл.14 стр.35&lt;=Ф.S08r разд.6 сумма стл.3-4 стр.35</t>
  </si>
  <si>
    <t>Ф.S08r разд.6 стл.14 стр.36&lt;=Ф.S08r разд.6 сумма стл.3-4 стр.36</t>
  </si>
  <si>
    <t>Ф.S08r разд.6 стл.14 стр.37&lt;=Ф.S08r разд.6 сумма стл.3-4 стр.37</t>
  </si>
  <si>
    <t>Ф.S08r разд.6 стл.14 стр.38&lt;=Ф.S08r разд.6 сумма стл.3-4 стр.38</t>
  </si>
  <si>
    <t>Ф.S08r разд.6 стл.14 стр.39&lt;=Ф.S08r разд.6 сумма стл.3-4 стр.39</t>
  </si>
  <si>
    <t>Ф.S08r разд.6 стл.14 стр.4&lt;=Ф.S08r разд.6 сумма стл.3-4 стр.4</t>
  </si>
  <si>
    <t>Ф.S08r разд.6 стл.14 стр.40&lt;=Ф.S08r разд.6 сумма стл.3-4 стр.40</t>
  </si>
  <si>
    <t>Ф.S08r разд.6 стл.14 стр.41&lt;=Ф.S08r разд.6 сумма стл.3-4 стр.41</t>
  </si>
  <si>
    <t>Ф.S08r разд.6 стл.14 стр.42&lt;=Ф.S08r разд.6 сумма стл.3-4 стр.42</t>
  </si>
  <si>
    <t>Ф.S08r разд.6 стл.14 стр.43&lt;=Ф.S08r разд.6 сумма стл.3-4 стр.43</t>
  </si>
  <si>
    <t>Ф.S08r разд.6 стл.14 стр.44&lt;=Ф.S08r разд.6 сумма стл.3-4 стр.44</t>
  </si>
  <si>
    <t>Ф.S08r разд.6 стл.14 стр.45&lt;=Ф.S08r разд.6 сумма стл.3-4 стр.45</t>
  </si>
  <si>
    <t>Ф.S08r разд.6 стл.14 стр.46&lt;=Ф.S08r разд.6 сумма стл.3-4 стр.46</t>
  </si>
  <si>
    <t>Ф.S08r разд.6 стл.14 стр.47&lt;=Ф.S08r разд.6 сумма стл.3-4 стр.47</t>
  </si>
  <si>
    <t>Ф.S08r разд.6 стл.14 стр.48&lt;=Ф.S08r разд.6 сумма стл.3-4 стр.48</t>
  </si>
  <si>
    <t>Ф.S08r разд.6 стл.14 стр.49&lt;=Ф.S08r разд.6 сумма стл.3-4 стр.49</t>
  </si>
  <si>
    <t>Ф.S08r разд.6 стл.14 стр.5&lt;=Ф.S08r разд.6 сумма стл.3-4 стр.5</t>
  </si>
  <si>
    <t>Ф.S08r разд.6 стл.14 стр.50&lt;=Ф.S08r разд.6 сумма стл.3-4 стр.50</t>
  </si>
  <si>
    <t>Ф.S08r разд.6 стл.14 стр.51&lt;=Ф.S08r разд.6 сумма стл.3-4 стр.51</t>
  </si>
  <si>
    <t>Ф.S08r разд.6 стл.14 стр.52&lt;=Ф.S08r разд.6 сумма стл.3-4 стр.52</t>
  </si>
  <si>
    <t>Ф.S08r разд.6 стл.14 стр.53&lt;=Ф.S08r разд.6 сумма стл.3-4 стр.53</t>
  </si>
  <si>
    <t>Ф.S08r разд.6 стл.14 стр.54&lt;=Ф.S08r разд.6 сумма стл.3-4 стр.54</t>
  </si>
  <si>
    <t>Ф.S08r разд.6 стл.14 стр.55&lt;=Ф.S08r разд.6 сумма стл.3-4 стр.55</t>
  </si>
  <si>
    <t>Ф.S08r разд.6 стл.14 стр.56&lt;=Ф.S08r разд.6 сумма стл.3-4 стр.56</t>
  </si>
  <si>
    <t>Ф.S08r разд.6 стл.14 стр.57&lt;=Ф.S08r разд.6 сумма стл.3-4 стр.57</t>
  </si>
  <si>
    <t>Ф.S08r разд.6 стл.14 стр.58&lt;=Ф.S08r разд.6 сумма стл.3-4 стр.58</t>
  </si>
  <si>
    <t>Ф.S08r разд.6 стл.14 стр.59&lt;=Ф.S08r разд.6 сумма стл.3-4 стр.59</t>
  </si>
  <si>
    <t>Ф.S08r разд.6 стл.14 стр.6&lt;=Ф.S08r разд.6 сумма стл.3-4 стр.6</t>
  </si>
  <si>
    <t>Ф.S08r разд.6 стл.14 стр.7&lt;=Ф.S08r разд.6 сумма стл.3-4 стр.7</t>
  </si>
  <si>
    <t>Ф.S08r разд.6 стл.14 стр.8&lt;=Ф.S08r разд.6 сумма стл.3-4 стр.8</t>
  </si>
  <si>
    <t>Ф.S08r разд.6 стл.14 стр.9&lt;=Ф.S08r разд.6 сумма стл.3-4 стр.9</t>
  </si>
  <si>
    <t>(r,w,g,s,v) Разд.1 гр.1 д.б. равна сумме гр.2-5 для каждой строки</t>
  </si>
  <si>
    <t>(r,w,g,s,v) Разд.1 стр.40 д.б. больше или равна сумме стр.41-42</t>
  </si>
  <si>
    <t>(r,w,g,s,v) Разд.1 стр.37 д.б. больше или равна сумме стр.38-39</t>
  </si>
  <si>
    <t>(r,w,g,s,v) Разд.1 стр.31 д.б. больше или равна сумме стр.32-33</t>
  </si>
  <si>
    <t>(r,w,g,s,v) Разд.1 стр.19 д.б. больше или равна сумме стр.20-21</t>
  </si>
  <si>
    <t>(r,w,g,s,v) Разд.1 стр.25 д.б. больше или равна сумме стр.26-27</t>
  </si>
  <si>
    <t>(r,w,g,s,v) Разд.1 стр.3 д.б. равна сумме стр.6,9,12,15,18,21,24,27,30,33,36,39,42,45,48</t>
  </si>
  <si>
    <t>(r,w,g,s,v) Разд.1 стр.2 д.б. равна сумме стр.5,8,11,14,17,20,23,26,29,32,35,38,41,44,47</t>
  </si>
  <si>
    <t>(r,w,g,s,v) Разд.1 стр.28 д.б. больше или равна сумме стр.29-30</t>
  </si>
  <si>
    <t>(r,w,g,s,v) Разд.1 стр.43 д.б. больше или равна сумме стр.44-45</t>
  </si>
  <si>
    <t>(r,w,g,s,v) Разд.1 стр.22 д.б. больше или равна сумме стр.23-24</t>
  </si>
  <si>
    <t>(r,w,g,s,v) Разд.1 стр.4 д.б. больше или равна сумме стр.5-6</t>
  </si>
  <si>
    <t>(r,w,g,s,v) Разд.1 стр.1 д.б. больше или равна сумме стр.2-3</t>
  </si>
  <si>
    <t>(r,w,g,s,v) Разд.1 стр.10 д.б. больше или равна сумме стр.11-12</t>
  </si>
  <si>
    <t>(r,w,g,s,v) Разд.1 гр.6 д.б. больше или равна гр.7</t>
  </si>
  <si>
    <t>(r,w,g,s,v) Разд.1 стр.34 д.б. больше или равна сумме стр.35-36</t>
  </si>
  <si>
    <t>(r,w,g,s,v) Разд.1 стр.1 д.б. равна сумме стр.4,7,10,13,16,19,22,25,28,31,34,37,40,43,46</t>
  </si>
  <si>
    <t>(r,w,g,s,v) Разд.1 гр.1 д.б. равна сумме гр.6, 8-10</t>
  </si>
  <si>
    <t>(r,w,g,s,v) Разд.1 стр.7 д.б. больше или равна сумме стр.8-9</t>
  </si>
  <si>
    <t>(r,w,g,s,v) Разд.1 стр.46 д.б. больше или равна сумме стр.47-48</t>
  </si>
  <si>
    <t>(r,w,g,s,v) Разд.1 стр.13 д.б. больше или равна сумме стр.14-15</t>
  </si>
  <si>
    <t>(r,w,g,s,v) Разд.1 стр.16 д.б. больше или равна сумме стр.17-18</t>
  </si>
  <si>
    <t>(r,w,g,s,v) Разд.2 стр.28 д.б. больше или равна сумме стр.29-30</t>
  </si>
  <si>
    <t>(r,w,g,s,v) Разд.2 стр.7 д.б. больше или равна сумме стр.8-9</t>
  </si>
  <si>
    <t>(r,w,g,s,v) Разд.2 стр.2 д.б. равна сумме стр.5,8,11,14,17,20,23,26,29,32,35,38,41,44,47</t>
  </si>
  <si>
    <t>(r,w,g,s,v) Разд.2 стр.13 д.б. больше или равна сумме стр.14-15</t>
  </si>
  <si>
    <t>(r,w,g,s,v) Разд.2 стр.37 д.б. больше или равна сумме стр.38-39</t>
  </si>
  <si>
    <t>(r,w,g,s,v) Разд.2 стр.40 д.б. больше или равна сумме стр.41-42</t>
  </si>
  <si>
    <t>(r,w,g,s,v) Разд.2 стр.46 д.б. больше или равна сумме стр.47-48</t>
  </si>
  <si>
    <t>(r,w,g,s,v) Разд.2 стр.16 д.б. больше или равна сумме стр.17-18</t>
  </si>
  <si>
    <t>(r,w,g,s,v) Разд.2 стр.1 д.б. равна сумме стр.4,7,10,13,16,19,22,25,28,31,34,37,40,43,46</t>
  </si>
  <si>
    <t>(r,w,g,s,v) Разд.2 стр.25 д.б. больше или равна сумме стр.26-27</t>
  </si>
  <si>
    <t>(r,w,g,s,v) Разд.2 стр.31 д.б. больше или равна сумме стр.32-33</t>
  </si>
  <si>
    <t>(r,w,g,s,v) Разд.2 стр.4 д.б. больше или равна сумме стр.5-6</t>
  </si>
  <si>
    <t>(r,w,g,s,v) Разд.2 гр.1 д.б. равна сумме гр.2-5</t>
  </si>
  <si>
    <t>(r,w,g,s,v) Разд.2 стр.34 д.б. больше или равна сумме стр.35-36</t>
  </si>
  <si>
    <t>(r,w,g,s,v) Разд.2 гр.6 д.б. больше или равна гр.7</t>
  </si>
  <si>
    <t>(r,w,g,s,v) Разд.2 стр.22 д.б. больше или равна сумме стр.23-24</t>
  </si>
  <si>
    <t>(r,w,g,s,v) Разд.2 гр.1 дб равна сумме гр. 6,8,9,10</t>
  </si>
  <si>
    <t>(r,w,g,s,v) Разд.2 стр.10 д.б. больше или равна сумме стр.11-12</t>
  </si>
  <si>
    <t>(r,w,g,s,v) Разд.2 стр.3 д.б. равна сумме стр.6,9,12,15,18,21,24,27,30,33,36,39,42,45,48</t>
  </si>
  <si>
    <t>(r,w,g,s,v) Разд.2 стр.43 д.б. больше или равна сумме стр.44-45</t>
  </si>
  <si>
    <t>(r,w,g,s,v) Разд.2 стр.19 д.б. больше или равна сумме стр.20-21</t>
  </si>
  <si>
    <t>(r,w,g,s,v) Разд.2 стр.1 д.б. больше или равна сумме стр.2-3</t>
  </si>
  <si>
    <t>(r,w,g,s,v) Разд.4 стр.46 д.б. больше или равна сумме стр.47-48</t>
  </si>
  <si>
    <t>(r,w,g,s,v) Разд.4 стр.2 д.б. равна сумме стр.5,8,11,14,17,20,23,26,29,32,35,38,41,44,47,50</t>
  </si>
  <si>
    <t>(r,w,g,s,v) Разд.4 стр.31 д.б. больше или равна сумме стр.32-33</t>
  </si>
  <si>
    <t>(r,w,g,s,v) Разд.4 стр.19 д.б. больше или равна сумме стр.20-21</t>
  </si>
  <si>
    <t>(r,w,g,s,v) Разд.4 стр.34 д.б. больше или равна сумме стр.35-36</t>
  </si>
  <si>
    <t>(r,w,g,s,v) Разд.4 стр.25 д.б. больше или равна сумме стр.26-27</t>
  </si>
  <si>
    <t>(r,w,g,s,v) Разд.4 гр.1 д.б. равна сумме гр. 6,8-10</t>
  </si>
  <si>
    <t>(r,w,g,s,v) Разд.4 стр.4 д.б. больше или равна сумме стр.5-6</t>
  </si>
  <si>
    <t>(r,w,g,s,v) Разд.4 гр.1 д.б. равна сумме гр.2-5</t>
  </si>
  <si>
    <t>(r,w,g,s,v) Разд.4 стр.1 д.б. равна сумме стр.4,7,10,13,16,19,22,25,28,31,34,37,40,43,46,49</t>
  </si>
  <si>
    <t>(r,w,g,s,v) Разд.4 стр.43 д.б. больше или равна сумме стр.44-45</t>
  </si>
  <si>
    <t>(r,w,g,s,v) Разд.4 стр.28 д.б. больше или равна сумме стр.29-30</t>
  </si>
  <si>
    <t>(r,w,g,s,v) Разд.4 стр.3 д.б. равна сумме стр.6,9,12,15,18,21,24,27,30,33,36,39,42,45,48,51</t>
  </si>
  <si>
    <t>(r,w,g,s,v) Разд.4 стр.1 д.б. больше или равна сумме стр.2-3</t>
  </si>
  <si>
    <t>(r,w,g,s,v) Разд.4 стр.13 д.б. больше или равна сумме стр.14-15</t>
  </si>
  <si>
    <t>(r,w,g,s,v) Разд.4 стр.22 д.б. больше или равна сумме стр.23-24</t>
  </si>
  <si>
    <t>(r,w,g,s,v) Разд.4 стр.10 д.б. больше или равна сумме стр.11-12</t>
  </si>
  <si>
    <t>(r,w,g,s,v) Разд.4 стр.37 д.б. больше или равна сумме стр.38-39</t>
  </si>
  <si>
    <t>(r,w,g,s,v) Разд.4 стр.49 д.б. больше или равна сумме стр.50-51</t>
  </si>
  <si>
    <t>(r,w,g,s,v) Разд.4 стр.40 д.б. больше или равна сумме стр.41-42</t>
  </si>
  <si>
    <t>(r,w,g,s,v) Разд.4 стр.7 д.б. больше или равна сумме стр.8-9</t>
  </si>
  <si>
    <t>(r,w,g,s,v) Разд.4 гр.6 д.б. больше или равна гр.7</t>
  </si>
  <si>
    <t>(r,w,g,s,v) Разд.4 стр.16 д.б. больше или равна сумме стр.17-18</t>
  </si>
  <si>
    <t>(r,w,g,s,v) Разд.4 сумма граф 11-13 должна быть меньше или равна графе 1 по всем строкам</t>
  </si>
  <si>
    <t>Ф.S08r разд.6 стл.14 стр.1&lt;=Ф.S08r разд.6 стл.3 стр.1+Ф.S08r разд.6 стл.13 стр.1</t>
  </si>
  <si>
    <t>(r,w,g,s,v) Разд. 6 гр.14 меньше или равна суммы гр. 3,13</t>
  </si>
  <si>
    <t>Ф.S08r разд.6 стл.14 стр.10&lt;=Ф.S08r разд.6 стл.3 стр.10+Ф.S08r разд.6 стл.13 стр.10</t>
  </si>
  <si>
    <t>Ф.S08r разд.6 стл.14 стр.11&lt;=Ф.S08r разд.6 стл.3 стр.11+Ф.S08r разд.6 стл.13 стр.11</t>
  </si>
  <si>
    <t>Ф.S08r разд.6 стл.14 стр.12&lt;=Ф.S08r разд.6 стл.3 стр.12+Ф.S08r разд.6 стл.13 стр.12</t>
  </si>
  <si>
    <t>Ф.S08r разд.6 стл.14 стр.13&lt;=Ф.S08r разд.6 стл.3 стр.13+Ф.S08r разд.6 стл.13 стр.13</t>
  </si>
  <si>
    <t>Ф.S08r разд.6 стл.14 стр.14&lt;=Ф.S08r разд.6 стл.3 стр.14+Ф.S08r разд.6 стл.13 стр.14</t>
  </si>
  <si>
    <t>Ф.S08r разд.6 стл.14 стр.15&lt;=Ф.S08r разд.6 стл.3 стр.15+Ф.S08r разд.6 стл.13 стр.15</t>
  </si>
  <si>
    <t>Ф.S08r разд.6 стл.14 стр.16&lt;=Ф.S08r разд.6 стл.3 стр.16+Ф.S08r разд.6 стл.13 стр.16</t>
  </si>
  <si>
    <t>Ф.S08r разд.6 стл.14 стр.17&lt;=Ф.S08r разд.6 стл.3 стр.17+Ф.S08r разд.6 стл.13 стр.17</t>
  </si>
  <si>
    <t>Ф.S08r разд.6 стл.14 стр.18&lt;=Ф.S08r разд.6 стл.3 стр.18+Ф.S08r разд.6 стл.13 стр.18</t>
  </si>
  <si>
    <t>Ф.S08r разд.6 стл.14 стр.19&lt;=Ф.S08r разд.6 стл.3 стр.19+Ф.S08r разд.6 стл.13 стр.19</t>
  </si>
  <si>
    <t>Ф.S08r разд.6 стл.14 стр.2&lt;=Ф.S08r разд.6 стл.3 стр.2+Ф.S08r разд.6 стл.13 стр.2</t>
  </si>
  <si>
    <t>Ф.S08r разд.6 стл.14 стр.20&lt;=Ф.S08r разд.6 стл.3 стр.20+Ф.S08r разд.6 стл.13 стр.20</t>
  </si>
  <si>
    <t>Ф.S08r разд.6 стл.14 стр.21&lt;=Ф.S08r разд.6 стл.3 стр.21+Ф.S08r разд.6 стл.13 стр.21</t>
  </si>
  <si>
    <t>Ф.S08r разд.6 стл.14 стр.22&lt;=Ф.S08r разд.6 стл.3 стр.22+Ф.S08r разд.6 стл.13 стр.22</t>
  </si>
  <si>
    <t>Ф.S08r разд.6 стл.14 стр.23&lt;=Ф.S08r разд.6 стл.3 стр.23+Ф.S08r разд.6 стл.13 стр.23</t>
  </si>
  <si>
    <t>Ф.S08r разд.6 стл.14 стр.24&lt;=Ф.S08r разд.6 стл.3 стр.24+Ф.S08r разд.6 стл.13 стр.24</t>
  </si>
  <si>
    <t>Ф.S08r разд.6 стл.14 стр.25&lt;=Ф.S08r разд.6 стл.3 стр.25+Ф.S08r разд.6 стл.13 стр.25</t>
  </si>
  <si>
    <t>Ф.S08r разд.6 стл.14 стр.26&lt;=Ф.S08r разд.6 стл.3 стр.26+Ф.S08r разд.6 стл.13 стр.26</t>
  </si>
  <si>
    <t>Ф.S08r разд.6 стл.14 стр.27&lt;=Ф.S08r разд.6 стл.3 стр.27+Ф.S08r разд.6 стл.13 стр.27</t>
  </si>
  <si>
    <t>Ф.S08r разд.6 стл.14 стр.28&lt;=Ф.S08r разд.6 стл.3 стр.28+Ф.S08r разд.6 стл.13 стр.28</t>
  </si>
  <si>
    <t>Ф.S08r разд.6 стл.14 стр.29&lt;=Ф.S08r разд.6 стл.3 стр.29+Ф.S08r разд.6 стл.13 стр.29</t>
  </si>
  <si>
    <t>Ф.S08r разд.6 стл.14 стр.3&lt;=Ф.S08r разд.6 стл.3 стр.3+Ф.S08r разд.6 стл.13 стр.3</t>
  </si>
  <si>
    <t>Ф.S08r разд.6 стл.14 стр.30&lt;=Ф.S08r разд.6 стл.3 стр.30+Ф.S08r разд.6 стл.13 стр.30</t>
  </si>
  <si>
    <t>Ф.S08r разд.6 стл.14 стр.31&lt;=Ф.S08r разд.6 стл.3 стр.31+Ф.S08r разд.6 стл.13 стр.31</t>
  </si>
  <si>
    <t>Ф.S08r разд.6 стл.14 стр.32&lt;=Ф.S08r разд.6 стл.3 стр.32+Ф.S08r разд.6 стл.13 стр.32</t>
  </si>
  <si>
    <t>Ф.S08r разд.6 стл.14 стр.33&lt;=Ф.S08r разд.6 стл.3 стр.33+Ф.S08r разд.6 стл.13 стр.33</t>
  </si>
  <si>
    <t>Ф.S08r разд.6 стл.14 стр.34&lt;=Ф.S08r разд.6 стл.3 стр.34+Ф.S08r разд.6 стл.13 стр.34</t>
  </si>
  <si>
    <t>Ф.S08r разд.6 стл.14 стр.35&lt;=Ф.S08r разд.6 стл.3 стр.35+Ф.S08r разд.6 стл.13 стр.35</t>
  </si>
  <si>
    <t>Ф.S08r разд.6 стл.14 стр.36&lt;=Ф.S08r разд.6 стл.3 стр.36+Ф.S08r разд.6 стл.13 стр.36</t>
  </si>
  <si>
    <t>Ф.S08r разд.6 стл.14 стр.37&lt;=Ф.S08r разд.6 стл.3 стр.37+Ф.S08r разд.6 стл.13 стр.37</t>
  </si>
  <si>
    <t>Ф.S08r разд.6 стл.14 стр.38&lt;=Ф.S08r разд.6 стл.3 стр.38+Ф.S08r разд.6 стл.13 стр.38</t>
  </si>
  <si>
    <t>Ф.S08r разд.6 стл.14 стр.39&lt;=Ф.S08r разд.6 стл.3 стр.39+Ф.S08r разд.6 стл.13 стр.39</t>
  </si>
  <si>
    <t>Ф.S08r разд.6 стл.14 стр.4&lt;=Ф.S08r разд.6 стл.3 стр.4+Ф.S08r разд.6 стл.13 стр.4</t>
  </si>
  <si>
    <t>Ф.S08r разд.6 стл.14 стр.40&lt;=Ф.S08r разд.6 стл.3 стр.40+Ф.S08r разд.6 стл.13 стр.40</t>
  </si>
  <si>
    <t>Ф.S08r разд.6 стл.14 стр.41&lt;=Ф.S08r разд.6 стл.3 стр.41+Ф.S08r разд.6 стл.13 стр.41</t>
  </si>
  <si>
    <t>Ф.S08r разд.6 стл.14 стр.42&lt;=Ф.S08r разд.6 стл.3 стр.42+Ф.S08r разд.6 стл.13 стр.42</t>
  </si>
  <si>
    <t>Ф.S08r разд.6 стл.14 стр.43&lt;=Ф.S08r разд.6 стл.3 стр.43+Ф.S08r разд.6 стл.13 стр.43</t>
  </si>
  <si>
    <t>Ф.S08r разд.6 стл.14 стр.44&lt;=Ф.S08r разд.6 стл.3 стр.44+Ф.S08r разд.6 стл.13 стр.44</t>
  </si>
  <si>
    <t>Ф.S08r разд.6 стл.14 стр.45&lt;=Ф.S08r разд.6 стл.3 стр.45+Ф.S08r разд.6 стл.13 стр.45</t>
  </si>
  <si>
    <t>Ф.S08r разд.6 стл.14 стр.46&lt;=Ф.S08r разд.6 стл.3 стр.46+Ф.S08r разд.6 стл.13 стр.46</t>
  </si>
  <si>
    <t>Ф.S08r разд.6 стл.14 стр.47&lt;=Ф.S08r разд.6 стл.3 стр.47+Ф.S08r разд.6 стл.13 стр.47</t>
  </si>
  <si>
    <t>Ф.S08r разд.6 стл.14 стр.48&lt;=Ф.S08r разд.6 стл.3 стр.48+Ф.S08r разд.6 стл.13 стр.48</t>
  </si>
  <si>
    <t>Ф.S08r разд.6 стл.14 стр.49&lt;=Ф.S08r разд.6 стл.3 стр.49+Ф.S08r разд.6 стл.13 стр.49</t>
  </si>
  <si>
    <t>Ф.S08r разд.6 стл.14 стр.5&lt;=Ф.S08r разд.6 стл.3 стр.5+Ф.S08r разд.6 стл.13 стр.5</t>
  </si>
  <si>
    <t>Ф.S08r разд.6 стл.14 стр.50&lt;=Ф.S08r разд.6 стл.3 стр.50+Ф.S08r разд.6 стл.13 стр.50</t>
  </si>
  <si>
    <t>Ф.S08r разд.6 стл.14 стр.51&lt;=Ф.S08r разд.6 стл.3 стр.51+Ф.S08r разд.6 стл.13 стр.51</t>
  </si>
  <si>
    <t>Ф.S08r разд.6 стл.14 стр.52&lt;=Ф.S08r разд.6 стл.3 стр.52+Ф.S08r разд.6 стл.13 стр.52</t>
  </si>
  <si>
    <t>Ф.S08r разд.6 стл.14 стр.53&lt;=Ф.S08r разд.6 стл.3 стр.53+Ф.S08r разд.6 стл.13 стр.53</t>
  </si>
  <si>
    <t>Ф.S08r разд.6 стл.14 стр.54&lt;=Ф.S08r разд.6 стл.3 стр.54+Ф.S08r разд.6 стл.13 стр.54</t>
  </si>
  <si>
    <t>Ф.S08r разд.6 стл.14 стр.55&lt;=Ф.S08r разд.6 стл.3 стр.55+Ф.S08r разд.6 стл.13 стр.55</t>
  </si>
  <si>
    <t>Ф.S08r разд.6 стл.14 стр.56&lt;=Ф.S08r разд.6 стл.3 стр.56+Ф.S08r разд.6 стл.13 стр.56</t>
  </si>
  <si>
    <t>Ф.S08r разд.6 стл.14 стр.57&lt;=Ф.S08r разд.6 стл.3 стр.57+Ф.S08r разд.6 стл.13 стр.57</t>
  </si>
  <si>
    <t>Ф.S08r разд.6 стл.14 стр.58&lt;=Ф.S08r разд.6 стл.3 стр.58+Ф.S08r разд.6 стл.13 стр.58</t>
  </si>
  <si>
    <t>Ф.S08r разд.6 стл.14 стр.59&lt;=Ф.S08r разд.6 стл.3 стр.59+Ф.S08r разд.6 стл.13 стр.59</t>
  </si>
  <si>
    <t>Ф.S08r разд.6 стл.14 стр.6&lt;=Ф.S08r разд.6 стл.3 стр.6+Ф.S08r разд.6 стл.13 стр.6</t>
  </si>
  <si>
    <t>Ф.S08r разд.6 стл.14 стр.7&lt;=Ф.S08r разд.6 стл.3 стр.7+Ф.S08r разд.6 стл.13 стр.7</t>
  </si>
  <si>
    <t>Ф.S08r разд.6 стл.14 стр.8&lt;=Ф.S08r разд.6 стл.3 стр.8+Ф.S08r разд.6 стл.13 стр.8</t>
  </si>
  <si>
    <t>Ф.S08r разд.6 стл.14 стр.9&lt;=Ф.S08r разд.6 стл.3 стр.9+Ф.S08r разд.6 стл.13 стр.9</t>
  </si>
  <si>
    <t>(Ф.S08r разд.6 стл.20 стр.1&gt;0 AND Ф.S08r разд.6 стл.21 стр.1/Ф.S08r разд.6 стл.20 стр.1&gt;=10000) OR (Ф.S08r разд.6 стл.20 стр.1=0 AND Ф.S08r разд.6 стл.21 стр.1=0)</t>
  </si>
  <si>
    <t>(r,w,g,s,v) Разд.6 если есть показатель в гр.20 то должна быть проставлена сумма в гр.21</t>
  </si>
  <si>
    <t>(Ф.S08r разд.6 стл.20 стр.10&gt;0 AND Ф.S08r разд.6 стл.21 стр.10/Ф.S08r разд.6 стл.20 стр.10&gt;=10000) OR (Ф.S08r разд.6 стл.20 стр.10=0 AND Ф.S08r разд.6 стл.21 стр.10=0)</t>
  </si>
  <si>
    <t>(Ф.S08r разд.6 стл.20 стр.11&gt;0 AND Ф.S08r разд.6 стл.21 стр.11/Ф.S08r разд.6 стл.20 стр.11&gt;=10000) OR (Ф.S08r разд.6 стл.20 стр.11=0 AND Ф.S08r разд.6 стл.21 стр.11=0)</t>
  </si>
  <si>
    <t>(Ф.S08r разд.6 стл.20 стр.12&gt;0 AND Ф.S08r разд.6 стл.21 стр.12/Ф.S08r разд.6 стл.20 стр.12&gt;=10000) OR (Ф.S08r разд.6 стл.20 стр.12=0 AND Ф.S08r разд.6 стл.21 стр.12=0)</t>
  </si>
  <si>
    <t>(Ф.S08r разд.6 стл.20 стр.13&gt;0 AND Ф.S08r разд.6 стл.21 стр.13/Ф.S08r разд.6 стл.20 стр.13&gt;=10000) OR (Ф.S08r разд.6 стл.20 стр.13=0 AND Ф.S08r разд.6 стл.21 стр.13=0)</t>
  </si>
  <si>
    <t>(Ф.S08r разд.6 стл.20 стр.14&gt;0 AND Ф.S08r разд.6 стл.21 стр.14/Ф.S08r разд.6 стл.20 стр.14&gt;=10000) OR (Ф.S08r разд.6 стл.20 стр.14=0 AND Ф.S08r разд.6 стл.21 стр.14=0)</t>
  </si>
  <si>
    <t>(Ф.S08r разд.6 стл.20 стр.15&gt;0 AND Ф.S08r разд.6 стл.21 стр.15/Ф.S08r разд.6 стл.20 стр.15&gt;=10000) OR (Ф.S08r разд.6 стл.20 стр.15=0 AND Ф.S08r разд.6 стл.21 стр.15=0)</t>
  </si>
  <si>
    <t>(Ф.S08r разд.6 стл.20 стр.16&gt;0 AND Ф.S08r разд.6 стл.21 стр.16/Ф.S08r разд.6 стл.20 стр.16&gt;=10000) OR (Ф.S08r разд.6 стл.20 стр.16=0 AND Ф.S08r разд.6 стл.21 стр.16=0)</t>
  </si>
  <si>
    <t>(Ф.S08r разд.6 стл.20 стр.17&gt;0 AND Ф.S08r разд.6 стл.21 стр.17/Ф.S08r разд.6 стл.20 стр.17&gt;=10000) OR (Ф.S08r разд.6 стл.20 стр.17=0 AND Ф.S08r разд.6 стл.21 стр.17=0)</t>
  </si>
  <si>
    <t>(Ф.S08r разд.6 стл.20 стр.18&gt;0 AND Ф.S08r разд.6 стл.21 стр.18/Ф.S08r разд.6 стл.20 стр.18&gt;=10000) OR (Ф.S08r разд.6 стл.20 стр.18=0 AND Ф.S08r разд.6 стл.21 стр.18=0)</t>
  </si>
  <si>
    <t>(Ф.S08r разд.6 стл.20 стр.19&gt;0 AND Ф.S08r разд.6 стл.21 стр.19/Ф.S08r разд.6 стл.20 стр.19&gt;=10000) OR (Ф.S08r разд.6 стл.20 стр.19=0 AND Ф.S08r разд.6 стл.21 стр.19=0)</t>
  </si>
  <si>
    <t>(Ф.S08r разд.6 стл.20 стр.2&gt;0 AND Ф.S08r разд.6 стл.21 стр.2/Ф.S08r разд.6 стл.20 стр.2&gt;=10000) OR (Ф.S08r разд.6 стл.20 стр.2=0 AND Ф.S08r разд.6 стл.21 стр.2=0)</t>
  </si>
  <si>
    <t>(Ф.S08r разд.6 стл.20 стр.20&gt;0 AND Ф.S08r разд.6 стл.21 стр.20/Ф.S08r разд.6 стл.20 стр.20&gt;=10000) OR (Ф.S08r разд.6 стл.20 стр.20=0 AND Ф.S08r разд.6 стл.21 стр.20=0)</t>
  </si>
  <si>
    <t>(Ф.S08r разд.6 стл.20 стр.21&gt;0 AND Ф.S08r разд.6 стл.21 стр.21/Ф.S08r разд.6 стл.20 стр.21&gt;=10000) OR (Ф.S08r разд.6 стл.20 стр.21=0 AND Ф.S08r разд.6 стл.21 стр.21=0)</t>
  </si>
  <si>
    <t>(Ф.S08r разд.6 стл.20 стр.22&gt;0 AND Ф.S08r разд.6 стл.21 стр.22/Ф.S08r разд.6 стл.20 стр.22&gt;=10000) OR (Ф.S08r разд.6 стл.20 стр.22=0 AND Ф.S08r разд.6 стл.21 стр.22=0)</t>
  </si>
  <si>
    <t>(Ф.S08r разд.6 стл.20 стр.23&gt;0 AND Ф.S08r разд.6 стл.21 стр.23/Ф.S08r разд.6 стл.20 стр.23&gt;=10000) OR (Ф.S08r разд.6 стл.20 стр.23=0 AND Ф.S08r разд.6 стл.21 стр.23=0)</t>
  </si>
  <si>
    <t>(Ф.S08r разд.6 стл.20 стр.24&gt;0 AND Ф.S08r разд.6 стл.21 стр.24/Ф.S08r разд.6 стл.20 стр.24&gt;=10000) OR (Ф.S08r разд.6 стл.20 стр.24=0 AND Ф.S08r разд.6 стл.21 стр.24=0)</t>
  </si>
  <si>
    <t>(Ф.S08r разд.6 стл.20 стр.25&gt;0 AND Ф.S08r разд.6 стл.21 стр.25/Ф.S08r разд.6 стл.20 стр.25&gt;=10000) OR (Ф.S08r разд.6 стл.20 стр.25=0 AND Ф.S08r разд.6 стл.21 стр.25=0)</t>
  </si>
  <si>
    <t>(Ф.S08r разд.6 стл.20 стр.26&gt;0 AND Ф.S08r разд.6 стл.21 стр.26/Ф.S08r разд.6 стл.20 стр.26&gt;=10000) OR (Ф.S08r разд.6 стл.20 стр.26=0 AND Ф.S08r разд.6 стл.21 стр.26=0)</t>
  </si>
  <si>
    <t>(Ф.S08r разд.6 стл.20 стр.27&gt;0 AND Ф.S08r разд.6 стл.21 стр.27/Ф.S08r разд.6 стл.20 стр.27&gt;=10000) OR (Ф.S08r разд.6 стл.20 стр.27=0 AND Ф.S08r разд.6 стл.21 стр.27=0)</t>
  </si>
  <si>
    <t>(Ф.S08r разд.6 стл.20 стр.28&gt;0 AND Ф.S08r разд.6 стл.21 стр.28/Ф.S08r разд.6 стл.20 стр.28&gt;=10000) OR (Ф.S08r разд.6 стл.20 стр.28=0 AND Ф.S08r разд.6 стл.21 стр.28=0)</t>
  </si>
  <si>
    <t>(Ф.S08r разд.6 стл.20 стр.29&gt;0 AND Ф.S08r разд.6 стл.21 стр.29/Ф.S08r разд.6 стл.20 стр.29&gt;=10000) OR (Ф.S08r разд.6 стл.20 стр.29=0 AND Ф.S08r разд.6 стл.21 стр.29=0)</t>
  </si>
  <si>
    <t>(Ф.S08r разд.6 стл.20 стр.3&gt;0 AND Ф.S08r разд.6 стл.21 стр.3/Ф.S08r разд.6 стл.20 стр.3&gt;=10000) OR (Ф.S08r разд.6 стл.20 стр.3=0 AND Ф.S08r разд.6 стл.21 стр.3=0)</t>
  </si>
  <si>
    <t>(Ф.S08r разд.6 стл.20 стр.30&gt;0 AND Ф.S08r разд.6 стл.21 стр.30/Ф.S08r разд.6 стл.20 стр.30&gt;=10000) OR (Ф.S08r разд.6 стл.20 стр.30=0 AND Ф.S08r разд.6 стл.21 стр.30=0)</t>
  </si>
  <si>
    <t>(Ф.S08r разд.6 стл.20 стр.31&gt;0 AND Ф.S08r разд.6 стл.21 стр.31/Ф.S08r разд.6 стл.20 стр.31&gt;=10000) OR (Ф.S08r разд.6 стл.20 стр.31=0 AND Ф.S08r разд.6 стл.21 стр.31=0)</t>
  </si>
  <si>
    <t>(Ф.S08r разд.6 стл.20 стр.32&gt;0 AND Ф.S08r разд.6 стл.21 стр.32/Ф.S08r разд.6 стл.20 стр.32&gt;=10000) OR (Ф.S08r разд.6 стл.20 стр.32=0 AND Ф.S08r разд.6 стл.21 стр.32=0)</t>
  </si>
  <si>
    <t>(Ф.S08r разд.6 стл.20 стр.33&gt;0 AND Ф.S08r разд.6 стл.21 стр.33/Ф.S08r разд.6 стл.20 стр.33&gt;=10000) OR (Ф.S08r разд.6 стл.20 стр.33=0 AND Ф.S08r разд.6 стл.21 стр.33=0)</t>
  </si>
  <si>
    <t>(Ф.S08r разд.6 стл.20 стр.34&gt;0 AND Ф.S08r разд.6 стл.21 стр.34/Ф.S08r разд.6 стл.20 стр.34&gt;=10000) OR (Ф.S08r разд.6 стл.20 стр.34=0 AND Ф.S08r разд.6 стл.21 стр.34=0)</t>
  </si>
  <si>
    <t>(Ф.S08r разд.6 стл.20 стр.35&gt;0 AND Ф.S08r разд.6 стл.21 стр.35/Ф.S08r разд.6 стл.20 стр.35&gt;=10000) OR (Ф.S08r разд.6 стл.20 стр.35=0 AND Ф.S08r разд.6 стл.21 стр.35=0)</t>
  </si>
  <si>
    <t>(Ф.S08r разд.6 стл.20 стр.36&gt;0 AND Ф.S08r разд.6 стл.21 стр.36/Ф.S08r разд.6 стл.20 стр.36&gt;=10000) OR (Ф.S08r разд.6 стл.20 стр.36=0 AND Ф.S08r разд.6 стл.21 стр.36=0)</t>
  </si>
  <si>
    <t>(Ф.S08r разд.6 стл.20 стр.37&gt;0 AND Ф.S08r разд.6 стл.21 стр.37/Ф.S08r разд.6 стл.20 стр.37&gt;=10000) OR (Ф.S08r разд.6 стл.20 стр.37=0 AND Ф.S08r разд.6 стл.21 стр.37=0)</t>
  </si>
  <si>
    <t>(Ф.S08r разд.6 стл.20 стр.38&gt;0 AND Ф.S08r разд.6 стл.21 стр.38/Ф.S08r разд.6 стл.20 стр.38&gt;=10000) OR (Ф.S08r разд.6 стл.20 стр.38=0 AND Ф.S08r разд.6 стл.21 стр.38=0)</t>
  </si>
  <si>
    <t>(Ф.S08r разд.6 стл.20 стр.39&gt;0 AND Ф.S08r разд.6 стл.21 стр.39/Ф.S08r разд.6 стл.20 стр.39&gt;=10000) OR (Ф.S08r разд.6 стл.20 стр.39=0 AND Ф.S08r разд.6 стл.21 стр.39=0)</t>
  </si>
  <si>
    <t>(Ф.S08r разд.6 стл.20 стр.4&gt;0 AND Ф.S08r разд.6 стл.21 стр.4/Ф.S08r разд.6 стл.20 стр.4&gt;=10000) OR (Ф.S08r разд.6 стл.20 стр.4=0 AND Ф.S08r разд.6 стл.21 стр.4=0)</t>
  </si>
  <si>
    <t>(Ф.S08r разд.6 стл.20 стр.40&gt;0 AND Ф.S08r разд.6 стл.21 стр.40/Ф.S08r разд.6 стл.20 стр.40&gt;=10000) OR (Ф.S08r разд.6 стл.20 стр.40=0 AND Ф.S08r разд.6 стл.21 стр.40=0)</t>
  </si>
  <si>
    <t>(Ф.S08r разд.6 стл.20 стр.41&gt;0 AND Ф.S08r разд.6 стл.21 стр.41/Ф.S08r разд.6 стл.20 стр.41&gt;=10000) OR (Ф.S08r разд.6 стл.20 стр.41=0 AND Ф.S08r разд.6 стл.21 стр.41=0)</t>
  </si>
  <si>
    <t>(Ф.S08r разд.6 стл.20 стр.42&gt;0 AND Ф.S08r разд.6 стл.21 стр.42/Ф.S08r разд.6 стл.20 стр.42&gt;=10000) OR (Ф.S08r разд.6 стл.20 стр.42=0 AND Ф.S08r разд.6 стл.21 стр.42=0)</t>
  </si>
  <si>
    <t>(Ф.S08r разд.6 стл.20 стр.43&gt;0 AND Ф.S08r разд.6 стл.21 стр.43/Ф.S08r разд.6 стл.20 стр.43&gt;=10000) OR (Ф.S08r разд.6 стл.20 стр.43=0 AND Ф.S08r разд.6 стл.21 стр.43=0)</t>
  </si>
  <si>
    <t>(Ф.S08r разд.6 стл.20 стр.44&gt;0 AND Ф.S08r разд.6 стл.21 стр.44/Ф.S08r разд.6 стл.20 стр.44&gt;=10000) OR (Ф.S08r разд.6 стл.20 стр.44=0 AND Ф.S08r разд.6 стл.21 стр.44=0)</t>
  </si>
  <si>
    <t>(Ф.S08r разд.6 стл.20 стр.45&gt;0 AND Ф.S08r разд.6 стл.21 стр.45/Ф.S08r разд.6 стл.20 стр.45&gt;=10000) OR (Ф.S08r разд.6 стл.20 стр.45=0 AND Ф.S08r разд.6 стл.21 стр.45=0)</t>
  </si>
  <si>
    <t>(Ф.S08r разд.6 стл.20 стр.46&gt;0 AND Ф.S08r разд.6 стл.21 стр.46/Ф.S08r разд.6 стл.20 стр.46&gt;=10000) OR (Ф.S08r разд.6 стл.20 стр.46=0 AND Ф.S08r разд.6 стл.21 стр.46=0)</t>
  </si>
  <si>
    <t>(Ф.S08r разд.6 стл.20 стр.47&gt;0 AND Ф.S08r разд.6 стл.21 стр.47/Ф.S08r разд.6 стл.20 стр.47&gt;=10000) OR (Ф.S08r разд.6 стл.20 стр.47=0 AND Ф.S08r разд.6 стл.21 стр.47=0)</t>
  </si>
  <si>
    <t>(Ф.S08r разд.6 стл.20 стр.48&gt;0 AND Ф.S08r разд.6 стл.21 стр.48/Ф.S08r разд.6 стл.20 стр.48&gt;=10000) OR (Ф.S08r разд.6 стл.20 стр.48=0 AND Ф.S08r разд.6 стл.21 стр.48=0)</t>
  </si>
  <si>
    <t>(Ф.S08r разд.6 стл.20 стр.49&gt;0 AND Ф.S08r разд.6 стл.21 стр.49/Ф.S08r разд.6 стл.20 стр.49&gt;=10000) OR (Ф.S08r разд.6 стл.20 стр.49=0 AND Ф.S08r разд.6 стл.21 стр.49=0)</t>
  </si>
  <si>
    <t>(Ф.S08r разд.6 стл.20 стр.5&gt;0 AND Ф.S08r разд.6 стл.21 стр.5/Ф.S08r разд.6 стл.20 стр.5&gt;=10000) OR (Ф.S08r разд.6 стл.20 стр.5=0 AND Ф.S08r разд.6 стл.21 стр.5=0)</t>
  </si>
  <si>
    <t>(Ф.S08r разд.6 стл.20 стр.50&gt;0 AND Ф.S08r разд.6 стл.21 стр.50/Ф.S08r разд.6 стл.20 стр.50&gt;=10000) OR (Ф.S08r разд.6 стл.20 стр.50=0 AND Ф.S08r разд.6 стл.21 стр.50=0)</t>
  </si>
  <si>
    <t>(Ф.S08r разд.6 стл.20 стр.51&gt;0 AND Ф.S08r разд.6 стл.21 стр.51/Ф.S08r разд.6 стл.20 стр.51&gt;=10000) OR (Ф.S08r разд.6 стл.20 стр.51=0 AND Ф.S08r разд.6 стл.21 стр.51=0)</t>
  </si>
  <si>
    <t>(Ф.S08r разд.6 стл.20 стр.52&gt;0 AND Ф.S08r разд.6 стл.21 стр.52/Ф.S08r разд.6 стл.20 стр.52&gt;=10000) OR (Ф.S08r разд.6 стл.20 стр.52=0 AND Ф.S08r разд.6 стл.21 стр.52=0)</t>
  </si>
  <si>
    <t>(Ф.S08r разд.6 стл.20 стр.53&gt;0 AND Ф.S08r разд.6 стл.21 стр.53/Ф.S08r разд.6 стл.20 стр.53&gt;=10000) OR (Ф.S08r разд.6 стл.20 стр.53=0 AND Ф.S08r разд.6 стл.21 стр.53=0)</t>
  </si>
  <si>
    <t>(Ф.S08r разд.6 стл.20 стр.54&gt;0 AND Ф.S08r разд.6 стл.21 стр.54/Ф.S08r разд.6 стл.20 стр.54&gt;=10000) OR (Ф.S08r разд.6 стл.20 стр.54=0 AND Ф.S08r разд.6 стл.21 стр.54=0)</t>
  </si>
  <si>
    <t>(Ф.S08r разд.6 стл.20 стр.55&gt;0 AND Ф.S08r разд.6 стл.21 стр.55/Ф.S08r разд.6 стл.20 стр.55&gt;=10000) OR (Ф.S08r разд.6 стл.20 стр.55=0 AND Ф.S08r разд.6 стл.21 стр.55=0)</t>
  </si>
  <si>
    <t>(Ф.S08r разд.6 стл.20 стр.56&gt;0 AND Ф.S08r разд.6 стл.21 стр.56/Ф.S08r разд.6 стл.20 стр.56&gt;=10000) OR (Ф.S08r разд.6 стл.20 стр.56=0 AND Ф.S08r разд.6 стл.21 стр.56=0)</t>
  </si>
  <si>
    <t>(Ф.S08r разд.6 стл.20 стр.57&gt;0 AND Ф.S08r разд.6 стл.21 стр.57/Ф.S08r разд.6 стл.20 стр.57&gt;=10000) OR (Ф.S08r разд.6 стл.20 стр.57=0 AND Ф.S08r разд.6 стл.21 стр.57=0)</t>
  </si>
  <si>
    <t>(Ф.S08r разд.6 стл.20 стр.58&gt;0 AND Ф.S08r разд.6 стл.21 стр.58/Ф.S08r разд.6 стл.20 стр.58&gt;=10000) OR (Ф.S08r разд.6 стл.20 стр.58=0 AND Ф.S08r разд.6 стл.21 стр.58=0)</t>
  </si>
  <si>
    <t>(Ф.S08r разд.6 стл.20 стр.59&gt;0 AND Ф.S08r разд.6 стл.21 стр.59/Ф.S08r разд.6 стл.20 стр.59&gt;=10000) OR (Ф.S08r разд.6 стл.20 стр.59=0 AND Ф.S08r разд.6 стл.21 стр.59=0)</t>
  </si>
  <si>
    <t>(Ф.S08r разд.6 стл.20 стр.6&gt;0 AND Ф.S08r разд.6 стл.21 стр.6/Ф.S08r разд.6 стл.20 стр.6&gt;=10000) OR (Ф.S08r разд.6 стл.20 стр.6=0 AND Ф.S08r разд.6 стл.21 стр.6=0)</t>
  </si>
  <si>
    <t>(Ф.S08r разд.6 стл.20 стр.7&gt;0 AND Ф.S08r разд.6 стл.21 стр.7/Ф.S08r разд.6 стл.20 стр.7&gt;=10000) OR (Ф.S08r разд.6 стл.20 стр.7=0 AND Ф.S08r разд.6 стл.21 стр.7=0)</t>
  </si>
  <si>
    <t>(Ф.S08r разд.6 стл.20 стр.8&gt;0 AND Ф.S08r разд.6 стл.21 стр.8/Ф.S08r разд.6 стл.20 стр.8&gt;=10000) OR (Ф.S08r разд.6 стл.20 стр.8=0 AND Ф.S08r разд.6 стл.21 стр.8=0)</t>
  </si>
  <si>
    <t>(Ф.S08r разд.6 стл.20 стр.9&gt;0 AND Ф.S08r разд.6 стл.21 стр.9/Ф.S08r разд.6 стл.20 стр.9&gt;=10000) OR (Ф.S08r разд.6 стл.20 стр.9=0 AND Ф.S08r разд.6 стл.21 стр.9=0)</t>
  </si>
  <si>
    <t>Ф.S08r разд.6 стл.35 стр.1&lt;=Ф.S08r разд.6 стл.22 стр.1</t>
  </si>
  <si>
    <t>(r,w,g,s,v) Разд.6 гр.35 д.б меньше или равна гр.22</t>
  </si>
  <si>
    <t>Ф.S08r разд.6 стл.35 стр.10&lt;=Ф.S08r разд.6 стл.22 стр.10</t>
  </si>
  <si>
    <t>Ф.S08r разд.6 стл.35 стр.11&lt;=Ф.S08r разд.6 стл.22 стр.11</t>
  </si>
  <si>
    <t>Ф.S08r разд.6 стл.35 стр.12&lt;=Ф.S08r разд.6 стл.22 стр.12</t>
  </si>
  <si>
    <t>Ф.S08r разд.6 стл.35 стр.13&lt;=Ф.S08r разд.6 стл.22 стр.13</t>
  </si>
  <si>
    <t>Ф.S08r разд.6 стл.35 стр.14&lt;=Ф.S08r разд.6 стл.22 стр.14</t>
  </si>
  <si>
    <t>Ф.S08r разд.6 стл.35 стр.15&lt;=Ф.S08r разд.6 стл.22 стр.15</t>
  </si>
  <si>
    <t>Ф.S08r разд.6 стл.35 стр.16&lt;=Ф.S08r разд.6 стл.22 стр.16</t>
  </si>
  <si>
    <t>Ф.S08r разд.6 стл.35 стр.17&lt;=Ф.S08r разд.6 стл.22 стр.17</t>
  </si>
  <si>
    <t>Ф.S08r разд.6 стл.35 стр.18&lt;=Ф.S08r разд.6 стл.22 стр.18</t>
  </si>
  <si>
    <t>Ф.S08r разд.6 стл.35 стр.19&lt;=Ф.S08r разд.6 стл.22 стр.19</t>
  </si>
  <si>
    <t>Ф.S08r разд.6 стл.35 стр.2&lt;=Ф.S08r разд.6 стл.22 стр.2</t>
  </si>
  <si>
    <t>Ф.S08r разд.6 стл.35 стр.20&lt;=Ф.S08r разд.6 стл.22 стр.20</t>
  </si>
  <si>
    <t>Ф.S08r разд.6 стл.35 стр.21&lt;=Ф.S08r разд.6 стл.22 стр.21</t>
  </si>
  <si>
    <t>Ф.S08r разд.6 стл.35 стр.22&lt;=Ф.S08r разд.6 стл.22 стр.22</t>
  </si>
  <si>
    <t>Ф.S08r разд.6 стл.35 стр.23&lt;=Ф.S08r разд.6 стл.22 стр.23</t>
  </si>
  <si>
    <t>Ф.S08r разд.6 стл.35 стр.24&lt;=Ф.S08r разд.6 стл.22 стр.24</t>
  </si>
  <si>
    <t>Ф.S08r разд.6 стл.35 стр.25&lt;=Ф.S08r разд.6 стл.22 стр.25</t>
  </si>
  <si>
    <t>Ф.S08r разд.6 стл.35 стр.26&lt;=Ф.S08r разд.6 стл.22 стр.26</t>
  </si>
  <si>
    <t>Ф.S08r разд.6 стл.35 стр.27&lt;=Ф.S08r разд.6 стл.22 стр.27</t>
  </si>
  <si>
    <t>Ф.S08r разд.6 стл.35 стр.28&lt;=Ф.S08r разд.6 стл.22 стр.28</t>
  </si>
  <si>
    <t>Ф.S08r разд.6 стл.35 стр.29&lt;=Ф.S08r разд.6 стл.22 стр.29</t>
  </si>
  <si>
    <t>Ф.S08r разд.6 стл.35 стр.3&lt;=Ф.S08r разд.6 стл.22 стр.3</t>
  </si>
  <si>
    <t>Ф.S08r разд.6 стл.35 стр.30&lt;=Ф.S08r разд.6 стл.22 стр.30</t>
  </si>
  <si>
    <t>Ф.S08r разд.6 стл.35 стр.31&lt;=Ф.S08r разд.6 стл.22 стр.31</t>
  </si>
  <si>
    <t>Ф.S08r разд.6 стл.35 стр.32&lt;=Ф.S08r разд.6 стл.22 стр.32</t>
  </si>
  <si>
    <t>Ф.S08r разд.6 стл.35 стр.33&lt;=Ф.S08r разд.6 стл.22 стр.33</t>
  </si>
  <si>
    <t>Ф.S08r разд.6 стл.35 стр.34&lt;=Ф.S08r разд.6 стл.22 стр.34</t>
  </si>
  <si>
    <t>Ф.S08r разд.6 стл.35 стр.35&lt;=Ф.S08r разд.6 стл.22 стр.35</t>
  </si>
  <si>
    <t>Ф.S08r разд.6 стл.35 стр.36&lt;=Ф.S08r разд.6 стл.22 стр.36</t>
  </si>
  <si>
    <t>Ф.S08r разд.6 стл.35 стр.37&lt;=Ф.S08r разд.6 стл.22 стр.37</t>
  </si>
  <si>
    <t>Ф.S08r разд.6 стл.35 стр.38&lt;=Ф.S08r разд.6 стл.22 стр.38</t>
  </si>
  <si>
    <t>Ф.S08r разд.6 стл.35 стр.39&lt;=Ф.S08r разд.6 стл.22 стр.39</t>
  </si>
  <si>
    <t>Ф.S08r разд.6 стл.35 стр.4&lt;=Ф.S08r разд.6 стл.22 стр.4</t>
  </si>
  <si>
    <t>Ф.S08r разд.6 стл.35 стр.40&lt;=Ф.S08r разд.6 стл.22 стр.40</t>
  </si>
  <si>
    <t>Ф.S08r разд.6 стл.35 стр.41&lt;=Ф.S08r разд.6 стл.22 стр.41</t>
  </si>
  <si>
    <t>Ф.S08r разд.6 стл.35 стр.42&lt;=Ф.S08r разд.6 стл.22 стр.42</t>
  </si>
  <si>
    <t>Ф.S08r разд.6 стл.35 стр.43&lt;=Ф.S08r разд.6 стл.22 стр.43</t>
  </si>
  <si>
    <t>Ф.S08r разд.6 стл.35 стр.44&lt;=Ф.S08r разд.6 стл.22 стр.44</t>
  </si>
  <si>
    <t>Ф.S08r разд.6 стл.35 стр.45&lt;=Ф.S08r разд.6 стл.22 стр.45</t>
  </si>
  <si>
    <t>Ф.S08r разд.6 стл.35 стр.46&lt;=Ф.S08r разд.6 стл.22 стр.46</t>
  </si>
  <si>
    <t>Ф.S08r разд.6 стл.35 стр.47&lt;=Ф.S08r разд.6 стл.22 стр.47</t>
  </si>
  <si>
    <t>Ф.S08r разд.6 стл.35 стр.48&lt;=Ф.S08r разд.6 стл.22 стр.48</t>
  </si>
  <si>
    <t>Ф.S08r разд.6 стл.35 стр.49&lt;=Ф.S08r разд.6 стл.22 стр.49</t>
  </si>
  <si>
    <t>Ф.S08r разд.6 стл.35 стр.5&lt;=Ф.S08r разд.6 стл.22 стр.5</t>
  </si>
  <si>
    <t>Ф.S08r разд.6 стл.35 стр.50&lt;=Ф.S08r разд.6 стл.22 стр.50</t>
  </si>
  <si>
    <t>Ф.S08r разд.6 стл.35 стр.51&lt;=Ф.S08r разд.6 стл.22 стр.51</t>
  </si>
  <si>
    <t>Ф.S08r разд.6 стл.35 стр.52&lt;=Ф.S08r разд.6 стл.22 стр.52</t>
  </si>
  <si>
    <t>Ф.S08r разд.6 стл.35 стр.53&lt;=Ф.S08r разд.6 стл.22 стр.53</t>
  </si>
  <si>
    <t>Ф.S08r разд.6 стл.35 стр.54&lt;=Ф.S08r разд.6 стл.22 стр.54</t>
  </si>
  <si>
    <t>Ф.S08r разд.6 стл.35 стр.55&lt;=Ф.S08r разд.6 стл.22 стр.55</t>
  </si>
  <si>
    <t>Ф.S08r разд.6 стл.35 стр.56&lt;=Ф.S08r разд.6 стл.22 стр.56</t>
  </si>
  <si>
    <t>Ф.S08r разд.6 стл.35 стр.57&lt;=Ф.S08r разд.6 стл.22 стр.57</t>
  </si>
  <si>
    <t>Ф.S08r разд.6 стл.35 стр.58&lt;=Ф.S08r разд.6 стл.22 стр.58</t>
  </si>
  <si>
    <t>Ф.S08r разд.6 стл.35 стр.59&lt;=Ф.S08r разд.6 стл.22 стр.59</t>
  </si>
  <si>
    <t>Ф.S08r разд.6 стл.35 стр.6&lt;=Ф.S08r разд.6 стл.22 стр.6</t>
  </si>
  <si>
    <t>Ф.S08r разд.6 стл.35 стр.7&lt;=Ф.S08r разд.6 стл.22 стр.7</t>
  </si>
  <si>
    <t>Ф.S08r разд.6 стл.35 стр.8&lt;=Ф.S08r разд.6 стл.22 стр.8</t>
  </si>
  <si>
    <t>Ф.S08r разд.6 стл.35 стр.9&lt;=Ф.S08r разд.6 стл.22 стр.9</t>
  </si>
  <si>
    <t>Ф.S08r разд.6 стл.32 стр.1&lt;=Ф.S08r разд.6 стл.31 стр.1</t>
  </si>
  <si>
    <t>(r,w,g,s,v) Разд.6 гр.32 д.б меньше или равна гр.31</t>
  </si>
  <si>
    <t>Ф.S08r разд.6 стл.32 стр.10&lt;=Ф.S08r разд.6 стл.31 стр.10</t>
  </si>
  <si>
    <t>Ф.S08r разд.6 стл.32 стр.11&lt;=Ф.S08r разд.6 стл.31 стр.11</t>
  </si>
  <si>
    <t>Ф.S08r разд.6 стл.32 стр.12&lt;=Ф.S08r разд.6 стл.31 стр.12</t>
  </si>
  <si>
    <t>Ф.S08r разд.6 стл.32 стр.13&lt;=Ф.S08r разд.6 стл.31 стр.13</t>
  </si>
  <si>
    <t>Ф.S08r разд.6 стл.32 стр.14&lt;=Ф.S08r разд.6 стл.31 стр.14</t>
  </si>
  <si>
    <t>Ф.S08r разд.6 стл.32 стр.15&lt;=Ф.S08r разд.6 стл.31 стр.15</t>
  </si>
  <si>
    <t>Ф.S08r разд.6 стл.32 стр.16&lt;=Ф.S08r разд.6 стл.31 стр.16</t>
  </si>
  <si>
    <t>Ф.S08r разд.6 стл.32 стр.17&lt;=Ф.S08r разд.6 стл.31 стр.17</t>
  </si>
  <si>
    <t>Ф.S08r разд.6 стл.32 стр.18&lt;=Ф.S08r разд.6 стл.31 стр.18</t>
  </si>
  <si>
    <t>Ф.S08r разд.6 стл.32 стр.19&lt;=Ф.S08r разд.6 стл.31 стр.19</t>
  </si>
  <si>
    <t>Ф.S08r разд.6 стл.32 стр.2&lt;=Ф.S08r разд.6 стл.31 стр.2</t>
  </si>
  <si>
    <t>Ф.S08r разд.6 стл.32 стр.20&lt;=Ф.S08r разд.6 стл.31 стр.20</t>
  </si>
  <si>
    <t>Ф.S08r разд.6 стл.32 стр.21&lt;=Ф.S08r разд.6 стл.31 стр.21</t>
  </si>
  <si>
    <t>Ф.S08r разд.6 стл.32 стр.22&lt;=Ф.S08r разд.6 стл.31 стр.22</t>
  </si>
  <si>
    <t>Ф.S08r разд.6 стл.32 стр.23&lt;=Ф.S08r разд.6 стл.31 стр.23</t>
  </si>
  <si>
    <t>Ф.S08r разд.6 стл.32 стр.24&lt;=Ф.S08r разд.6 стл.31 стр.24</t>
  </si>
  <si>
    <t>Ф.S08r разд.6 стл.32 стр.25&lt;=Ф.S08r разд.6 стл.31 стр.25</t>
  </si>
  <si>
    <t>Ф.S08r разд.6 стл.32 стр.26&lt;=Ф.S08r разд.6 стл.31 стр.26</t>
  </si>
  <si>
    <t>Ф.S08r разд.6 стл.32 стр.27&lt;=Ф.S08r разд.6 стл.31 стр.27</t>
  </si>
  <si>
    <t>Ф.S08r разд.6 стл.32 стр.28&lt;=Ф.S08r разд.6 стл.31 стр.28</t>
  </si>
  <si>
    <t>Ф.S08r разд.6 стл.32 стр.29&lt;=Ф.S08r разд.6 стл.31 стр.29</t>
  </si>
  <si>
    <t>Ф.S08r разд.6 стл.32 стр.3&lt;=Ф.S08r разд.6 стл.31 стр.3</t>
  </si>
  <si>
    <t>Ф.S08r разд.6 стл.32 стр.30&lt;=Ф.S08r разд.6 стл.31 стр.30</t>
  </si>
  <si>
    <t>Ф.S08r разд.6 стл.32 стр.31&lt;=Ф.S08r разд.6 стл.31 стр.31</t>
  </si>
  <si>
    <t>Ф.S08r разд.6 стл.32 стр.32&lt;=Ф.S08r разд.6 стл.31 стр.32</t>
  </si>
  <si>
    <t>Ф.S08r разд.6 стл.32 стр.33&lt;=Ф.S08r разд.6 стл.31 стр.33</t>
  </si>
  <si>
    <t>Ф.S08r разд.6 стл.32 стр.34&lt;=Ф.S08r разд.6 стл.31 стр.34</t>
  </si>
  <si>
    <t>Ф.S08r разд.6 стл.32 стр.35&lt;=Ф.S08r разд.6 стл.31 стр.35</t>
  </si>
  <si>
    <t>Ф.S08r разд.6 стл.32 стр.36&lt;=Ф.S08r разд.6 стл.31 стр.36</t>
  </si>
  <si>
    <t>Ф.S08r разд.6 стл.32 стр.37&lt;=Ф.S08r разд.6 стл.31 стр.37</t>
  </si>
  <si>
    <t>Ф.S08r разд.6 стл.32 стр.38&lt;=Ф.S08r разд.6 стл.31 стр.38</t>
  </si>
  <si>
    <t>Ф.S08r разд.6 стл.32 стр.39&lt;=Ф.S08r разд.6 стл.31 стр.39</t>
  </si>
  <si>
    <t>Ф.S08r разд.6 стл.32 стр.4&lt;=Ф.S08r разд.6 стл.31 стр.4</t>
  </si>
  <si>
    <t>Ф.S08r разд.6 стл.32 стр.40&lt;=Ф.S08r разд.6 стл.31 стр.40</t>
  </si>
  <si>
    <t>Ф.S08r разд.6 стл.32 стр.41&lt;=Ф.S08r разд.6 стл.31 стр.41</t>
  </si>
  <si>
    <t>Ф.S08r разд.6 стл.32 стр.42&lt;=Ф.S08r разд.6 стл.31 стр.42</t>
  </si>
  <si>
    <t>Ф.S08r разд.6 стл.32 стр.43&lt;=Ф.S08r разд.6 стл.31 стр.43</t>
  </si>
  <si>
    <t>Ф.S08r разд.6 стл.32 стр.44&lt;=Ф.S08r разд.6 стл.31 стр.44</t>
  </si>
  <si>
    <t>Ф.S08r разд.6 стл.32 стр.45&lt;=Ф.S08r разд.6 стл.31 стр.45</t>
  </si>
  <si>
    <t>Ф.S08r разд.6 стл.32 стр.46&lt;=Ф.S08r разд.6 стл.31 стр.46</t>
  </si>
  <si>
    <t>Ф.S08r разд.6 стл.32 стр.47&lt;=Ф.S08r разд.6 стл.31 стр.47</t>
  </si>
  <si>
    <t>Ф.S08r разд.6 стл.32 стр.48&lt;=Ф.S08r разд.6 стл.31 стр.48</t>
  </si>
  <si>
    <t>Ф.S08r разд.6 стл.32 стр.49&lt;=Ф.S08r разд.6 стл.31 стр.49</t>
  </si>
  <si>
    <t>Ф.S08r разд.6 стл.32 стр.5&lt;=Ф.S08r разд.6 стл.31 стр.5</t>
  </si>
  <si>
    <t>Ф.S08r разд.6 стл.32 стр.50&lt;=Ф.S08r разд.6 стл.31 стр.50</t>
  </si>
  <si>
    <t>Ф.S08r разд.6 стл.32 стр.51&lt;=Ф.S08r разд.6 стл.31 стр.51</t>
  </si>
  <si>
    <t>Ф.S08r разд.6 стл.32 стр.52&lt;=Ф.S08r разд.6 стл.31 стр.52</t>
  </si>
  <si>
    <t>Ф.S08r разд.6 стл.32 стр.53&lt;=Ф.S08r разд.6 стл.31 стр.53</t>
  </si>
  <si>
    <t>Ф.S08r разд.6 стл.32 стр.54&lt;=Ф.S08r разд.6 стл.31 стр.54</t>
  </si>
  <si>
    <t>Ф.S08r разд.6 стл.32 стр.55&lt;=Ф.S08r разд.6 стл.31 стр.55</t>
  </si>
  <si>
    <t>Ф.S08r разд.6 стл.32 стр.56&lt;=Ф.S08r разд.6 стл.31 стр.56</t>
  </si>
  <si>
    <t>Ф.S08r разд.6 стл.32 стр.57&lt;=Ф.S08r разд.6 стл.31 стр.57</t>
  </si>
  <si>
    <t>Ф.S08r разд.6 стл.32 стр.58&lt;=Ф.S08r разд.6 стл.31 стр.58</t>
  </si>
  <si>
    <t>Ф.S08r разд.6 стл.32 стр.59&lt;=Ф.S08r разд.6 стл.31 стр.59</t>
  </si>
  <si>
    <t>Ф.S08r разд.6 стл.32 стр.6&lt;=Ф.S08r разд.6 стл.31 стр.6</t>
  </si>
  <si>
    <t>Ф.S08r разд.6 стл.32 стр.7&lt;=Ф.S08r разд.6 стл.31 стр.7</t>
  </si>
  <si>
    <t>Ф.S08r разд.6 стл.32 стр.8&lt;=Ф.S08r разд.6 стл.31 стр.8</t>
  </si>
  <si>
    <t>Ф.S08r разд.6 стл.32 стр.9&lt;=Ф.S08r разд.6 стл.31 стр.9</t>
  </si>
  <si>
    <t>Ф.S08r разд.6 сумма стл.1-36 сумма стр.56-59=0</t>
  </si>
  <si>
    <t>(r,w,g,s,v) Разд.6 резервные строки</t>
  </si>
  <si>
    <t>Ф.S08r разд.6 стл.36 стр.1&lt;=Ф.S08r разд.6 стл.22 стр.1</t>
  </si>
  <si>
    <t>(r,w,g,s,v) Разд.6 гр.36 д.б меньше или равна гр.22</t>
  </si>
  <si>
    <t>Ф.S08r разд.6 стл.36 стр.10&lt;=Ф.S08r разд.6 стл.22 стр.10</t>
  </si>
  <si>
    <t>Ф.S08r разд.6 стл.36 стр.11&lt;=Ф.S08r разд.6 стл.22 стр.11</t>
  </si>
  <si>
    <t>Ф.S08r разд.6 стл.36 стр.12&lt;=Ф.S08r разд.6 стл.22 стр.12</t>
  </si>
  <si>
    <t>Ф.S08r разд.6 стл.36 стр.13&lt;=Ф.S08r разд.6 стл.22 стр.13</t>
  </si>
  <si>
    <t>Ф.S08r разд.6 стл.36 стр.14&lt;=Ф.S08r разд.6 стл.22 стр.14</t>
  </si>
  <si>
    <t>Ф.S08r разд.6 стл.36 стр.15&lt;=Ф.S08r разд.6 стл.22 стр.15</t>
  </si>
  <si>
    <t>Ф.S08r разд.6 стл.36 стр.16&lt;=Ф.S08r разд.6 стл.22 стр.16</t>
  </si>
  <si>
    <t>Ф.S08r разд.6 стл.36 стр.17&lt;=Ф.S08r разд.6 стл.22 стр.17</t>
  </si>
  <si>
    <t>Ф.S08r разд.6 стл.36 стр.18&lt;=Ф.S08r разд.6 стл.22 стр.18</t>
  </si>
  <si>
    <t>Ф.S08r разд.6 стл.36 стр.19&lt;=Ф.S08r разд.6 стл.22 стр.19</t>
  </si>
  <si>
    <t>Ф.S08r разд.6 стл.36 стр.2&lt;=Ф.S08r разд.6 стл.22 стр.2</t>
  </si>
  <si>
    <t>Ф.S08r разд.6 стл.36 стр.20&lt;=Ф.S08r разд.6 стл.22 стр.20</t>
  </si>
  <si>
    <t>Ф.S08r разд.6 стл.36 стр.21&lt;=Ф.S08r разд.6 стл.22 стр.21</t>
  </si>
  <si>
    <t>Ф.S08r разд.6 стл.36 стр.22&lt;=Ф.S08r разд.6 стл.22 стр.22</t>
  </si>
  <si>
    <t>Ф.S08r разд.6 стл.36 стр.23&lt;=Ф.S08r разд.6 стл.22 стр.23</t>
  </si>
  <si>
    <t>Ф.S08r разд.6 стл.36 стр.24&lt;=Ф.S08r разд.6 стл.22 стр.24</t>
  </si>
  <si>
    <t>Ф.S08r разд.6 стл.36 стр.25&lt;=Ф.S08r разд.6 стл.22 стр.25</t>
  </si>
  <si>
    <t>Ф.S08r разд.6 стл.36 стр.26&lt;=Ф.S08r разд.6 стл.22 стр.26</t>
  </si>
  <si>
    <t>Ф.S08r разд.6 стл.36 стр.27&lt;=Ф.S08r разд.6 стл.22 стр.27</t>
  </si>
  <si>
    <t>Ф.S08r разд.6 стл.36 стр.28&lt;=Ф.S08r разд.6 стл.22 стр.28</t>
  </si>
  <si>
    <t>Ф.S08r разд.6 стл.36 стр.29&lt;=Ф.S08r разд.6 стл.22 стр.29</t>
  </si>
  <si>
    <t>Ф.S08r разд.6 стл.36 стр.3&lt;=Ф.S08r разд.6 стл.22 стр.3</t>
  </si>
  <si>
    <t>Ф.S08r разд.6 стл.36 стр.30&lt;=Ф.S08r разд.6 стл.22 стр.30</t>
  </si>
  <si>
    <t>Ф.S08r разд.6 стл.36 стр.31&lt;=Ф.S08r разд.6 стл.22 стр.31</t>
  </si>
  <si>
    <t>Ф.S08r разд.6 стл.36 стр.32&lt;=Ф.S08r разд.6 стл.22 стр.32</t>
  </si>
  <si>
    <t>Ф.S08r разд.6 стл.36 стр.33&lt;=Ф.S08r разд.6 стл.22 стр.33</t>
  </si>
  <si>
    <t>Ф.S08r разд.6 стл.36 стр.34&lt;=Ф.S08r разд.6 стл.22 стр.34</t>
  </si>
  <si>
    <t>Ф.S08r разд.6 стл.36 стр.35&lt;=Ф.S08r разд.6 стл.22 стр.35</t>
  </si>
  <si>
    <t>Ф.S08r разд.6 стл.36 стр.36&lt;=Ф.S08r разд.6 стл.22 стр.36</t>
  </si>
  <si>
    <t>Ф.S08r разд.6 стл.36 стр.37&lt;=Ф.S08r разд.6 стл.22 стр.37</t>
  </si>
  <si>
    <t>Ф.S08r разд.6 стл.36 стр.38&lt;=Ф.S08r разд.6 стл.22 стр.38</t>
  </si>
  <si>
    <t>Ф.S08r разд.6 стл.36 стр.39&lt;=Ф.S08r разд.6 стл.22 стр.39</t>
  </si>
  <si>
    <t>Ф.S08r разд.6 стл.36 стр.4&lt;=Ф.S08r разд.6 стл.22 стр.4</t>
  </si>
  <si>
    <t>Ф.S08r разд.6 стл.36 стр.40&lt;=Ф.S08r разд.6 стл.22 стр.40</t>
  </si>
  <si>
    <t>Ф.S08r разд.6 стл.36 стр.41&lt;=Ф.S08r разд.6 стл.22 стр.41</t>
  </si>
  <si>
    <t>Ф.S08r разд.6 стл.36 стр.42&lt;=Ф.S08r разд.6 стл.22 стр.42</t>
  </si>
  <si>
    <t>Ф.S08r разд.6 стл.36 стр.43&lt;=Ф.S08r разд.6 стл.22 стр.43</t>
  </si>
  <si>
    <t>Ф.S08r разд.6 стл.36 стр.44&lt;=Ф.S08r разд.6 стл.22 стр.44</t>
  </si>
  <si>
    <t>Ф.S08r разд.6 стл.36 стр.45&lt;=Ф.S08r разд.6 стл.22 стр.45</t>
  </si>
  <si>
    <t>Ф.S08r разд.6 стл.36 стр.46&lt;=Ф.S08r разд.6 стл.22 стр.46</t>
  </si>
  <si>
    <t>Ф.S08r разд.6 стл.36 стр.47&lt;=Ф.S08r разд.6 стл.22 стр.47</t>
  </si>
  <si>
    <t>Ф.S08r разд.6 стл.36 стр.48&lt;=Ф.S08r разд.6 стл.22 стр.48</t>
  </si>
  <si>
    <t>Ф.S08r разд.6 стл.36 стр.49&lt;=Ф.S08r разд.6 стл.22 стр.49</t>
  </si>
  <si>
    <t>Ф.S08r разд.6 стл.36 стр.5&lt;=Ф.S08r разд.6 стл.22 стр.5</t>
  </si>
  <si>
    <t>Ф.S08r разд.6 стл.36 стр.50&lt;=Ф.S08r разд.6 стл.22 стр.50</t>
  </si>
  <si>
    <t>Ф.S08r разд.6 стл.36 стр.51&lt;=Ф.S08r разд.6 стл.22 стр.51</t>
  </si>
  <si>
    <t>Ф.S08r разд.6 стл.36 стр.52&lt;=Ф.S08r разд.6 стл.22 стр.52</t>
  </si>
  <si>
    <t>Ф.S08r разд.6 стл.36 стр.53&lt;=Ф.S08r разд.6 стл.22 стр.53</t>
  </si>
  <si>
    <t>Ф.S08r разд.6 стл.36 стр.54&lt;=Ф.S08r разд.6 стл.22 стр.54</t>
  </si>
  <si>
    <t>Ф.S08r разд.6 стл.36 стр.55&lt;=Ф.S08r разд.6 стл.22 стр.55</t>
  </si>
  <si>
    <t>Ф.S08r разд.6 стл.36 стр.56&lt;=Ф.S08r разд.6 стл.22 стр.56</t>
  </si>
  <si>
    <t>Ф.S08r разд.6 стл.36 стр.57&lt;=Ф.S08r разд.6 стл.22 стр.57</t>
  </si>
  <si>
    <t>Ф.S08r разд.6 стл.36 стр.58&lt;=Ф.S08r разд.6 стл.22 стр.58</t>
  </si>
  <si>
    <t>Ф.S08r разд.6 стл.36 стр.59&lt;=Ф.S08r разд.6 стл.22 стр.59</t>
  </si>
  <si>
    <t>Ф.S08r разд.6 стл.36 стр.6&lt;=Ф.S08r разд.6 стл.22 стр.6</t>
  </si>
  <si>
    <t>Ф.S08r разд.6 стл.36 стр.7&lt;=Ф.S08r разд.6 стл.22 стр.7</t>
  </si>
  <si>
    <t>Ф.S08r разд.6 стл.36 стр.8&lt;=Ф.S08r разд.6 стл.22 стр.8</t>
  </si>
  <si>
    <t>Ф.S08r разд.6 стл.36 стр.9&lt;=Ф.S08r разд.6 стл.22 стр.9</t>
  </si>
  <si>
    <t>Ф.S08r разд.6 стл.29 стр.1&lt;=Ф.S08r разд.6 стл.8 стр.1</t>
  </si>
  <si>
    <t>(r,w,g,s,v) Разд.6 гр.29 д.б меньше или равна гр.8</t>
  </si>
  <si>
    <t>Ф.S08r разд.6 стл.29 стр.10&lt;=Ф.S08r разд.6 стл.8 стр.10</t>
  </si>
  <si>
    <t>Ф.S08r разд.6 стл.29 стр.11&lt;=Ф.S08r разд.6 стл.8 стр.11</t>
  </si>
  <si>
    <t>Ф.S08r разд.6 стл.29 стр.12&lt;=Ф.S08r разд.6 стл.8 стр.12</t>
  </si>
  <si>
    <t>Ф.S08r разд.6 стл.29 стр.13&lt;=Ф.S08r разд.6 стл.8 стр.13</t>
  </si>
  <si>
    <t>Ф.S08r разд.6 стл.29 стр.14&lt;=Ф.S08r разд.6 стл.8 стр.14</t>
  </si>
  <si>
    <t>Ф.S08r разд.6 стл.29 стр.15&lt;=Ф.S08r разд.6 стл.8 стр.15</t>
  </si>
  <si>
    <t>Ф.S08r разд.6 стл.29 стр.16&lt;=Ф.S08r разд.6 стл.8 стр.16</t>
  </si>
  <si>
    <t>Ф.S08r разд.6 стл.29 стр.17&lt;=Ф.S08r разд.6 стл.8 стр.17</t>
  </si>
  <si>
    <t>Ф.S08r разд.6 стл.29 стр.18&lt;=Ф.S08r разд.6 стл.8 стр.18</t>
  </si>
  <si>
    <t>Ф.S08r разд.6 стл.29 стр.19&lt;=Ф.S08r разд.6 стл.8 стр.19</t>
  </si>
  <si>
    <t>Ф.S08r разд.6 стл.29 стр.2&lt;=Ф.S08r разд.6 стл.8 стр.2</t>
  </si>
  <si>
    <t>Ф.S08r разд.6 стл.29 стр.20&lt;=Ф.S08r разд.6 стл.8 стр.20</t>
  </si>
  <si>
    <t>Ф.S08r разд.6 стл.29 стр.21&lt;=Ф.S08r разд.6 стл.8 стр.21</t>
  </si>
  <si>
    <t>Ф.S08r разд.6 стл.29 стр.22&lt;=Ф.S08r разд.6 стл.8 стр.22</t>
  </si>
  <si>
    <t>Ф.S08r разд.6 стл.29 стр.23&lt;=Ф.S08r разд.6 стл.8 стр.23</t>
  </si>
  <si>
    <t>Ф.S08r разд.6 стл.29 стр.24&lt;=Ф.S08r разд.6 стл.8 стр.24</t>
  </si>
  <si>
    <t>Ф.S08r разд.6 стл.29 стр.25&lt;=Ф.S08r разд.6 стл.8 стр.25</t>
  </si>
  <si>
    <t>Ф.S08r разд.6 стл.29 стр.26&lt;=Ф.S08r разд.6 стл.8 стр.26</t>
  </si>
  <si>
    <t>Ф.S08r разд.6 стл.29 стр.27&lt;=Ф.S08r разд.6 стл.8 стр.27</t>
  </si>
  <si>
    <t>Ф.S08r разд.6 стл.29 стр.28&lt;=Ф.S08r разд.6 стл.8 стр.28</t>
  </si>
  <si>
    <t>Ф.S08r разд.6 стл.29 стр.29&lt;=Ф.S08r разд.6 стл.8 стр.29</t>
  </si>
  <si>
    <t>Ф.S08r разд.6 стл.29 стр.3&lt;=Ф.S08r разд.6 стл.8 стр.3</t>
  </si>
  <si>
    <t>Ф.S08r разд.6 стл.29 стр.30&lt;=Ф.S08r разд.6 стл.8 стр.30</t>
  </si>
  <si>
    <t>Ф.S08r разд.6 стл.29 стр.31&lt;=Ф.S08r разд.6 стл.8 стр.31</t>
  </si>
  <si>
    <t>Ф.S08r разд.6 стл.29 стр.32&lt;=Ф.S08r разд.6 стл.8 стр.32</t>
  </si>
  <si>
    <t>Ф.S08r разд.6 стл.29 стр.33&lt;=Ф.S08r разд.6 стл.8 стр.33</t>
  </si>
  <si>
    <t>Ф.S08r разд.6 стл.29 стр.34&lt;=Ф.S08r разд.6 стл.8 стр.34</t>
  </si>
  <si>
    <t>Ф.S08r разд.6 стл.29 стр.35&lt;=Ф.S08r разд.6 стл.8 стр.35</t>
  </si>
  <si>
    <t>Ф.S08r разд.6 стл.29 стр.36&lt;=Ф.S08r разд.6 стл.8 стр.36</t>
  </si>
  <si>
    <t>Ф.S08r разд.6 стл.29 стр.37&lt;=Ф.S08r разд.6 стл.8 стр.37</t>
  </si>
  <si>
    <t>Ф.S08r разд.6 стл.29 стр.38&lt;=Ф.S08r разд.6 стл.8 стр.38</t>
  </si>
  <si>
    <t>Ф.S08r разд.6 стл.29 стр.39&lt;=Ф.S08r разд.6 стл.8 стр.39</t>
  </si>
  <si>
    <t>Ф.S08r разд.6 стл.29 стр.4&lt;=Ф.S08r разд.6 стл.8 стр.4</t>
  </si>
  <si>
    <t>Ф.S08r разд.6 стл.29 стр.40&lt;=Ф.S08r разд.6 стл.8 стр.40</t>
  </si>
  <si>
    <t>Ф.S08r разд.6 стл.29 стр.41&lt;=Ф.S08r разд.6 стл.8 стр.41</t>
  </si>
  <si>
    <t>Ф.S08r разд.6 стл.29 стр.42&lt;=Ф.S08r разд.6 стл.8 стр.42</t>
  </si>
  <si>
    <t>Ф.S08r разд.6 стл.29 стр.43&lt;=Ф.S08r разд.6 стл.8 стр.43</t>
  </si>
  <si>
    <t>Ф.S08r разд.6 стл.29 стр.44&lt;=Ф.S08r разд.6 стл.8 стр.44</t>
  </si>
  <si>
    <t>Ф.S08r разд.6 стл.29 стр.45&lt;=Ф.S08r разд.6 стл.8 стр.45</t>
  </si>
  <si>
    <t>Ф.S08r разд.6 стл.29 стр.46&lt;=Ф.S08r разд.6 стл.8 стр.46</t>
  </si>
  <si>
    <t>Ф.S08r разд.6 стл.29 стр.47&lt;=Ф.S08r разд.6 стл.8 стр.47</t>
  </si>
  <si>
    <t>Ф.S08r разд.6 стл.29 стр.48&lt;=Ф.S08r разд.6 стл.8 стр.48</t>
  </si>
  <si>
    <t>Ф.S08r разд.6 стл.29 стр.49&lt;=Ф.S08r разд.6 стл.8 стр.49</t>
  </si>
  <si>
    <t>Ф.S08r разд.6 стл.29 стр.5&lt;=Ф.S08r разд.6 стл.8 стр.5</t>
  </si>
  <si>
    <t>Ф.S08r разд.6 стл.29 стр.50&lt;=Ф.S08r разд.6 стл.8 стр.50</t>
  </si>
  <si>
    <t>Ф.S08r разд.6 стл.29 стр.51&lt;=Ф.S08r разд.6 стл.8 стр.51</t>
  </si>
  <si>
    <t>Ф.S08r разд.6 стл.29 стр.52&lt;=Ф.S08r разд.6 стл.8 стр.52</t>
  </si>
  <si>
    <t>Ф.S08r разд.6 стл.29 стр.53&lt;=Ф.S08r разд.6 стл.8 стр.53</t>
  </si>
  <si>
    <t>Ф.S08r разд.6 стл.29 стр.54&lt;=Ф.S08r разд.6 стл.8 стр.54</t>
  </si>
  <si>
    <t>Ф.S08r разд.6 стл.29 стр.55&lt;=Ф.S08r разд.6 стл.8 стр.55</t>
  </si>
  <si>
    <t>Ф.S08r разд.6 стл.29 стр.56&lt;=Ф.S08r разд.6 стл.8 стр.56</t>
  </si>
  <si>
    <t>Ф.S08r разд.6 стл.29 стр.57&lt;=Ф.S08r разд.6 стл.8 стр.57</t>
  </si>
  <si>
    <t>Ф.S08r разд.6 стл.29 стр.58&lt;=Ф.S08r разд.6 стл.8 стр.58</t>
  </si>
  <si>
    <t>Ф.S08r разд.6 стл.29 стр.59&lt;=Ф.S08r разд.6 стл.8 стр.59</t>
  </si>
  <si>
    <t>Ф.S08r разд.6 стл.29 стр.6&lt;=Ф.S08r разд.6 стл.8 стр.6</t>
  </si>
  <si>
    <t>Ф.S08r разд.6 стл.29 стр.7&lt;=Ф.S08r разд.6 стл.8 стр.7</t>
  </si>
  <si>
    <t>Ф.S08r разд.6 стл.29 стр.8&lt;=Ф.S08r разд.6 стл.8 стр.8</t>
  </si>
  <si>
    <t>Ф.S08r разд.6 стл.29 стр.9&lt;=Ф.S08r разд.6 стл.8 стр.9</t>
  </si>
  <si>
    <t>Ф.S08r разд.6 стл.1 стр.1=Ф.S08r разд.6 стл.1 сумма стр.2-59</t>
  </si>
  <si>
    <t>(r,w,g,s,v)  Разд.6 стр.1 д.б равна сумме стр. 2-59</t>
  </si>
  <si>
    <t>Ф.S08r разд.6 стл.10 стр.1=Ф.S08r разд.6 стл.10 сумма стр.2-59</t>
  </si>
  <si>
    <t>Ф.S08r разд.6 стл.11 стр.1=Ф.S08r разд.6 стл.11 сумма стр.2-59</t>
  </si>
  <si>
    <t>Ф.S08r разд.6 стл.12 стр.1=Ф.S08r разд.6 стл.12 сумма стр.2-59</t>
  </si>
  <si>
    <t>Ф.S08r разд.6 стл.13 стр.1=Ф.S08r разд.6 стл.13 сумма стр.2-59</t>
  </si>
  <si>
    <t>Ф.S08r разд.6 стл.14 стр.1=Ф.S08r разд.6 стл.14 сумма стр.2-59</t>
  </si>
  <si>
    <t>Ф.S08r разд.6 стл.15 стр.1=Ф.S08r разд.6 стл.15 сумма стр.2-59</t>
  </si>
  <si>
    <t>Ф.S08r разд.6 стл.16 стр.1=Ф.S08r разд.6 стл.16 сумма стр.2-59</t>
  </si>
  <si>
    <t>Ф.S08r разд.6 стл.17 стр.1=Ф.S08r разд.6 стл.17 сумма стр.2-59</t>
  </si>
  <si>
    <t>Ф.S08r разд.6 стл.18 стр.1=Ф.S08r разд.6 стл.18 сумма стр.2-59</t>
  </si>
  <si>
    <t>Ф.S08r разд.6 стл.19 стр.1=Ф.S08r разд.6 стл.19 сумма стр.2-59</t>
  </si>
  <si>
    <t>Ф.S08r разд.6 стл.2 стр.1=Ф.S08r разд.6 стл.2 сумма стр.2-59</t>
  </si>
  <si>
    <t>Ф.S08r разд.6 стл.20 стр.1=Ф.S08r разд.6 стл.20 сумма стр.2-59</t>
  </si>
  <si>
    <t>Ф.S08r разд.6 стл.21 стр.1=Ф.S08r разд.6 стл.21 сумма стр.2-59</t>
  </si>
  <si>
    <t>Ф.S08r разд.6 стл.22 стр.1=Ф.S08r разд.6 стл.22 сумма стр.2-59</t>
  </si>
  <si>
    <t>Ф.S08r разд.6 стл.23 стр.1=Ф.S08r разд.6 стл.23 сумма стр.2-59</t>
  </si>
  <si>
    <t>Ф.S08r разд.6 стл.24 стр.1=Ф.S08r разд.6 стл.24 сумма стр.2-59</t>
  </si>
  <si>
    <t>Ф.S08r разд.6 стл.25 стр.1=Ф.S08r разд.6 стл.25 сумма стр.2-59</t>
  </si>
  <si>
    <t>Ф.S08r разд.6 стл.26 стр.1=Ф.S08r разд.6 стл.26 сумма стр.2-59</t>
  </si>
  <si>
    <t>Ф.S08r разд.6 стл.27 стр.1=Ф.S08r разд.6 стл.27 сумма стр.2-59</t>
  </si>
  <si>
    <t>Ф.S08r разд.6 стл.28 стр.1=Ф.S08r разд.6 стл.28 сумма стр.2-59</t>
  </si>
  <si>
    <t>Ф.S08r разд.6 стл.29 стр.1=Ф.S08r разд.6 стл.29 сумма стр.2-59</t>
  </si>
  <si>
    <t>Ф.S08r разд.6 стл.3 стр.1=Ф.S08r разд.6 стл.3 сумма стр.2-59</t>
  </si>
  <si>
    <t>Ф.S08r разд.6 стл.30 стр.1=Ф.S08r разд.6 стл.30 сумма стр.2-59</t>
  </si>
  <si>
    <t>Ф.S08r разд.6 стл.31 стр.1=Ф.S08r разд.6 стл.31 сумма стр.2-59</t>
  </si>
  <si>
    <t>Ф.S08r разд.6 стл.32 стр.1=Ф.S08r разд.6 стл.32 сумма стр.2-59</t>
  </si>
  <si>
    <t>Ф.S08r разд.6 стл.33 стр.1=Ф.S08r разд.6 стл.33 сумма стр.2-59</t>
  </si>
  <si>
    <t>Ф.S08r разд.6 стл.34 стр.1=Ф.S08r разд.6 стл.34 сумма стр.2-59</t>
  </si>
  <si>
    <t>Ф.S08r разд.6 стл.35 стр.1=Ф.S08r разд.6 стл.35 сумма стр.2-59</t>
  </si>
  <si>
    <t>Ф.S08r разд.6 стл.36 стр.1=Ф.S08r разд.6 стл.36 сумма стр.2-59</t>
  </si>
  <si>
    <t>Ф.S08r разд.6 стл.4 стр.1=Ф.S08r разд.6 стл.4 сумма стр.2-59</t>
  </si>
  <si>
    <t>Ф.S08r разд.6 стл.5 стр.1=Ф.S08r разд.6 стл.5 сумма стр.2-59</t>
  </si>
  <si>
    <t>Ф.S08r разд.6 стл.6 стр.1=Ф.S08r разд.6 стл.6 сумма стр.2-59</t>
  </si>
  <si>
    <t>Ф.S08r разд.6 стл.7 стр.1=Ф.S08r разд.6 стл.7 сумма стр.2-59</t>
  </si>
  <si>
    <t>Ф.S08r разд.6 стл.8 стр.1=Ф.S08r разд.6 стл.8 сумма стр.2-59</t>
  </si>
  <si>
    <t>Ф.S08r разд.6 стл.9 стр.1=Ф.S08r разд.6 стл.9 сумма стр.2-59</t>
  </si>
  <si>
    <t>(Ф.S08r разд.6 стл.14 стр.1&gt;0 AND Ф.S08r разд.6 стл.15 стр.1/Ф.S08r разд.6 стл.14 стр.1&gt;=10000) OR (Ф.S08r разд.6 стл.14 стр.1=0 AND Ф.S08r разд.6 стл.15 стр.1=0)</t>
  </si>
  <si>
    <t>(r,w,g,s,v) Разд.6 если есть показатель в гр.14 то должна быть проставлена сумма в гр.15</t>
  </si>
  <si>
    <t>(Ф.S08r разд.6 стл.14 стр.10&gt;0 AND Ф.S08r разд.6 стл.15 стр.10/Ф.S08r разд.6 стл.14 стр.10&gt;=10000) OR (Ф.S08r разд.6 стл.14 стр.10=0 AND Ф.S08r разд.6 стл.15 стр.10=0)</t>
  </si>
  <si>
    <t>(Ф.S08r разд.6 стл.14 стр.11&gt;0 AND Ф.S08r разд.6 стл.15 стр.11/Ф.S08r разд.6 стл.14 стр.11&gt;=10000) OR (Ф.S08r разд.6 стл.14 стр.11=0 AND Ф.S08r разд.6 стл.15 стр.11=0)</t>
  </si>
  <si>
    <t>(Ф.S08r разд.6 стл.14 стр.12&gt;0 AND Ф.S08r разд.6 стл.15 стр.12/Ф.S08r разд.6 стл.14 стр.12&gt;=10000) OR (Ф.S08r разд.6 стл.14 стр.12=0 AND Ф.S08r разд.6 стл.15 стр.12=0)</t>
  </si>
  <si>
    <t>(Ф.S08r разд.6 стл.14 стр.13&gt;0 AND Ф.S08r разд.6 стл.15 стр.13/Ф.S08r разд.6 стл.14 стр.13&gt;=10000) OR (Ф.S08r разд.6 стл.14 стр.13=0 AND Ф.S08r разд.6 стл.15 стр.13=0)</t>
  </si>
  <si>
    <t>(Ф.S08r разд.6 стл.14 стр.14&gt;0 AND Ф.S08r разд.6 стл.15 стр.14/Ф.S08r разд.6 стл.14 стр.14&gt;=10000) OR (Ф.S08r разд.6 стл.14 стр.14=0 AND Ф.S08r разд.6 стл.15 стр.14=0)</t>
  </si>
  <si>
    <t>(Ф.S08r разд.6 стл.14 стр.15&gt;0 AND Ф.S08r разд.6 стл.15 стр.15/Ф.S08r разд.6 стл.14 стр.15&gt;=10000) OR (Ф.S08r разд.6 стл.14 стр.15=0 AND Ф.S08r разд.6 стл.15 стр.15=0)</t>
  </si>
  <si>
    <t>(Ф.S08r разд.6 стл.14 стр.16&gt;0 AND Ф.S08r разд.6 стл.15 стр.16/Ф.S08r разд.6 стл.14 стр.16&gt;=10000) OR (Ф.S08r разд.6 стл.14 стр.16=0 AND Ф.S08r разд.6 стл.15 стр.16=0)</t>
  </si>
  <si>
    <t>(Ф.S08r разд.6 стл.14 стр.17&gt;0 AND Ф.S08r разд.6 стл.15 стр.17/Ф.S08r разд.6 стл.14 стр.17&gt;=10000) OR (Ф.S08r разд.6 стл.14 стр.17=0 AND Ф.S08r разд.6 стл.15 стр.17=0)</t>
  </si>
  <si>
    <t>(Ф.S08r разд.6 стл.14 стр.18&gt;0 AND Ф.S08r разд.6 стл.15 стр.18/Ф.S08r разд.6 стл.14 стр.18&gt;=10000) OR (Ф.S08r разд.6 стл.14 стр.18=0 AND Ф.S08r разд.6 стл.15 стр.18=0)</t>
  </si>
  <si>
    <t>(Ф.S08r разд.6 стл.14 стр.19&gt;0 AND Ф.S08r разд.6 стл.15 стр.19/Ф.S08r разд.6 стл.14 стр.19&gt;=10000) OR (Ф.S08r разд.6 стл.14 стр.19=0 AND Ф.S08r разд.6 стл.15 стр.19=0)</t>
  </si>
  <si>
    <t>(Ф.S08r разд.6 стл.14 стр.2&gt;0 AND Ф.S08r разд.6 стл.15 стр.2/Ф.S08r разд.6 стл.14 стр.2&gt;=10000) OR (Ф.S08r разд.6 стл.14 стр.2=0 AND Ф.S08r разд.6 стл.15 стр.2=0)</t>
  </si>
  <si>
    <t>(Ф.S08r разд.6 стл.14 стр.20&gt;0 AND Ф.S08r разд.6 стл.15 стр.20/Ф.S08r разд.6 стл.14 стр.20&gt;=10000) OR (Ф.S08r разд.6 стл.14 стр.20=0 AND Ф.S08r разд.6 стл.15 стр.20=0)</t>
  </si>
  <si>
    <t>(Ф.S08r разд.6 стл.14 стр.21&gt;0 AND Ф.S08r разд.6 стл.15 стр.21/Ф.S08r разд.6 стл.14 стр.21&gt;=10000) OR (Ф.S08r разд.6 стл.14 стр.21=0 AND Ф.S08r разд.6 стл.15 стр.21=0)</t>
  </si>
  <si>
    <t>(Ф.S08r разд.6 стл.14 стр.22&gt;0 AND Ф.S08r разд.6 стл.15 стр.22/Ф.S08r разд.6 стл.14 стр.22&gt;=10000) OR (Ф.S08r разд.6 стл.14 стр.22=0 AND Ф.S08r разд.6 стл.15 стр.22=0)</t>
  </si>
  <si>
    <t>(Ф.S08r разд.6 стл.14 стр.23&gt;0 AND Ф.S08r разд.6 стл.15 стр.23/Ф.S08r разд.6 стл.14 стр.23&gt;=10000) OR (Ф.S08r разд.6 стл.14 стр.23=0 AND Ф.S08r разд.6 стл.15 стр.23=0)</t>
  </si>
  <si>
    <t>(Ф.S08r разд.6 стл.14 стр.24&gt;0 AND Ф.S08r разд.6 стл.15 стр.24/Ф.S08r разд.6 стл.14 стр.24&gt;=10000) OR (Ф.S08r разд.6 стл.14 стр.24=0 AND Ф.S08r разд.6 стл.15 стр.24=0)</t>
  </si>
  <si>
    <t>(Ф.S08r разд.6 стл.14 стр.25&gt;0 AND Ф.S08r разд.6 стл.15 стр.25/Ф.S08r разд.6 стл.14 стр.25&gt;=10000) OR (Ф.S08r разд.6 стл.14 стр.25=0 AND Ф.S08r разд.6 стл.15 стр.25=0)</t>
  </si>
  <si>
    <t>(Ф.S08r разд.6 стл.14 стр.26&gt;0 AND Ф.S08r разд.6 стл.15 стр.26/Ф.S08r разд.6 стл.14 стр.26&gt;=10000) OR (Ф.S08r разд.6 стл.14 стр.26=0 AND Ф.S08r разд.6 стл.15 стр.26=0)</t>
  </si>
  <si>
    <t>(Ф.S08r разд.6 стл.14 стр.27&gt;0 AND Ф.S08r разд.6 стл.15 стр.27/Ф.S08r разд.6 стл.14 стр.27&gt;=10000) OR (Ф.S08r разд.6 стл.14 стр.27=0 AND Ф.S08r разд.6 стл.15 стр.27=0)</t>
  </si>
  <si>
    <t>(Ф.S08r разд.6 стл.14 стр.28&gt;0 AND Ф.S08r разд.6 стл.15 стр.28/Ф.S08r разд.6 стл.14 стр.28&gt;=10000) OR (Ф.S08r разд.6 стл.14 стр.28=0 AND Ф.S08r разд.6 стл.15 стр.28=0)</t>
  </si>
  <si>
    <t>(Ф.S08r разд.6 стл.14 стр.29&gt;0 AND Ф.S08r разд.6 стл.15 стр.29/Ф.S08r разд.6 стл.14 стр.29&gt;=10000) OR (Ф.S08r разд.6 стл.14 стр.29=0 AND Ф.S08r разд.6 стл.15 стр.29=0)</t>
  </si>
  <si>
    <t>(Ф.S08r разд.6 стл.14 стр.3&gt;0 AND Ф.S08r разд.6 стл.15 стр.3/Ф.S08r разд.6 стл.14 стр.3&gt;=10000) OR (Ф.S08r разд.6 стл.14 стр.3=0 AND Ф.S08r разд.6 стл.15 стр.3=0)</t>
  </si>
  <si>
    <t>(Ф.S08r разд.6 стл.14 стр.30&gt;0 AND Ф.S08r разд.6 стл.15 стр.30/Ф.S08r разд.6 стл.14 стр.30&gt;=10000) OR (Ф.S08r разд.6 стл.14 стр.30=0 AND Ф.S08r разд.6 стл.15 стр.30=0)</t>
  </si>
  <si>
    <t>(Ф.S08r разд.6 стл.14 стр.31&gt;0 AND Ф.S08r разд.6 стл.15 стр.31/Ф.S08r разд.6 стл.14 стр.31&gt;=10000) OR (Ф.S08r разд.6 стл.14 стр.31=0 AND Ф.S08r разд.6 стл.15 стр.31=0)</t>
  </si>
  <si>
    <t>(Ф.S08r разд.6 стл.14 стр.32&gt;0 AND Ф.S08r разд.6 стл.15 стр.32/Ф.S08r разд.6 стл.14 стр.32&gt;=10000) OR (Ф.S08r разд.6 стл.14 стр.32=0 AND Ф.S08r разд.6 стл.15 стр.32=0)</t>
  </si>
  <si>
    <t>(Ф.S08r разд.6 стл.14 стр.33&gt;0 AND Ф.S08r разд.6 стл.15 стр.33/Ф.S08r разд.6 стл.14 стр.33&gt;=10000) OR (Ф.S08r разд.6 стл.14 стр.33=0 AND Ф.S08r разд.6 стл.15 стр.33=0)</t>
  </si>
  <si>
    <t>(Ф.S08r разд.6 стл.14 стр.34&gt;0 AND Ф.S08r разд.6 стл.15 стр.34/Ф.S08r разд.6 стл.14 стр.34&gt;=10000) OR (Ф.S08r разд.6 стл.14 стр.34=0 AND Ф.S08r разд.6 стл.15 стр.34=0)</t>
  </si>
  <si>
    <t>(Ф.S08r разд.6 стл.14 стр.35&gt;0 AND Ф.S08r разд.6 стл.15 стр.35/Ф.S08r разд.6 стл.14 стр.35&gt;=10000) OR (Ф.S08r разд.6 стл.14 стр.35=0 AND Ф.S08r разд.6 стл.15 стр.35=0)</t>
  </si>
  <si>
    <t>(Ф.S08r разд.6 стл.14 стр.36&gt;0 AND Ф.S08r разд.6 стл.15 стр.36/Ф.S08r разд.6 стл.14 стр.36&gt;=10000) OR (Ф.S08r разд.6 стл.14 стр.36=0 AND Ф.S08r разд.6 стл.15 стр.36=0)</t>
  </si>
  <si>
    <t>(Ф.S08r разд.6 стл.14 стр.37&gt;0 AND Ф.S08r разд.6 стл.15 стр.37/Ф.S08r разд.6 стл.14 стр.37&gt;=10000) OR (Ф.S08r разд.6 стл.14 стр.37=0 AND Ф.S08r разд.6 стл.15 стр.37=0)</t>
  </si>
  <si>
    <t>(Ф.S08r разд.6 стл.14 стр.38&gt;0 AND Ф.S08r разд.6 стл.15 стр.38/Ф.S08r разд.6 стл.14 стр.38&gt;=10000) OR (Ф.S08r разд.6 стл.14 стр.38=0 AND Ф.S08r разд.6 стл.15 стр.38=0)</t>
  </si>
  <si>
    <t>(Ф.S08r разд.6 стл.14 стр.39&gt;0 AND Ф.S08r разд.6 стл.15 стр.39/Ф.S08r разд.6 стл.14 стр.39&gt;=10000) OR (Ф.S08r разд.6 стл.14 стр.39=0 AND Ф.S08r разд.6 стл.15 стр.39=0)</t>
  </si>
  <si>
    <t>(Ф.S08r разд.6 стл.14 стр.4&gt;0 AND Ф.S08r разд.6 стл.15 стр.4/Ф.S08r разд.6 стл.14 стр.4&gt;=10000) OR (Ф.S08r разд.6 стл.14 стр.4=0 AND Ф.S08r разд.6 стл.15 стр.4=0)</t>
  </si>
  <si>
    <t>(Ф.S08r разд.6 стл.14 стр.40&gt;0 AND Ф.S08r разд.6 стл.15 стр.40/Ф.S08r разд.6 стл.14 стр.40&gt;=10000) OR (Ф.S08r разд.6 стл.14 стр.40=0 AND Ф.S08r разд.6 стл.15 стр.40=0)</t>
  </si>
  <si>
    <t>(Ф.S08r разд.6 стл.14 стр.41&gt;0 AND Ф.S08r разд.6 стл.15 стр.41/Ф.S08r разд.6 стл.14 стр.41&gt;=10000) OR (Ф.S08r разд.6 стл.14 стр.41=0 AND Ф.S08r разд.6 стл.15 стр.41=0)</t>
  </si>
  <si>
    <t>(Ф.S08r разд.6 стл.14 стр.42&gt;0 AND Ф.S08r разд.6 стл.15 стр.42/Ф.S08r разд.6 стл.14 стр.42&gt;=10000) OR (Ф.S08r разд.6 стл.14 стр.42=0 AND Ф.S08r разд.6 стл.15 стр.42=0)</t>
  </si>
  <si>
    <t>(Ф.S08r разд.6 стл.14 стр.43&gt;0 AND Ф.S08r разд.6 стл.15 стр.43/Ф.S08r разд.6 стл.14 стр.43&gt;=10000) OR (Ф.S08r разд.6 стл.14 стр.43=0 AND Ф.S08r разд.6 стл.15 стр.43=0)</t>
  </si>
  <si>
    <t>(Ф.S08r разд.6 стл.14 стр.44&gt;0 AND Ф.S08r разд.6 стл.15 стр.44/Ф.S08r разд.6 стл.14 стр.44&gt;=10000) OR (Ф.S08r разд.6 стл.14 стр.44=0 AND Ф.S08r разд.6 стл.15 стр.44=0)</t>
  </si>
  <si>
    <t>(Ф.S08r разд.6 стл.14 стр.45&gt;0 AND Ф.S08r разд.6 стл.15 стр.45/Ф.S08r разд.6 стл.14 стр.45&gt;=10000) OR (Ф.S08r разд.6 стл.14 стр.45=0 AND Ф.S08r разд.6 стл.15 стр.45=0)</t>
  </si>
  <si>
    <t>(Ф.S08r разд.6 стл.14 стр.46&gt;0 AND Ф.S08r разд.6 стл.15 стр.46/Ф.S08r разд.6 стл.14 стр.46&gt;=10000) OR (Ф.S08r разд.6 стл.14 стр.46=0 AND Ф.S08r разд.6 стл.15 стр.46=0)</t>
  </si>
  <si>
    <t>(Ф.S08r разд.6 стл.14 стр.47&gt;0 AND Ф.S08r разд.6 стл.15 стр.47/Ф.S08r разд.6 стл.14 стр.47&gt;=10000) OR (Ф.S08r разд.6 стл.14 стр.47=0 AND Ф.S08r разд.6 стл.15 стр.47=0)</t>
  </si>
  <si>
    <t>(Ф.S08r разд.6 стл.14 стр.48&gt;0 AND Ф.S08r разд.6 стл.15 стр.48/Ф.S08r разд.6 стл.14 стр.48&gt;=10000) OR (Ф.S08r разд.6 стл.14 стр.48=0 AND Ф.S08r разд.6 стл.15 стр.48=0)</t>
  </si>
  <si>
    <t>(Ф.S08r разд.6 стл.14 стр.49&gt;0 AND Ф.S08r разд.6 стл.15 стр.49/Ф.S08r разд.6 стл.14 стр.49&gt;=10000) OR (Ф.S08r разд.6 стл.14 стр.49=0 AND Ф.S08r разд.6 стл.15 стр.49=0)</t>
  </si>
  <si>
    <t>(Ф.S08r разд.6 стл.14 стр.5&gt;0 AND Ф.S08r разд.6 стл.15 стр.5/Ф.S08r разд.6 стл.14 стр.5&gt;=10000) OR (Ф.S08r разд.6 стл.14 стр.5=0 AND Ф.S08r разд.6 стл.15 стр.5=0)</t>
  </si>
  <si>
    <t>(Ф.S08r разд.6 стл.14 стр.50&gt;0 AND Ф.S08r разд.6 стл.15 стр.50/Ф.S08r разд.6 стл.14 стр.50&gt;=10000) OR (Ф.S08r разд.6 стл.14 стр.50=0 AND Ф.S08r разд.6 стл.15 стр.50=0)</t>
  </si>
  <si>
    <t>(Ф.S08r разд.6 стл.14 стр.51&gt;0 AND Ф.S08r разд.6 стл.15 стр.51/Ф.S08r разд.6 стл.14 стр.51&gt;=10000) OR (Ф.S08r разд.6 стл.14 стр.51=0 AND Ф.S08r разд.6 стл.15 стр.51=0)</t>
  </si>
  <si>
    <t>(Ф.S08r разд.6 стл.14 стр.52&gt;0 AND Ф.S08r разд.6 стл.15 стр.52/Ф.S08r разд.6 стл.14 стр.52&gt;=10000) OR (Ф.S08r разд.6 стл.14 стр.52=0 AND Ф.S08r разд.6 стл.15 стр.52=0)</t>
  </si>
  <si>
    <t>(Ф.S08r разд.6 стл.14 стр.53&gt;0 AND Ф.S08r разд.6 стл.15 стр.53/Ф.S08r разд.6 стл.14 стр.53&gt;=10000) OR (Ф.S08r разд.6 стл.14 стр.53=0 AND Ф.S08r разд.6 стл.15 стр.53=0)</t>
  </si>
  <si>
    <t>(Ф.S08r разд.6 стл.14 стр.54&gt;0 AND Ф.S08r разд.6 стл.15 стр.54/Ф.S08r разд.6 стл.14 стр.54&gt;=10000) OR (Ф.S08r разд.6 стл.14 стр.54=0 AND Ф.S08r разд.6 стл.15 стр.54=0)</t>
  </si>
  <si>
    <t>(Ф.S08r разд.6 стл.14 стр.55&gt;0 AND Ф.S08r разд.6 стл.15 стр.55/Ф.S08r разд.6 стл.14 стр.55&gt;=10000) OR (Ф.S08r разд.6 стл.14 стр.55=0 AND Ф.S08r разд.6 стл.15 стр.55=0)</t>
  </si>
  <si>
    <t>(Ф.S08r разд.6 стл.14 стр.56&gt;0 AND Ф.S08r разд.6 стл.15 стр.56/Ф.S08r разд.6 стл.14 стр.56&gt;=10000) OR (Ф.S08r разд.6 стл.14 стр.56=0 AND Ф.S08r разд.6 стл.15 стр.56=0)</t>
  </si>
  <si>
    <t>(Ф.S08r разд.6 стл.14 стр.57&gt;0 AND Ф.S08r разд.6 стл.15 стр.57/Ф.S08r разд.6 стл.14 стр.57&gt;=10000) OR (Ф.S08r разд.6 стл.14 стр.57=0 AND Ф.S08r разд.6 стл.15 стр.57=0)</t>
  </si>
  <si>
    <t>(Ф.S08r разд.6 стл.14 стр.58&gt;0 AND Ф.S08r разд.6 стл.15 стр.58/Ф.S08r разд.6 стл.14 стр.58&gt;=10000) OR (Ф.S08r разд.6 стл.14 стр.58=0 AND Ф.S08r разд.6 стл.15 стр.58=0)</t>
  </si>
  <si>
    <t>(Ф.S08r разд.6 стл.14 стр.59&gt;0 AND Ф.S08r разд.6 стл.15 стр.59/Ф.S08r разд.6 стл.14 стр.59&gt;=10000) OR (Ф.S08r разд.6 стл.14 стр.59=0 AND Ф.S08r разд.6 стл.15 стр.59=0)</t>
  </si>
  <si>
    <t>(Ф.S08r разд.6 стл.14 стр.6&gt;0 AND Ф.S08r разд.6 стл.15 стр.6/Ф.S08r разд.6 стл.14 стр.6&gt;=10000) OR (Ф.S08r разд.6 стл.14 стр.6=0 AND Ф.S08r разд.6 стл.15 стр.6=0)</t>
  </si>
  <si>
    <t>(Ф.S08r разд.6 стл.14 стр.7&gt;0 AND Ф.S08r разд.6 стл.15 стр.7/Ф.S08r разд.6 стл.14 стр.7&gt;=10000) OR (Ф.S08r разд.6 стл.14 стр.7=0 AND Ф.S08r разд.6 стл.15 стр.7=0)</t>
  </si>
  <si>
    <t>(Ф.S08r разд.6 стл.14 стр.8&gt;0 AND Ф.S08r разд.6 стл.15 стр.8/Ф.S08r разд.6 стл.14 стр.8&gt;=10000) OR (Ф.S08r разд.6 стл.14 стр.8=0 AND Ф.S08r разд.6 стл.15 стр.8=0)</t>
  </si>
  <si>
    <t>(Ф.S08r разд.6 стл.14 стр.9&gt;0 AND Ф.S08r разд.6 стл.15 стр.9/Ф.S08r разд.6 стл.14 стр.9&gt;=10000) OR (Ф.S08r разд.6 стл.14 стр.9=0 AND Ф.S08r разд.6 стл.15 стр.9=0)</t>
  </si>
  <si>
    <t>Ф.S08r разд.6 стл.34 стр.1&lt;=Ф.S08r разд.6 стл.20 стр.1</t>
  </si>
  <si>
    <t>(r,w,g,s,v)  Разд.6 гр.34 д.б меньше или равна гр.20</t>
  </si>
  <si>
    <t>Ф.S08r разд.6 стл.34 стр.10&lt;=Ф.S08r разд.6 стл.20 стр.10</t>
  </si>
  <si>
    <t>Ф.S08r разд.6 стл.34 стр.11&lt;=Ф.S08r разд.6 стл.20 стр.11</t>
  </si>
  <si>
    <t>Ф.S08r разд.6 стл.34 стр.12&lt;=Ф.S08r разд.6 стл.20 стр.12</t>
  </si>
  <si>
    <t>Ф.S08r разд.6 стл.34 стр.13&lt;=Ф.S08r разд.6 стл.20 стр.13</t>
  </si>
  <si>
    <t>Ф.S08r разд.6 стл.34 стр.14&lt;=Ф.S08r разд.6 стл.20 стр.14</t>
  </si>
  <si>
    <t>Ф.S08r разд.6 стл.34 стр.15&lt;=Ф.S08r разд.6 стл.20 стр.15</t>
  </si>
  <si>
    <t>Ф.S08r разд.6 стл.34 стр.16&lt;=Ф.S08r разд.6 стл.20 стр.16</t>
  </si>
  <si>
    <t>Ф.S08r разд.6 стл.34 стр.17&lt;=Ф.S08r разд.6 стл.20 стр.17</t>
  </si>
  <si>
    <t>Ф.S08r разд.6 стл.34 стр.18&lt;=Ф.S08r разд.6 стл.20 стр.18</t>
  </si>
  <si>
    <t>Ф.S08r разд.6 стл.34 стр.19&lt;=Ф.S08r разд.6 стл.20 стр.19</t>
  </si>
  <si>
    <t>Ф.S08r разд.6 стл.34 стр.2&lt;=Ф.S08r разд.6 стл.20 стр.2</t>
  </si>
  <si>
    <t>Ф.S08r разд.6 стл.34 стр.20&lt;=Ф.S08r разд.6 стл.20 стр.20</t>
  </si>
  <si>
    <t>Ф.S08r разд.6 стл.34 стр.21&lt;=Ф.S08r разд.6 стл.20 стр.21</t>
  </si>
  <si>
    <t>Ф.S08r разд.6 стл.34 стр.22&lt;=Ф.S08r разд.6 стл.20 стр.22</t>
  </si>
  <si>
    <t>Ф.S08r разд.6 стл.34 стр.23&lt;=Ф.S08r разд.6 стл.20 стр.23</t>
  </si>
  <si>
    <t>Ф.S08r разд.6 стл.34 стр.24&lt;=Ф.S08r разд.6 стл.20 стр.24</t>
  </si>
  <si>
    <t>Ф.S08r разд.6 стл.34 стр.25&lt;=Ф.S08r разд.6 стл.20 стр.25</t>
  </si>
  <si>
    <t>Ф.S08r разд.6 стл.34 стр.26&lt;=Ф.S08r разд.6 стл.20 стр.26</t>
  </si>
  <si>
    <t>Ф.S08r разд.6 стл.34 стр.27&lt;=Ф.S08r разд.6 стл.20 стр.27</t>
  </si>
  <si>
    <t>Ф.S08r разд.6 стл.34 стр.28&lt;=Ф.S08r разд.6 стл.20 стр.28</t>
  </si>
  <si>
    <t>Ф.S08r разд.6 стл.34 стр.29&lt;=Ф.S08r разд.6 стл.20 стр.29</t>
  </si>
  <si>
    <t>Ф.S08r разд.6 стл.34 стр.3&lt;=Ф.S08r разд.6 стл.20 стр.3</t>
  </si>
  <si>
    <t>Ф.S08r разд.6 стл.34 стр.30&lt;=Ф.S08r разд.6 стл.20 стр.30</t>
  </si>
  <si>
    <t>Ф.S08r разд.6 стл.34 стр.31&lt;=Ф.S08r разд.6 стл.20 стр.31</t>
  </si>
  <si>
    <t>Ф.S08r разд.6 стл.34 стр.32&lt;=Ф.S08r разд.6 стл.20 стр.32</t>
  </si>
  <si>
    <t>Ф.S08r разд.6 стл.34 стр.33&lt;=Ф.S08r разд.6 стл.20 стр.33</t>
  </si>
  <si>
    <t>Ф.S08r разд.6 стл.34 стр.34&lt;=Ф.S08r разд.6 стл.20 стр.34</t>
  </si>
  <si>
    <t>Ф.S08r разд.6 стл.34 стр.35&lt;=Ф.S08r разд.6 стл.20 стр.35</t>
  </si>
  <si>
    <t>Ф.S08r разд.6 стл.34 стр.36&lt;=Ф.S08r разд.6 стл.20 стр.36</t>
  </si>
  <si>
    <t>Ф.S08r разд.6 стл.34 стр.37&lt;=Ф.S08r разд.6 стл.20 стр.37</t>
  </si>
  <si>
    <t>Ф.S08r разд.6 стл.34 стр.38&lt;=Ф.S08r разд.6 стл.20 стр.38</t>
  </si>
  <si>
    <t>Ф.S08r разд.6 стл.34 стр.39&lt;=Ф.S08r разд.6 стл.20 стр.39</t>
  </si>
  <si>
    <t>Ф.S08r разд.6 стл.34 стр.4&lt;=Ф.S08r разд.6 стл.20 стр.4</t>
  </si>
  <si>
    <t>Ф.S08r разд.6 стл.34 стр.40&lt;=Ф.S08r разд.6 стл.20 стр.40</t>
  </si>
  <si>
    <t>Ф.S08r разд.6 стл.34 стр.41&lt;=Ф.S08r разд.6 стл.20 стр.41</t>
  </si>
  <si>
    <t>Ф.S08r разд.6 стл.34 стр.42&lt;=Ф.S08r разд.6 стл.20 стр.42</t>
  </si>
  <si>
    <t>Ф.S08r разд.6 стл.34 стр.43&lt;=Ф.S08r разд.6 стл.20 стр.43</t>
  </si>
  <si>
    <t>Ф.S08r разд.6 стл.34 стр.44&lt;=Ф.S08r разд.6 стл.20 стр.44</t>
  </si>
  <si>
    <t>Ф.S08r разд.6 стл.34 стр.45&lt;=Ф.S08r разд.6 стл.20 стр.45</t>
  </si>
  <si>
    <t>Ф.S08r разд.6 стл.34 стр.46&lt;=Ф.S08r разд.6 стл.20 стр.46</t>
  </si>
  <si>
    <t>Ф.S08r разд.6 стл.34 стр.47&lt;=Ф.S08r разд.6 стл.20 стр.47</t>
  </si>
  <si>
    <t>Ф.S08r разд.6 стл.34 стр.48&lt;=Ф.S08r разд.6 стл.20 стр.48</t>
  </si>
  <si>
    <t>Ф.S08r разд.6 стл.34 стр.49&lt;=Ф.S08r разд.6 стл.20 стр.49</t>
  </si>
  <si>
    <t>Ф.S08r разд.6 стл.34 стр.5&lt;=Ф.S08r разд.6 стл.20 стр.5</t>
  </si>
  <si>
    <t>Ф.S08r разд.6 стл.34 стр.50&lt;=Ф.S08r разд.6 стл.20 стр.50</t>
  </si>
  <si>
    <t>Ф.S08r разд.6 стл.34 стр.51&lt;=Ф.S08r разд.6 стл.20 стр.51</t>
  </si>
  <si>
    <t>Ф.S08r разд.6 стл.34 стр.52&lt;=Ф.S08r разд.6 стл.20 стр.52</t>
  </si>
  <si>
    <t>Ф.S08r разд.6 стл.34 стр.53&lt;=Ф.S08r разд.6 стл.20 стр.53</t>
  </si>
  <si>
    <t>Ф.S08r разд.6 стл.34 стр.54&lt;=Ф.S08r разд.6 стл.20 стр.54</t>
  </si>
  <si>
    <t>Ф.S08r разд.6 стл.34 стр.55&lt;=Ф.S08r разд.6 стл.20 стр.55</t>
  </si>
  <si>
    <t>Ф.S08r разд.6 стл.34 стр.56&lt;=Ф.S08r разд.6 стл.20 стр.56</t>
  </si>
  <si>
    <t>Ф.S08r разд.6 стл.34 стр.57&lt;=Ф.S08r разд.6 стл.20 стр.57</t>
  </si>
  <si>
    <t>Ф.S08r разд.6 стл.34 стр.58&lt;=Ф.S08r разд.6 стл.20 стр.58</t>
  </si>
  <si>
    <t>Ф.S08r разд.6 стл.34 стр.59&lt;=Ф.S08r разд.6 стл.20 стр.59</t>
  </si>
  <si>
    <t>Ф.S08r разд.6 стл.34 стр.6&lt;=Ф.S08r разд.6 стл.20 стр.6</t>
  </si>
  <si>
    <t>Ф.S08r разд.6 стл.34 стр.7&lt;=Ф.S08r разд.6 стл.20 стр.7</t>
  </si>
  <si>
    <t>Ф.S08r разд.6 стл.34 стр.8&lt;=Ф.S08r разд.6 стл.20 стр.8</t>
  </si>
  <si>
    <t>Ф.S08r разд.6 стл.34 стр.9&lt;=Ф.S08r разд.6 стл.20 стр.9</t>
  </si>
  <si>
    <t>Ф.S08r разд.6 стл.33 стр.1&lt;=Ф.S08r разд.6 стл.20 стр.1</t>
  </si>
  <si>
    <t>(r,w,g,s,v) Разд.6 гр.33 д.б меньше или равна гр.20</t>
  </si>
  <si>
    <t>Ф.S08r разд.6 стл.33 стр.10&lt;=Ф.S08r разд.6 стл.20 стр.10</t>
  </si>
  <si>
    <t>Ф.S08r разд.6 стл.33 стр.11&lt;=Ф.S08r разд.6 стл.20 стр.11</t>
  </si>
  <si>
    <t>Ф.S08r разд.6 стл.33 стр.12&lt;=Ф.S08r разд.6 стл.20 стр.12</t>
  </si>
  <si>
    <t>Ф.S08r разд.6 стл.33 стр.13&lt;=Ф.S08r разд.6 стл.20 стр.13</t>
  </si>
  <si>
    <t>Ф.S08r разд.6 стл.33 стр.14&lt;=Ф.S08r разд.6 стл.20 стр.14</t>
  </si>
  <si>
    <t>Ф.S08r разд.6 стл.33 стр.15&lt;=Ф.S08r разд.6 стл.20 стр.15</t>
  </si>
  <si>
    <t>Ф.S08r разд.6 стл.33 стр.16&lt;=Ф.S08r разд.6 стл.20 стр.16</t>
  </si>
  <si>
    <t>Ф.S08r разд.6 стл.33 стр.17&lt;=Ф.S08r разд.6 стл.20 стр.17</t>
  </si>
  <si>
    <t>Ф.S08r разд.6 стл.33 стр.18&lt;=Ф.S08r разд.6 стл.20 стр.18</t>
  </si>
  <si>
    <t>Ф.S08r разд.6 стл.33 стр.19&lt;=Ф.S08r разд.6 стл.20 стр.19</t>
  </si>
  <si>
    <t>Ф.S08r разд.6 стл.33 стр.2&lt;=Ф.S08r разд.6 стл.20 стр.2</t>
  </si>
  <si>
    <t>Ф.S08r разд.6 стл.33 стр.20&lt;=Ф.S08r разд.6 стл.20 стр.20</t>
  </si>
  <si>
    <t>Ф.S08r разд.6 стл.33 стр.21&lt;=Ф.S08r разд.6 стл.20 стр.21</t>
  </si>
  <si>
    <t>Ф.S08r разд.6 стл.33 стр.22&lt;=Ф.S08r разд.6 стл.20 стр.22</t>
  </si>
  <si>
    <t>Ф.S08r разд.6 стл.33 стр.23&lt;=Ф.S08r разд.6 стл.20 стр.23</t>
  </si>
  <si>
    <t>Ф.S08r разд.6 стл.33 стр.24&lt;=Ф.S08r разд.6 стл.20 стр.24</t>
  </si>
  <si>
    <t>Ф.S08r разд.6 стл.33 стр.25&lt;=Ф.S08r разд.6 стл.20 стр.25</t>
  </si>
  <si>
    <t>Ф.S08r разд.6 стл.33 стр.26&lt;=Ф.S08r разд.6 стл.20 стр.26</t>
  </si>
  <si>
    <t>Ф.S08r разд.6 стл.33 стр.27&lt;=Ф.S08r разд.6 стл.20 стр.27</t>
  </si>
  <si>
    <t>Ф.S08r разд.6 стл.33 стр.28&lt;=Ф.S08r разд.6 стл.20 стр.28</t>
  </si>
  <si>
    <t>Ф.S08r разд.6 стл.33 стр.29&lt;=Ф.S08r разд.6 стл.20 стр.29</t>
  </si>
  <si>
    <t>Ф.S08r разд.6 стл.33 стр.3&lt;=Ф.S08r разд.6 стл.20 стр.3</t>
  </si>
  <si>
    <t>Ф.S08r разд.6 стл.33 стр.30&lt;=Ф.S08r разд.6 стл.20 стр.30</t>
  </si>
  <si>
    <t>Ф.S08r разд.6 стл.33 стр.31&lt;=Ф.S08r разд.6 стл.20 стр.31</t>
  </si>
  <si>
    <t>Ф.S08r разд.6 стл.33 стр.32&lt;=Ф.S08r разд.6 стл.20 стр.32</t>
  </si>
  <si>
    <t>Ф.S08r разд.6 стл.33 стр.33&lt;=Ф.S08r разд.6 стл.20 стр.33</t>
  </si>
  <si>
    <t>Ф.S08r разд.6 стл.33 стр.34&lt;=Ф.S08r разд.6 стл.20 стр.34</t>
  </si>
  <si>
    <t>Ф.S08r разд.6 стл.33 стр.35&lt;=Ф.S08r разд.6 стл.20 стр.35</t>
  </si>
  <si>
    <t>Ф.S08r разд.6 стл.33 стр.36&lt;=Ф.S08r разд.6 стл.20 стр.36</t>
  </si>
  <si>
    <t>Ф.S08r разд.6 стл.33 стр.37&lt;=Ф.S08r разд.6 стл.20 стр.37</t>
  </si>
  <si>
    <t>Ф.S08r разд.6 стл.33 стр.38&lt;=Ф.S08r разд.6 стл.20 стр.38</t>
  </si>
  <si>
    <t>Ф.S08r разд.6 стл.33 стр.39&lt;=Ф.S08r разд.6 стл.20 стр.39</t>
  </si>
  <si>
    <t>Ф.S08r разд.6 стл.33 стр.4&lt;=Ф.S08r разд.6 стл.20 стр.4</t>
  </si>
  <si>
    <t>Ф.S08r разд.6 стл.33 стр.40&lt;=Ф.S08r разд.6 стл.20 стр.40</t>
  </si>
  <si>
    <t>Ф.S08r разд.6 стл.33 стр.41&lt;=Ф.S08r разд.6 стл.20 стр.41</t>
  </si>
  <si>
    <t>Ф.S08r разд.6 стл.33 стр.42&lt;=Ф.S08r разд.6 стл.20 стр.42</t>
  </si>
  <si>
    <t>Ф.S08r разд.6 стл.33 стр.43&lt;=Ф.S08r разд.6 стл.20 стр.43</t>
  </si>
  <si>
    <t>Ф.S08r разд.6 стл.33 стр.44&lt;=Ф.S08r разд.6 стл.20 стр.44</t>
  </si>
  <si>
    <t>Ф.S08r разд.6 стл.33 стр.45&lt;=Ф.S08r разд.6 стл.20 стр.45</t>
  </si>
  <si>
    <t>Ф.S08r разд.6 стл.33 стр.46&lt;=Ф.S08r разд.6 стл.20 стр.46</t>
  </si>
  <si>
    <t>Ф.S08r разд.6 стл.33 стр.47&lt;=Ф.S08r разд.6 стл.20 стр.47</t>
  </si>
  <si>
    <t>Ф.S08r разд.6 стл.33 стр.48&lt;=Ф.S08r разд.6 стл.20 стр.48</t>
  </si>
  <si>
    <t>Ф.S08r разд.6 стл.33 стр.49&lt;=Ф.S08r разд.6 стл.20 стр.49</t>
  </si>
  <si>
    <t>Ф.S08r разд.6 стл.33 стр.5&lt;=Ф.S08r разд.6 стл.20 стр.5</t>
  </si>
  <si>
    <t>Ф.S08r разд.6 стл.33 стр.50&lt;=Ф.S08r разд.6 стл.20 стр.50</t>
  </si>
  <si>
    <t>Ф.S08r разд.6 стл.33 стр.51&lt;=Ф.S08r разд.6 стл.20 стр.51</t>
  </si>
  <si>
    <t>Ф.S08r разд.6 стл.33 стр.52&lt;=Ф.S08r разд.6 стл.20 стр.52</t>
  </si>
  <si>
    <t>Ф.S08r разд.6 стл.33 стр.53&lt;=Ф.S08r разд.6 стл.20 стр.53</t>
  </si>
  <si>
    <t>Ф.S08r разд.6 стл.33 стр.54&lt;=Ф.S08r разд.6 стл.20 стр.54</t>
  </si>
  <si>
    <t>Ф.S08r разд.6 стл.33 стр.55&lt;=Ф.S08r разд.6 стл.20 стр.55</t>
  </si>
  <si>
    <t>Ф.S08r разд.6 стл.33 стр.56&lt;=Ф.S08r разд.6 стл.20 стр.56</t>
  </si>
  <si>
    <t>Ф.S08r разд.6 стл.33 стр.57&lt;=Ф.S08r разд.6 стл.20 стр.57</t>
  </si>
  <si>
    <t>Ф.S08r разд.6 стл.33 стр.58&lt;=Ф.S08r разд.6 стл.20 стр.58</t>
  </si>
  <si>
    <t>Ф.S08r разд.6 стл.33 стр.59&lt;=Ф.S08r разд.6 стл.20 стр.59</t>
  </si>
  <si>
    <t>Ф.S08r разд.6 стл.33 стр.6&lt;=Ф.S08r разд.6 стл.20 стр.6</t>
  </si>
  <si>
    <t>Ф.S08r разд.6 стл.33 стр.7&lt;=Ф.S08r разд.6 стл.20 стр.7</t>
  </si>
  <si>
    <t>Ф.S08r разд.6 стл.33 стр.8&lt;=Ф.S08r разд.6 стл.20 стр.8</t>
  </si>
  <si>
    <t>Ф.S08r разд.6 стл.33 стр.9&lt;=Ф.S08r разд.6 стл.20 стр.9</t>
  </si>
  <si>
    <t>(Ф.S08r разд.6 стл.27 стр.1&gt;0 AND Ф.S08r разд.6 стл.28 стр.1/Ф.S08r разд.6 стл.27 стр.1&gt;=10000) OR (Ф.S08r разд.6 стл.27 стр.1=0 AND Ф.S08r разд.6 стл.28 стр.1=0)</t>
  </si>
  <si>
    <t>(r,w,g,s,v) Разд.6 если есть показатель в гр.27 то должна быть проставлена сумма в гр.28</t>
  </si>
  <si>
    <t>(Ф.S08r разд.6 стл.27 стр.10&gt;0 AND Ф.S08r разд.6 стл.28 стр.10/Ф.S08r разд.6 стл.27 стр.10&gt;=10000) OR (Ф.S08r разд.6 стл.27 стр.10=0 AND Ф.S08r разд.6 стл.28 стр.10=0)</t>
  </si>
  <si>
    <t>(Ф.S08r разд.6 стл.27 стр.11&gt;0 AND Ф.S08r разд.6 стл.28 стр.11/Ф.S08r разд.6 стл.27 стр.11&gt;=10000) OR (Ф.S08r разд.6 стл.27 стр.11=0 AND Ф.S08r разд.6 стл.28 стр.11=0)</t>
  </si>
  <si>
    <t>(Ф.S08r разд.6 стл.27 стр.12&gt;0 AND Ф.S08r разд.6 стл.28 стр.12/Ф.S08r разд.6 стл.27 стр.12&gt;=10000) OR (Ф.S08r разд.6 стл.27 стр.12=0 AND Ф.S08r разд.6 стл.28 стр.12=0)</t>
  </si>
  <si>
    <t>(Ф.S08r разд.6 стл.27 стр.13&gt;0 AND Ф.S08r разд.6 стл.28 стр.13/Ф.S08r разд.6 стл.27 стр.13&gt;=10000) OR (Ф.S08r разд.6 стл.27 стр.13=0 AND Ф.S08r разд.6 стл.28 стр.13=0)</t>
  </si>
  <si>
    <t>(Ф.S08r разд.6 стл.27 стр.14&gt;0 AND Ф.S08r разд.6 стл.28 стр.14/Ф.S08r разд.6 стл.27 стр.14&gt;=10000) OR (Ф.S08r разд.6 стл.27 стр.14=0 AND Ф.S08r разд.6 стл.28 стр.14=0)</t>
  </si>
  <si>
    <t>(Ф.S08r разд.6 стл.27 стр.15&gt;0 AND Ф.S08r разд.6 стл.28 стр.15/Ф.S08r разд.6 стл.27 стр.15&gt;=10000) OR (Ф.S08r разд.6 стл.27 стр.15=0 AND Ф.S08r разд.6 стл.28 стр.15=0)</t>
  </si>
  <si>
    <t>(Ф.S08r разд.6 стл.27 стр.16&gt;0 AND Ф.S08r разд.6 стл.28 стр.16/Ф.S08r разд.6 стл.27 стр.16&gt;=10000) OR (Ф.S08r разд.6 стл.27 стр.16=0 AND Ф.S08r разд.6 стл.28 стр.16=0)</t>
  </si>
  <si>
    <t>(Ф.S08r разд.6 стл.27 стр.17&gt;0 AND Ф.S08r разд.6 стл.28 стр.17/Ф.S08r разд.6 стл.27 стр.17&gt;=10000) OR (Ф.S08r разд.6 стл.27 стр.17=0 AND Ф.S08r разд.6 стл.28 стр.17=0)</t>
  </si>
  <si>
    <t>(Ф.S08r разд.6 стл.27 стр.18&gt;0 AND Ф.S08r разд.6 стл.28 стр.18/Ф.S08r разд.6 стл.27 стр.18&gt;=10000) OR (Ф.S08r разд.6 стл.27 стр.18=0 AND Ф.S08r разд.6 стл.28 стр.18=0)</t>
  </si>
  <si>
    <t>(Ф.S08r разд.6 стл.27 стр.19&gt;0 AND Ф.S08r разд.6 стл.28 стр.19/Ф.S08r разд.6 стл.27 стр.19&gt;=10000) OR (Ф.S08r разд.6 стл.27 стр.19=0 AND Ф.S08r разд.6 стл.28 стр.19=0)</t>
  </si>
  <si>
    <t>(Ф.S08r разд.6 стл.27 стр.2&gt;0 AND Ф.S08r разд.6 стл.28 стр.2/Ф.S08r разд.6 стл.27 стр.2&gt;=10000) OR (Ф.S08r разд.6 стл.27 стр.2=0 AND Ф.S08r разд.6 стл.28 стр.2=0)</t>
  </si>
  <si>
    <t>(Ф.S08r разд.6 стл.27 стр.20&gt;0 AND Ф.S08r разд.6 стл.28 стр.20/Ф.S08r разд.6 стл.27 стр.20&gt;=10000) OR (Ф.S08r разд.6 стл.27 стр.20=0 AND Ф.S08r разд.6 стл.28 стр.20=0)</t>
  </si>
  <si>
    <t>(Ф.S08r разд.6 стл.27 стр.21&gt;0 AND Ф.S08r разд.6 стл.28 стр.21/Ф.S08r разд.6 стл.27 стр.21&gt;=10000) OR (Ф.S08r разд.6 стл.27 стр.21=0 AND Ф.S08r разд.6 стл.28 стр.21=0)</t>
  </si>
  <si>
    <t>(Ф.S08r разд.6 стл.27 стр.22&gt;0 AND Ф.S08r разд.6 стл.28 стр.22/Ф.S08r разд.6 стл.27 стр.22&gt;=10000) OR (Ф.S08r разд.6 стл.27 стр.22=0 AND Ф.S08r разд.6 стл.28 стр.22=0)</t>
  </si>
  <si>
    <t>(Ф.S08r разд.6 стл.27 стр.23&gt;0 AND Ф.S08r разд.6 стл.28 стр.23/Ф.S08r разд.6 стл.27 стр.23&gt;=10000) OR (Ф.S08r разд.6 стл.27 стр.23=0 AND Ф.S08r разд.6 стл.28 стр.23=0)</t>
  </si>
  <si>
    <t>(Ф.S08r разд.6 стл.27 стр.24&gt;0 AND Ф.S08r разд.6 стл.28 стр.24/Ф.S08r разд.6 стл.27 стр.24&gt;=10000) OR (Ф.S08r разд.6 стл.27 стр.24=0 AND Ф.S08r разд.6 стл.28 стр.24=0)</t>
  </si>
  <si>
    <t>(Ф.S08r разд.6 стл.27 стр.25&gt;0 AND Ф.S08r разд.6 стл.28 стр.25/Ф.S08r разд.6 стл.27 стр.25&gt;=10000) OR (Ф.S08r разд.6 стл.27 стр.25=0 AND Ф.S08r разд.6 стл.28 стр.25=0)</t>
  </si>
  <si>
    <t>(Ф.S08r разд.6 стл.27 стр.26&gt;0 AND Ф.S08r разд.6 стл.28 стр.26/Ф.S08r разд.6 стл.27 стр.26&gt;=10000) OR (Ф.S08r разд.6 стл.27 стр.26=0 AND Ф.S08r разд.6 стл.28 стр.26=0)</t>
  </si>
  <si>
    <t>(Ф.S08r разд.6 стл.27 стр.27&gt;0 AND Ф.S08r разд.6 стл.28 стр.27/Ф.S08r разд.6 стл.27 стр.27&gt;=10000) OR (Ф.S08r разд.6 стл.27 стр.27=0 AND Ф.S08r разд.6 стл.28 стр.27=0)</t>
  </si>
  <si>
    <t>(Ф.S08r разд.6 стл.27 стр.28&gt;0 AND Ф.S08r разд.6 стл.28 стр.28/Ф.S08r разд.6 стл.27 стр.28&gt;=10000) OR (Ф.S08r разд.6 стл.27 стр.28=0 AND Ф.S08r разд.6 стл.28 стр.28=0)</t>
  </si>
  <si>
    <t>(Ф.S08r разд.6 стл.27 стр.29&gt;0 AND Ф.S08r разд.6 стл.28 стр.29/Ф.S08r разд.6 стл.27 стр.29&gt;=10000) OR (Ф.S08r разд.6 стл.27 стр.29=0 AND Ф.S08r разд.6 стл.28 стр.29=0)</t>
  </si>
  <si>
    <t>(Ф.S08r разд.6 стл.27 стр.3&gt;0 AND Ф.S08r разд.6 стл.28 стр.3/Ф.S08r разд.6 стл.27 стр.3&gt;=10000) OR (Ф.S08r разд.6 стл.27 стр.3=0 AND Ф.S08r разд.6 стл.28 стр.3=0)</t>
  </si>
  <si>
    <t>(Ф.S08r разд.6 стл.27 стр.30&gt;0 AND Ф.S08r разд.6 стл.28 стр.30/Ф.S08r разд.6 стл.27 стр.30&gt;=10000) OR (Ф.S08r разд.6 стл.27 стр.30=0 AND Ф.S08r разд.6 стл.28 стр.30=0)</t>
  </si>
  <si>
    <t>(Ф.S08r разд.6 стл.27 стр.31&gt;0 AND Ф.S08r разд.6 стл.28 стр.31/Ф.S08r разд.6 стл.27 стр.31&gt;=10000) OR (Ф.S08r разд.6 стл.27 стр.31=0 AND Ф.S08r разд.6 стл.28 стр.31=0)</t>
  </si>
  <si>
    <t>(Ф.S08r разд.6 стл.27 стр.32&gt;0 AND Ф.S08r разд.6 стл.28 стр.32/Ф.S08r разд.6 стл.27 стр.32&gt;=10000) OR (Ф.S08r разд.6 стл.27 стр.32=0 AND Ф.S08r разд.6 стл.28 стр.32=0)</t>
  </si>
  <si>
    <t>(Ф.S08r разд.6 стл.27 стр.33&gt;0 AND Ф.S08r разд.6 стл.28 стр.33/Ф.S08r разд.6 стл.27 стр.33&gt;=10000) OR (Ф.S08r разд.6 стл.27 стр.33=0 AND Ф.S08r разд.6 стл.28 стр.33=0)</t>
  </si>
  <si>
    <t>(Ф.S08r разд.6 стл.27 стр.34&gt;0 AND Ф.S08r разд.6 стл.28 стр.34/Ф.S08r разд.6 стл.27 стр.34&gt;=10000) OR (Ф.S08r разд.6 стл.27 стр.34=0 AND Ф.S08r разд.6 стл.28 стр.34=0)</t>
  </si>
  <si>
    <t>(Ф.S08r разд.6 стл.27 стр.35&gt;0 AND Ф.S08r разд.6 стл.28 стр.35/Ф.S08r разд.6 стл.27 стр.35&gt;=10000) OR (Ф.S08r разд.6 стл.27 стр.35=0 AND Ф.S08r разд.6 стл.28 стр.35=0)</t>
  </si>
  <si>
    <t>(Ф.S08r разд.6 стл.27 стр.36&gt;0 AND Ф.S08r разд.6 стл.28 стр.36/Ф.S08r разд.6 стл.27 стр.36&gt;=10000) OR (Ф.S08r разд.6 стл.27 стр.36=0 AND Ф.S08r разд.6 стл.28 стр.36=0)</t>
  </si>
  <si>
    <t>(Ф.S08r разд.6 стл.27 стр.37&gt;0 AND Ф.S08r разд.6 стл.28 стр.37/Ф.S08r разд.6 стл.27 стр.37&gt;=10000) OR (Ф.S08r разд.6 стл.27 стр.37=0 AND Ф.S08r разд.6 стл.28 стр.37=0)</t>
  </si>
  <si>
    <t>(Ф.S08r разд.6 стл.27 стр.38&gt;0 AND Ф.S08r разд.6 стл.28 стр.38/Ф.S08r разд.6 стл.27 стр.38&gt;=10000) OR (Ф.S08r разд.6 стл.27 стр.38=0 AND Ф.S08r разд.6 стл.28 стр.38=0)</t>
  </si>
  <si>
    <t>(Ф.S08r разд.6 стл.27 стр.39&gt;0 AND Ф.S08r разд.6 стл.28 стр.39/Ф.S08r разд.6 стл.27 стр.39&gt;=10000) OR (Ф.S08r разд.6 стл.27 стр.39=0 AND Ф.S08r разд.6 стл.28 стр.39=0)</t>
  </si>
  <si>
    <t>(Ф.S08r разд.6 стл.27 стр.4&gt;0 AND Ф.S08r разд.6 стл.28 стр.4/Ф.S08r разд.6 стл.27 стр.4&gt;=10000) OR (Ф.S08r разд.6 стл.27 стр.4=0 AND Ф.S08r разд.6 стл.28 стр.4=0)</t>
  </si>
  <si>
    <t>(Ф.S08r разд.6 стл.27 стр.40&gt;0 AND Ф.S08r разд.6 стл.28 стр.40/Ф.S08r разд.6 стл.27 стр.40&gt;=10000) OR (Ф.S08r разд.6 стл.27 стр.40=0 AND Ф.S08r разд.6 стл.28 стр.40=0)</t>
  </si>
  <si>
    <t>(Ф.S08r разд.6 стл.27 стр.41&gt;0 AND Ф.S08r разд.6 стл.28 стр.41/Ф.S08r разд.6 стл.27 стр.41&gt;=10000) OR (Ф.S08r разд.6 стл.27 стр.41=0 AND Ф.S08r разд.6 стл.28 стр.41=0)</t>
  </si>
  <si>
    <t>(Ф.S08r разд.6 стл.27 стр.42&gt;0 AND Ф.S08r разд.6 стл.28 стр.42/Ф.S08r разд.6 стл.27 стр.42&gt;=10000) OR (Ф.S08r разд.6 стл.27 стр.42=0 AND Ф.S08r разд.6 стл.28 стр.42=0)</t>
  </si>
  <si>
    <t>(Ф.S08r разд.6 стл.27 стр.43&gt;0 AND Ф.S08r разд.6 стл.28 стр.43/Ф.S08r разд.6 стл.27 стр.43&gt;=10000) OR (Ф.S08r разд.6 стл.27 стр.43=0 AND Ф.S08r разд.6 стл.28 стр.43=0)</t>
  </si>
  <si>
    <t>(Ф.S08r разд.6 стл.27 стр.44&gt;0 AND Ф.S08r разд.6 стл.28 стр.44/Ф.S08r разд.6 стл.27 стр.44&gt;=10000) OR (Ф.S08r разд.6 стл.27 стр.44=0 AND Ф.S08r разд.6 стл.28 стр.44=0)</t>
  </si>
  <si>
    <t>(Ф.S08r разд.6 стл.27 стр.45&gt;0 AND Ф.S08r разд.6 стл.28 стр.45/Ф.S08r разд.6 стл.27 стр.45&gt;=10000) OR (Ф.S08r разд.6 стл.27 стр.45=0 AND Ф.S08r разд.6 стл.28 стр.45=0)</t>
  </si>
  <si>
    <t>(Ф.S08r разд.6 стл.27 стр.46&gt;0 AND Ф.S08r разд.6 стл.28 стр.46/Ф.S08r разд.6 стл.27 стр.46&gt;=10000) OR (Ф.S08r разд.6 стл.27 стр.46=0 AND Ф.S08r разд.6 стл.28 стр.46=0)</t>
  </si>
  <si>
    <t>(Ф.S08r разд.6 стл.27 стр.47&gt;0 AND Ф.S08r разд.6 стл.28 стр.47/Ф.S08r разд.6 стл.27 стр.47&gt;=10000) OR (Ф.S08r разд.6 стл.27 стр.47=0 AND Ф.S08r разд.6 стл.28 стр.47=0)</t>
  </si>
  <si>
    <t>(Ф.S08r разд.6 стл.27 стр.48&gt;0 AND Ф.S08r разд.6 стл.28 стр.48/Ф.S08r разд.6 стл.27 стр.48&gt;=10000) OR (Ф.S08r разд.6 стл.27 стр.48=0 AND Ф.S08r разд.6 стл.28 стр.48=0)</t>
  </si>
  <si>
    <t>(Ф.S08r разд.6 стл.27 стр.49&gt;0 AND Ф.S08r разд.6 стл.28 стр.49/Ф.S08r разд.6 стл.27 стр.49&gt;=10000) OR (Ф.S08r разд.6 стл.27 стр.49=0 AND Ф.S08r разд.6 стл.28 стр.49=0)</t>
  </si>
  <si>
    <t>(Ф.S08r разд.6 стл.27 стр.5&gt;0 AND Ф.S08r разд.6 стл.28 стр.5/Ф.S08r разд.6 стл.27 стр.5&gt;=10000) OR (Ф.S08r разд.6 стл.27 стр.5=0 AND Ф.S08r разд.6 стл.28 стр.5=0)</t>
  </si>
  <si>
    <t>(Ф.S08r разд.6 стл.27 стр.50&gt;0 AND Ф.S08r разд.6 стл.28 стр.50/Ф.S08r разд.6 стл.27 стр.50&gt;=10000) OR (Ф.S08r разд.6 стл.27 стр.50=0 AND Ф.S08r разд.6 стл.28 стр.50=0)</t>
  </si>
  <si>
    <t>(Ф.S08r разд.6 стл.27 стр.51&gt;0 AND Ф.S08r разд.6 стл.28 стр.51/Ф.S08r разд.6 стл.27 стр.51&gt;=10000) OR (Ф.S08r разд.6 стл.27 стр.51=0 AND Ф.S08r разд.6 стл.28 стр.51=0)</t>
  </si>
  <si>
    <t>(Ф.S08r разд.6 стл.27 стр.52&gt;0 AND Ф.S08r разд.6 стл.28 стр.52/Ф.S08r разд.6 стл.27 стр.52&gt;=10000) OR (Ф.S08r разд.6 стл.27 стр.52=0 AND Ф.S08r разд.6 стл.28 стр.52=0)</t>
  </si>
  <si>
    <t>(Ф.S08r разд.6 стл.27 стр.53&gt;0 AND Ф.S08r разд.6 стл.28 стр.53/Ф.S08r разд.6 стл.27 стр.53&gt;=10000) OR (Ф.S08r разд.6 стл.27 стр.53=0 AND Ф.S08r разд.6 стл.28 стр.53=0)</t>
  </si>
  <si>
    <t>(Ф.S08r разд.6 стл.27 стр.54&gt;0 AND Ф.S08r разд.6 стл.28 стр.54/Ф.S08r разд.6 стл.27 стр.54&gt;=10000) OR (Ф.S08r разд.6 стл.27 стр.54=0 AND Ф.S08r разд.6 стл.28 стр.54=0)</t>
  </si>
  <si>
    <t>(Ф.S08r разд.6 стл.27 стр.55&gt;0 AND Ф.S08r разд.6 стл.28 стр.55/Ф.S08r разд.6 стл.27 стр.55&gt;=10000) OR (Ф.S08r разд.6 стл.27 стр.55=0 AND Ф.S08r разд.6 стл.28 стр.55=0)</t>
  </si>
  <si>
    <t>(Ф.S08r разд.6 стл.27 стр.56&gt;0 AND Ф.S08r разд.6 стл.28 стр.56/Ф.S08r разд.6 стл.27 стр.56&gt;=10000) OR (Ф.S08r разд.6 стл.27 стр.56=0 AND Ф.S08r разд.6 стл.28 стр.56=0)</t>
  </si>
  <si>
    <t>(Ф.S08r разд.6 стл.27 стр.57&gt;0 AND Ф.S08r разд.6 стл.28 стр.57/Ф.S08r разд.6 стл.27 стр.57&gt;=10000) OR (Ф.S08r разд.6 стл.27 стр.57=0 AND Ф.S08r разд.6 стл.28 стр.57=0)</t>
  </si>
  <si>
    <t>(Ф.S08r разд.6 стл.27 стр.58&gt;0 AND Ф.S08r разд.6 стл.28 стр.58/Ф.S08r разд.6 стл.27 стр.58&gt;=10000) OR (Ф.S08r разд.6 стл.27 стр.58=0 AND Ф.S08r разд.6 стл.28 стр.58=0)</t>
  </si>
  <si>
    <t>(Ф.S08r разд.6 стл.27 стр.59&gt;0 AND Ф.S08r разд.6 стл.28 стр.59/Ф.S08r разд.6 стл.27 стр.59&gt;=10000) OR (Ф.S08r разд.6 стл.27 стр.59=0 AND Ф.S08r разд.6 стл.28 стр.59=0)</t>
  </si>
  <si>
    <t>(Ф.S08r разд.6 стл.27 стр.6&gt;0 AND Ф.S08r разд.6 стл.28 стр.6/Ф.S08r разд.6 стл.27 стр.6&gt;=10000) OR (Ф.S08r разд.6 стл.27 стр.6=0 AND Ф.S08r разд.6 стл.28 стр.6=0)</t>
  </si>
  <si>
    <t>(Ф.S08r разд.6 стл.27 стр.7&gt;0 AND Ф.S08r разд.6 стл.28 стр.7/Ф.S08r разд.6 стл.27 стр.7&gt;=10000) OR (Ф.S08r разд.6 стл.27 стр.7=0 AND Ф.S08r разд.6 стл.28 стр.7=0)</t>
  </si>
  <si>
    <t>(Ф.S08r разд.6 стл.27 стр.8&gt;0 AND Ф.S08r разд.6 стл.28 стр.8/Ф.S08r разд.6 стл.27 стр.8&gt;=10000) OR (Ф.S08r разд.6 стл.27 стр.8=0 AND Ф.S08r разд.6 стл.28 стр.8=0)</t>
  </si>
  <si>
    <t>(Ф.S08r разд.6 стл.27 стр.9&gt;0 AND Ф.S08r разд.6 стл.28 стр.9/Ф.S08r разд.6 стл.27 стр.9&gt;=10000) OR (Ф.S08r разд.6 стл.27 стр.9=0 AND Ф.S08r разд.6 стл.28 стр.9=0)</t>
  </si>
  <si>
    <t>(Ф.S08r разд.7 стл.14 сумма стр.1-58&lt;&gt;0 AND Ф.S08r разд.7 стл.15 сумма стр.1-58&lt;&gt;0) OR (Ф.S08r разд.7 стл.14 сумма стр.1-58=0 AND Ф.S08r разд.7 стл.15 сумма стр.1-58=0)</t>
  </si>
  <si>
    <t>(r,w,g,s,v) Pазд.7 если есть показатель в гр.14 то должна быть проставлена сумма в гр.15</t>
  </si>
  <si>
    <t>(Ф.S08r разд.7 стл.9 сумма стр.1-58&lt;&gt;0 AND Ф.S08r разд.7 стл.10 сумма стр.1-58&lt;&gt;0) OR (Ф.S08r разд.7 стл.9 сумма стр.1-58=0 AND Ф.S08r разд.7 стл.10 сумма стр.1-58=0)</t>
  </si>
  <si>
    <t>(r,w,g,s,v) Pазд.7 если есть показатель в гр.9 то должна быть проставлена сумма в гр.10</t>
  </si>
  <si>
    <t>(Ф.S08r разд.7 стл.7 сумма стр.1-58&lt;&gt;0 AND Ф.S08r разд.7 стл.8 сумма стр.1-58&lt;&gt;0) OR (Ф.S08r разд.7 стл.7 сумма стр.1-58=0 AND Ф.S08r разд.7 стл.8 сумма стр.1-58=0)</t>
  </si>
  <si>
    <t>(r,w,g,s,v) Pазд.7 если есть показатель в гр.7 то должна быть проставлена сумма в гр.8</t>
  </si>
  <si>
    <t>(Ф.S08r разд.7 стл.5 сумма стр.1-58&lt;&gt;0 AND Ф.S08r разд.7 стл.6 сумма стр.1-58&lt;&gt;0) OR Ф.S08r разд.7 стл.5 сумма стр.1-58=0 AND Ф.S08r разд.7 стл.6 сумма стр.1-58=0</t>
  </si>
  <si>
    <t>(r,w,g,s,v) Pазд.7 если есть показатель в гр.5 то должна быть проставлена сумма в гр.6</t>
  </si>
  <si>
    <t>(Ф.S08r разд.7 стл.22 сумма стр.1-58&lt;&gt;0 AND Ф.S08r разд.7 стл.23 сумма стр.1-58&lt;&gt;0) OR (Ф.S08r разд.7 стл.22 сумма стр.1-58=0 AND Ф.S08r разд.7 стл.23 сумма стр.1-58=0)</t>
  </si>
  <si>
    <t>(r,w,g,s,v) Pазд.7 если есть показатель в гр.22 то должна быть проставлена сумма в гр.23</t>
  </si>
  <si>
    <t>(Ф.S08r разд.7 стл.24 сумма стр.1-58&lt;&gt;0 AND Ф.S08r разд.7 стл.25 сумма стр.1-58&lt;&gt;0) OR (Ф.S08r разд.7 стл.24 сумма стр.1-58=0 AND Ф.S08r разд.7 стл.25 сумма стр.1-58=0)</t>
  </si>
  <si>
    <t>(r,w,g,s,v) Pазд.7 если есть показатель в гр.24 то должна быть проставлена сумма в гр.25</t>
  </si>
  <si>
    <t>(Ф.S08r разд.7 стл.29 сумма стр.1-58&lt;&gt;0 AND Ф.S08r разд.7 стл.30 сумма стр.1-58&lt;&gt;0) OR (Ф.S08r разд.7 стл.29 сумма стр.1-58=0 AND Ф.S08r разд.7 стл.30 сумма стр.1-58=0)</t>
  </si>
  <si>
    <t>(r,w,g,s,v) Pазд.7 если есть показатель в гр.29 то должна быть проставлена сумма в гр.30</t>
  </si>
  <si>
    <t>(Ф.S08r разд.7 стл.19 сумма стр.1-58&lt;&gt;0 AND Ф.S08r разд.7 стл.20 сумма стр.1-58&lt;&gt;0) OR (Ф.S08r разд.7 стл.19 сумма стр.1-58=0 AND Ф.S08r разд.7 стл.20 сумма стр.1-58=0)</t>
  </si>
  <si>
    <t>(r,w,g,s,v) Pазд.7 если есть показатель в гр.19 то должна быть проставлена сумма в гр.20</t>
  </si>
  <si>
    <t>(Ф.S08r разд.7 стл.2 сумма стр.1-58&lt;&gt;0 AND Ф.S08r разд.7 стл.3 сумма стр.1-58&lt;&gt;0) OR (Ф.S08r разд.7 стл.2 сумма стр.1-58=0 AND Ф.S08r разд.7 стл.3 сумма стр.1-58=0)</t>
  </si>
  <si>
    <t>(r,w,g,s,v) Pазд.7 если есть показатель в гр.2 то должна быть проставлена сумма в гр.3</t>
  </si>
  <si>
    <t>(Ф.S08r разд.7 стл.31 сумма стр.1-58&lt;&gt;0 AND Ф.S08r разд.7 стл.32 сумма стр.1-58&lt;&gt;0) OR (Ф.S08r разд.7 стл.31 сумма стр.1-58=0 AND Ф.S08r разд.7 стл.32 сумма стр.1-58=0)</t>
  </si>
  <si>
    <t>(r,w,g,s,v) Pазд.7 если есть показатель в гр.31 то должна быть проставлена сумма в гр.32</t>
  </si>
  <si>
    <t>(Ф.S08r разд.7 стл.26 сумма стр.1-58&lt;&gt;0 AND Ф.S08r разд.7 стл.27 сумма стр.1-58&lt;&gt;0) OR (Ф.S08r разд.7 стл.26 сумма стр.1-58=0 AND Ф.S08r разд.7 стл.27 сумма стр.1-58=0)</t>
  </si>
  <si>
    <t>(r,w,g,s,v) Pазд.7 если есть показатель в гр.26 то должна быть проставлена сумма в гр.27</t>
  </si>
  <si>
    <t>(Ф.S08r разд.7 стл.16 сумма стр.1-58&lt;&gt;0 AND Ф.S08r разд.7 стл.17 сумма стр.1-58&lt;&gt;0) OR Ф.S08r разд.7 стл.16 сумма стр.1-58=0 AND Ф.S08r разд.7 стл.17 сумма стр.1-58=0</t>
  </si>
  <si>
    <t>(r,w,g,s,v) Pазд.7 если есть показатель в гр.16 то должна быть проставлена сумма в гр.17</t>
  </si>
  <si>
    <t>(r,w,g,s,v) Pазд.7 если есть показатель в гр.12 то должна быть проставлена сумма в гр.13</t>
  </si>
  <si>
    <t>(r,w,g,s,v) Разд.7 резервные строки не заполняются</t>
  </si>
  <si>
    <t>(r,w,g,s,v) Разд.7 стр.1 д.б равна сумме стр. 2-58 по всем графам.</t>
  </si>
  <si>
    <t>(r,w,g,s,v) Разд.3 стр.46 д.б. больше или равна сумме стр.47-48</t>
  </si>
  <si>
    <t>(r,w,g,s,v) Разд.3 стр.25 д.б. больше или равна сумме стр.26-27</t>
  </si>
  <si>
    <t>(r,w,g,s,v) Разд.3 стр.16 д.б. больше или равна сумме стр.17-18</t>
  </si>
  <si>
    <t>(r,w,g,s,v) Разд.3 гр.6 д.б. больше или равна гр.7</t>
  </si>
  <si>
    <t>(r,w,g,s,v) Разд.3 стр.34 д.б. больше или равна сумме стр.35-36</t>
  </si>
  <si>
    <t>(r,w,g,s,v) Разд.3 стр.49 д.б. больше или равна сумме стр.50-51</t>
  </si>
  <si>
    <t>(r,w,g,s,v) Разд.3 стр.28 д.б. больше или равна сумме стр.29-30</t>
  </si>
  <si>
    <t>(r,w,g,s,v) Разд.3 гр.1 д.б. равна сумме гр.2-5</t>
  </si>
  <si>
    <t>(r,w,g,s,v) Разд.3 стр.7 д.б. больше или равна сумме стр.8-9</t>
  </si>
  <si>
    <t>(r,w,g,s,v) Разд.3 стр.40 д.б. больше или равна сумме стр.41-42</t>
  </si>
  <si>
    <t>(r,w,g,s,v) Разд.3 стр.13 д.б. больше или равна сумме стр.14-15</t>
  </si>
  <si>
    <t>(r,w,g,s,v) Разд.3 стр.37 д.б. больше или равна сумме стр.38-39</t>
  </si>
  <si>
    <t>(r,w,g,s,v) Разд.3 стр.43 д.б. больше или равна сумме стр.44-45</t>
  </si>
  <si>
    <t>(r,w,g,s,v) Разд.3 стр.22 д.б. больше или равна сумме стр.23-24</t>
  </si>
  <si>
    <t>(r,w,g,s,v) Разд.3 стр.2 д.б. равна сумме стр.5,8,11,14,17,20,23,26,29,32,35,38,41,44,47,50</t>
  </si>
  <si>
    <t>(r,w,g,s,v) Разд.3 стр.3 д.б. равна сумме стр.6,9,12,15,18,21,24,27,30,33,36,39,42,45,48,51</t>
  </si>
  <si>
    <t>(r,w,g,s,v) Разд.3 гр.1 д.б. равна сумме гр. 6,8-10</t>
  </si>
  <si>
    <t>(r,w,g,s,v) Разд.3 стр.4 д.б. больше или равна сумме стр.5-6</t>
  </si>
  <si>
    <t>(r,w,g,s,v) Разд.3 стр.19 д.б. больше или равна сумме стр.20-21</t>
  </si>
  <si>
    <t>(r,w,g,s,v) Разд.3 стр.10 д.б. больше или равна сумме стр.11-12</t>
  </si>
  <si>
    <t>(r,w,g,s,v) Разд.3 стр.31 д.б. больше или равна сумме стр.32-33</t>
  </si>
  <si>
    <t>(r,w,g,s,v) Разд.3 стр.1 д.б. больше или равна сумме стр.2-3</t>
  </si>
  <si>
    <t>(r,w,g,s,v) Разд.3 стр.1 д.б. равна сумме стр.4,7,10,13,16,19,22,25,28,31,34,37,40,43,46,49</t>
  </si>
  <si>
    <t xml:space="preserve">(r,g) Разд.6 подтвердить, внести реквизиты судебного акта на лист ФЛК "Информационный" </t>
  </si>
  <si>
    <t>Ф.S08r разд.6 стл.12 стр.10=0</t>
  </si>
  <si>
    <t>(r,g) Разд.6 подтвердить, внести реквизиты судебного акта на лист ФЛК "Информационный"</t>
  </si>
  <si>
    <t>Ф.S08r разд.6 стл.12 стр.11=0</t>
  </si>
  <si>
    <t>Ф.S08r разд.6 стл.12 стр.12=0</t>
  </si>
  <si>
    <t>Ф.S08r разд.6 стл.12 стр.13=0</t>
  </si>
  <si>
    <t>Ф.S08r разд.6 стл.12 стр.14=0</t>
  </si>
  <si>
    <t>Ф.S08r разд.6 стл.12 стр.15=0</t>
  </si>
  <si>
    <t>Ф.S08r разд.6 стл.12 стр.17=0</t>
  </si>
  <si>
    <t>Ф.S08r разд.6 стл.12 стр.18=0</t>
  </si>
  <si>
    <t>Ф.S08r разд.6 стл.12 стр.2=0</t>
  </si>
  <si>
    <t>Ф.S08r разд.6 стл.12 стр.20=0</t>
  </si>
  <si>
    <t>Ф.S08r разд.6 стл.12 стр.21=0</t>
  </si>
  <si>
    <t>Ф.S08r разд.6 стл.12 стр.22=0</t>
  </si>
  <si>
    <t>Ф.S08r разд.6 стл.12 стр.23=0</t>
  </si>
  <si>
    <t>Ф.S08r разд.6 стл.12 стр.24=0</t>
  </si>
  <si>
    <t>Ф.S08r разд.6 стл.12 стр.25=0</t>
  </si>
  <si>
    <t>Ф.S08r разд.6 стл.12 стр.26=0</t>
  </si>
  <si>
    <t>Ф.S08r разд.6 стл.12 стр.27=0</t>
  </si>
  <si>
    <t>Ф.S08r разд.6 стл.12 стр.28=0</t>
  </si>
  <si>
    <t>Ф.S08r разд.6 стл.12 стр.29=0</t>
  </si>
  <si>
    <t>Ф.S08r разд.6 стл.12 стр.3=0</t>
  </si>
  <si>
    <t>Ф.S08r разд.6 стл.12 стр.30=0</t>
  </si>
  <si>
    <t>Ф.S08r разд.6 стл.12 стр.31=0</t>
  </si>
  <si>
    <t>Ф.S08r разд.6 стл.12 стр.32=0</t>
  </si>
  <si>
    <t>Ф.S08r разд.6 стл.12 стр.33=0</t>
  </si>
  <si>
    <t>Ф.S08r разд.6 стл.12 стр.34=0</t>
  </si>
  <si>
    <t>Ф.S08r разд.6 стл.12 стр.35=0</t>
  </si>
  <si>
    <t>Ф.S08r разд.6 стл.12 стр.36=0</t>
  </si>
  <si>
    <t>Ф.S08r разд.6 стл.12 стр.37=0</t>
  </si>
  <si>
    <t>Ф.S08r разд.6 стл.12 стр.38=0</t>
  </si>
  <si>
    <t>Ф.S08r разд.6 стл.12 стр.39=0</t>
  </si>
  <si>
    <t>Ф.S08r разд.6 стл.12 стр.4=0</t>
  </si>
  <si>
    <t>Ф.S08r разд.6 стл.12 стр.40=0</t>
  </si>
  <si>
    <t>Ф.S08r разд.6 стл.12 стр.41=0</t>
  </si>
  <si>
    <t>Ф.S08r разд.6 стл.12 стр.42=0</t>
  </si>
  <si>
    <t>Ф.S08r разд.6 стл.12 стр.43=0</t>
  </si>
  <si>
    <t>Ф.S08r разд.6 стл.12 стр.44=0</t>
  </si>
  <si>
    <t>Ф.S08r разд.6 стл.12 стр.45=0</t>
  </si>
  <si>
    <t>Ф.S08r разд.6 стл.12 стр.46=0</t>
  </si>
  <si>
    <t>Ф.S08r разд.6 стл.12 стр.47=0</t>
  </si>
  <si>
    <t>Ф.S08r разд.6 стл.12 стр.48=0</t>
  </si>
  <si>
    <t>Ф.S08r разд.6 стл.12 стр.49=0</t>
  </si>
  <si>
    <t>Ф.S08r разд.6 стл.12 стр.5=0</t>
  </si>
  <si>
    <t>Ф.S08r разд.6 стл.12 стр.50=0</t>
  </si>
  <si>
    <t>Ф.S08r разд.6 стл.12 стр.51=0</t>
  </si>
  <si>
    <t>Ф.S08r разд.6 стл.12 стр.52=0</t>
  </si>
  <si>
    <t>Ф.S08r разд.6 стл.12 стр.53=0</t>
  </si>
  <si>
    <t>Ф.S08r разд.6 стл.12 стр.54=0</t>
  </si>
  <si>
    <t>Ф.S08r разд.6 стл.12 стр.55=0</t>
  </si>
  <si>
    <t>Ф.S08r разд.6 стл.12 стр.56=0</t>
  </si>
  <si>
    <t>Ф.S08r разд.6 стл.12 стр.57=0</t>
  </si>
  <si>
    <t>Ф.S08r разд.6 стл.12 стр.58=0</t>
  </si>
  <si>
    <t>Ф.S08r разд.6 стл.12 стр.59=0</t>
  </si>
  <si>
    <t>Ф.S08r разд.6 стл.12 стр.6=0</t>
  </si>
  <si>
    <t>Ф.S08r разд.6 стл.12 стр.7=0</t>
  </si>
  <si>
    <t>Ф.S08r разд.6 стл.12 стр.8=0</t>
  </si>
  <si>
    <t>Ф.S08r разд.6 стл.12 стр.9=0</t>
  </si>
  <si>
    <t>Раздел 1.  Сведения о продолжительности срока содержания под стражей подсудимых по рассмотренным судами общей юрисдикции уголовным делам  1</t>
  </si>
  <si>
    <t>Всего (сумма стр. 2-59)</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</si>
  <si>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</si>
  <si>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</si>
  <si>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</si>
  <si>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</si>
  <si>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</si>
  <si>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</si>
  <si>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</si>
  <si>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</si>
  <si>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</si>
  <si>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</si>
  <si>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</si>
  <si>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</si>
  <si>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</si>
  <si>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</si>
  <si>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</si>
  <si>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</si>
  <si>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</si>
  <si>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</si>
  <si>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</si>
  <si>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</si>
  <si>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</si>
  <si>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</si>
  <si>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</si>
  <si>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</si>
  <si>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</si>
  <si>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</si>
  <si>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</si>
  <si>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</si>
  <si>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</si>
  <si>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</si>
  <si>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</si>
  <si>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</si>
  <si>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</si>
  <si>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</si>
  <si>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</si>
  <si>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</si>
  <si>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</si>
  <si>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</si>
  <si>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</si>
  <si>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</si>
  <si>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</si>
  <si>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</si>
  <si>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</si>
  <si>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</si>
  <si>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</si>
  <si>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</si>
  <si>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</si>
  <si>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</si>
  <si>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</si>
  <si>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</si>
  <si>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</si>
  <si>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</si>
  <si>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</si>
  <si>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</si>
  <si>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</si>
  <si>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</si>
  <si>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</si>
  <si>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</si>
  <si>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</si>
  <si>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</si>
  <si>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</si>
  <si>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</si>
  <si>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</si>
  <si>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</si>
  <si>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</si>
  <si>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</si>
  <si>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</si>
  <si>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</si>
  <si>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</si>
  <si>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</si>
  <si>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</si>
  <si>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</si>
  <si>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</si>
  <si>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</si>
  <si>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</si>
  <si>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</si>
  <si>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</si>
  <si>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</si>
  <si>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</si>
  <si>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</si>
  <si>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</si>
  <si>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</si>
  <si>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</si>
  <si>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</si>
  <si>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</si>
  <si>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</si>
  <si>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</si>
  <si>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</si>
  <si>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</si>
  <si>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</si>
  <si>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</si>
  <si>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</si>
  <si>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</si>
  <si>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</si>
  <si>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</si>
  <si>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</si>
  <si>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</si>
  <si>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</si>
  <si>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</si>
  <si>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</si>
  <si>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</si>
  <si>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</si>
  <si>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</si>
  <si>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</si>
  <si>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</si>
  <si>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</si>
  <si>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</si>
  <si>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</si>
  <si>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</si>
  <si>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</si>
  <si>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</si>
  <si>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</si>
  <si>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</si>
  <si>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</si>
  <si>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</si>
  <si>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</si>
  <si>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</si>
  <si>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</si>
  <si>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</si>
  <si>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</si>
  <si>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</si>
  <si>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</si>
  <si>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</si>
  <si>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</si>
  <si>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</si>
  <si>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</si>
  <si>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</si>
  <si>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</si>
  <si>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</si>
  <si>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</si>
  <si>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</si>
  <si>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</si>
  <si>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</si>
  <si>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</si>
  <si>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</si>
  <si>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</si>
  <si>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</si>
  <si>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</si>
  <si>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</si>
  <si>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</si>
  <si>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</si>
  <si>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</si>
  <si>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</si>
  <si>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</si>
  <si>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</si>
  <si>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</si>
  <si>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</si>
  <si>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</si>
  <si>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</si>
  <si>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</si>
  <si>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</si>
  <si>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</si>
  <si>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</si>
  <si>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</si>
  <si>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</si>
  <si>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</si>
  <si>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</si>
  <si>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</si>
  <si>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</si>
  <si>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</si>
  <si>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</si>
  <si>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</si>
  <si>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</si>
  <si>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</si>
  <si>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</si>
  <si>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</si>
  <si>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</si>
  <si>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</si>
  <si>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</si>
  <si>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</si>
  <si>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</si>
  <si>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</si>
  <si>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</si>
  <si>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</si>
  <si>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</si>
  <si>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</si>
  <si>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</si>
  <si>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</si>
  <si>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</si>
  <si>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</si>
  <si>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</si>
  <si>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</si>
  <si>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</si>
  <si>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</si>
  <si>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</si>
  <si>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</si>
  <si>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</si>
  <si>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</si>
  <si>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</si>
  <si>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</si>
  <si>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</si>
  <si>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</si>
  <si>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</si>
  <si>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</si>
  <si>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</si>
  <si>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</si>
  <si>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</si>
  <si>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</si>
  <si>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</si>
  <si>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</si>
  <si>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</si>
  <si>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</si>
  <si>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</si>
  <si>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</si>
  <si>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</si>
  <si>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</si>
  <si>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</si>
  <si>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</si>
  <si>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</si>
  <si>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</si>
  <si>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</si>
  <si>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</si>
  <si>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</si>
  <si>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</si>
  <si>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</si>
  <si>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</si>
  <si>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</si>
  <si>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</si>
  <si>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</si>
  <si>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</si>
  <si>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</si>
  <si>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</si>
  <si>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</si>
  <si>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</si>
  <si>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</si>
  <si>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</si>
  <si>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</si>
  <si>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</si>
  <si>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</si>
  <si>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</si>
  <si>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</si>
  <si>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</si>
  <si>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</si>
  <si>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</si>
  <si>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</si>
  <si>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</si>
  <si>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</si>
  <si>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</si>
  <si>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</si>
  <si>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</si>
  <si>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</si>
  <si>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</si>
  <si>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</si>
  <si>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</si>
  <si>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</si>
  <si>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</si>
  <si>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</si>
  <si>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</si>
  <si>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</si>
  <si>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</si>
  <si>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</si>
  <si>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</si>
  <si>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</si>
  <si>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</si>
  <si>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</si>
  <si>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</si>
  <si>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</si>
  <si>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</si>
  <si>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</si>
  <si>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</si>
  <si>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</si>
  <si>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</si>
  <si>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</si>
  <si>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</si>
  <si>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</si>
  <si>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</si>
  <si>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</si>
  <si>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</si>
  <si>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</si>
  <si>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</si>
  <si>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</si>
  <si>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</si>
  <si>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</si>
  <si>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</si>
  <si>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</si>
  <si>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</si>
  <si>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</si>
  <si>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</si>
  <si>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</si>
  <si>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</si>
  <si>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</si>
  <si>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</si>
  <si>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</si>
  <si>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</si>
  <si>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</si>
  <si>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</si>
  <si>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</si>
  <si>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</si>
  <si>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</si>
  <si>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</si>
  <si>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</si>
  <si>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</si>
  <si>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</si>
  <si>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</si>
  <si>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</si>
  <si>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</si>
  <si>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</si>
  <si>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</si>
  <si>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</si>
  <si>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</si>
  <si>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</si>
  <si>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</si>
  <si>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</si>
  <si>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</si>
  <si>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</si>
  <si>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</si>
  <si>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</si>
  <si>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</si>
  <si>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</si>
  <si>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</si>
  <si>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</si>
  <si>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</si>
  <si>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</si>
  <si>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</si>
  <si>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</si>
  <si>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</si>
  <si>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</si>
  <si>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</si>
  <si>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</si>
  <si>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</si>
  <si>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</si>
  <si>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</si>
  <si>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</si>
  <si>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</si>
  <si>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</si>
  <si>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</si>
  <si>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</si>
  <si>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</si>
  <si>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</si>
  <si>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</si>
  <si>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</si>
  <si>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</si>
  <si>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</si>
  <si>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</si>
  <si>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</si>
  <si>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</si>
  <si>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</si>
  <si>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</si>
  <si>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</si>
  <si>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</si>
  <si>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</si>
  <si>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</si>
  <si>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</si>
  <si>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</si>
  <si>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</si>
  <si>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</si>
  <si>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</si>
  <si>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</si>
  <si>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</si>
  <si>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</si>
  <si>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</si>
  <si>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</si>
  <si>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</si>
  <si>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</si>
  <si>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</si>
  <si>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</si>
  <si>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</si>
  <si>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</si>
  <si>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</si>
  <si>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</si>
  <si>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</si>
  <si>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</si>
  <si>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</si>
  <si>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</si>
  <si>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</si>
  <si>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</si>
  <si>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</si>
  <si>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</si>
  <si>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</si>
  <si>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</si>
  <si>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</si>
  <si>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</si>
  <si>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</si>
  <si>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</si>
  <si>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</si>
  <si>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</si>
  <si>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</si>
  <si>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</si>
  <si>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</si>
  <si>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</si>
  <si>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</si>
  <si>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</si>
  <si>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</si>
  <si>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</si>
  <si>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</si>
  <si>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</si>
  <si>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</si>
  <si>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</si>
  <si>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</si>
  <si>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</si>
  <si>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</si>
  <si>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</si>
  <si>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</si>
  <si>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</si>
  <si>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</si>
  <si>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</si>
  <si>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</si>
  <si>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</si>
  <si>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</si>
  <si>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</si>
  <si>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</si>
  <si>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</si>
  <si>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</si>
  <si>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</si>
  <si>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</si>
  <si>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</si>
  <si>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</si>
  <si>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</si>
  <si>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</si>
  <si>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</si>
  <si>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</si>
  <si>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</si>
  <si>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</si>
  <si>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</si>
  <si>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</si>
  <si>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</si>
  <si>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</si>
  <si>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</si>
  <si>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</si>
  <si>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</si>
  <si>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</si>
  <si>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</si>
  <si>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</si>
  <si>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</si>
  <si>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</si>
  <si>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</si>
  <si>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</si>
  <si>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</si>
  <si>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</si>
  <si>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</si>
  <si>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</si>
  <si>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</si>
  <si>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</si>
  <si>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</si>
  <si>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</si>
  <si>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</si>
  <si>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</si>
  <si>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</si>
  <si>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</si>
  <si>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</si>
  <si>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</si>
  <si>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</si>
  <si>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</si>
  <si>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</si>
  <si>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</si>
  <si>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</si>
  <si>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</si>
  <si>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</si>
  <si>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</si>
  <si>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</si>
  <si>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</si>
  <si>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</si>
  <si>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</si>
  <si>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</si>
  <si>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</si>
  <si>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</si>
  <si>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</si>
  <si>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</si>
  <si>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</si>
  <si>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</si>
  <si>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</si>
  <si>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</si>
  <si>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</si>
  <si>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</si>
  <si>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</si>
  <si>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</si>
  <si>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</si>
  <si>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</si>
  <si>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</si>
  <si>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</si>
  <si>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</si>
  <si>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</si>
  <si>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</si>
  <si>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</si>
  <si>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</si>
  <si>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</si>
  <si>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</si>
  <si>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</si>
  <si>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</si>
  <si>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</si>
  <si>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</si>
  <si>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</si>
  <si>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</si>
  <si>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</si>
  <si>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</si>
  <si>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</si>
  <si>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</si>
  <si>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</si>
  <si>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</si>
  <si>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</si>
  <si>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</si>
  <si>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</si>
  <si>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</si>
  <si>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</si>
  <si>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</si>
  <si>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</si>
  <si>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</si>
  <si>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</si>
  <si>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</si>
  <si>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</si>
  <si>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</si>
  <si>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</si>
  <si>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</si>
  <si>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</si>
  <si>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</si>
  <si>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</si>
  <si>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</si>
  <si>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</si>
  <si>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</si>
  <si>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</si>
  <si>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</si>
  <si>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</si>
  <si>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</si>
  <si>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</si>
  <si>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</si>
  <si>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</si>
  <si>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</si>
  <si>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</si>
  <si>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</si>
  <si>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</si>
  <si>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</si>
  <si>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</si>
  <si>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</si>
  <si>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</si>
  <si>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</si>
  <si>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</si>
  <si>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</si>
  <si>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</si>
  <si>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</si>
  <si>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</si>
  <si>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</si>
  <si>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</si>
  <si>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</si>
  <si>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</si>
  <si>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</si>
  <si>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</si>
  <si>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</si>
  <si>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</si>
  <si>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</si>
  <si>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</si>
  <si>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</si>
  <si>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</si>
  <si>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</si>
  <si>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</si>
  <si>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</si>
  <si>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</si>
  <si>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</si>
  <si>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</si>
  <si>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</si>
  <si>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</si>
  <si>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</si>
  <si>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</si>
  <si>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</si>
  <si>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</si>
  <si>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</si>
  <si>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</si>
  <si>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</si>
  <si>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</si>
  <si>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</si>
  <si>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</si>
  <si>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</si>
  <si>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</si>
  <si>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</si>
  <si>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</si>
  <si>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</si>
  <si>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</si>
  <si>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</si>
  <si>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</si>
  <si>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</si>
  <si>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</si>
  <si>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</si>
  <si>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</si>
  <si>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</si>
  <si>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</si>
  <si>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</si>
  <si>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</si>
  <si>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</si>
  <si>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</si>
  <si>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</si>
  <si>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</si>
  <si>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</si>
  <si>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</si>
  <si>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</si>
  <si>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</si>
  <si>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</si>
  <si>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</si>
  <si>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</si>
  <si>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</si>
  <si>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</si>
  <si>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</si>
  <si>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</si>
  <si>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</si>
  <si>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</si>
  <si>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</si>
  <si>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</si>
  <si>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</si>
  <si>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</si>
  <si>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</si>
  <si>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</si>
  <si>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</si>
  <si>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</si>
  <si>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</si>
  <si>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</si>
  <si>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</si>
  <si>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</si>
  <si>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</si>
  <si>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</si>
  <si>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</si>
  <si>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</si>
  <si>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</si>
  <si>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</si>
  <si>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</si>
  <si>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</si>
  <si>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</si>
  <si>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</si>
  <si>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</si>
  <si>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</si>
  <si>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</si>
  <si>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</si>
  <si>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</si>
  <si>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</si>
  <si>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</si>
  <si>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</si>
  <si>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</si>
  <si>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</si>
  <si>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</si>
  <si>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</si>
  <si>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</si>
  <si>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</si>
  <si>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</si>
  <si>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</si>
  <si>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</si>
  <si>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</si>
  <si>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</si>
  <si>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</si>
  <si>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</si>
  <si>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</si>
  <si>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</si>
  <si>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</si>
  <si>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</si>
  <si>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</si>
  <si>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</si>
  <si>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</si>
  <si>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</si>
  <si>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</si>
  <si>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</si>
  <si>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</si>
  <si>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</si>
  <si>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</si>
  <si>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</si>
  <si>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</si>
  <si>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</si>
  <si>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</si>
  <si>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</si>
  <si>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</si>
  <si>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</si>
  <si>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</si>
  <si>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</si>
  <si>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</si>
  <si>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</si>
  <si>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</si>
  <si>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</si>
  <si>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</si>
  <si>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</si>
  <si>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</si>
  <si>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</si>
  <si>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</si>
  <si>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</si>
  <si>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</si>
  <si>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</si>
  <si>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</si>
  <si>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</si>
  <si>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</si>
  <si>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</si>
  <si>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</si>
  <si>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</si>
  <si>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</si>
  <si>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</si>
  <si>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</si>
  <si>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</si>
  <si>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</si>
  <si>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</si>
  <si>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</si>
  <si>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</si>
  <si>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</si>
  <si>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</si>
  <si>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</si>
  <si>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</si>
  <si>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</si>
  <si>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</si>
  <si>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</si>
  <si>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</si>
  <si>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</si>
  <si>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</si>
  <si>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</si>
  <si>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</si>
  <si>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</si>
  <si>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</si>
  <si>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</si>
  <si>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</si>
  <si>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</si>
  <si>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</si>
  <si>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</si>
  <si>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</si>
  <si>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</si>
  <si>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</si>
  <si>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</si>
  <si>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</si>
  <si>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</si>
  <si>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</si>
  <si>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</si>
  <si>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</si>
  <si>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</si>
  <si>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</si>
  <si>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</si>
  <si>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</si>
  <si>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</si>
  <si>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</si>
  <si>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</si>
  <si>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</si>
  <si>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</si>
  <si>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</si>
  <si>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</si>
  <si>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</si>
  <si>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</si>
  <si>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</si>
  <si>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</si>
  <si>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</si>
  <si>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</si>
  <si>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</si>
  <si>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</si>
  <si>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</si>
  <si>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</si>
  <si>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</si>
  <si>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</si>
  <si>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</si>
  <si>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</si>
  <si>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</si>
  <si>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</si>
  <si>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</si>
  <si>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</si>
  <si>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</si>
  <si>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</si>
  <si>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</si>
  <si>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</si>
  <si>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</si>
  <si>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</si>
  <si>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</si>
  <si>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</si>
  <si>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</si>
  <si>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</si>
  <si>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</si>
  <si>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</si>
  <si>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</si>
  <si>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</si>
  <si>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</si>
  <si>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</si>
  <si>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</si>
  <si>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</si>
  <si>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</si>
  <si>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</si>
  <si>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</si>
  <si>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</si>
  <si>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</si>
  <si>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</si>
  <si>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</si>
  <si>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</si>
  <si>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</si>
  <si>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</si>
  <si>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</si>
  <si>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</si>
  <si>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</si>
  <si>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</si>
  <si>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</si>
  <si>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</si>
  <si>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</si>
  <si>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</si>
  <si>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</si>
  <si>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</si>
  <si>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</si>
  <si>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</si>
  <si>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</si>
  <si>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</si>
  <si>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</si>
  <si>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</si>
  <si>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</si>
  <si>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</si>
  <si>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</si>
  <si>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</si>
  <si>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</si>
  <si>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</si>
  <si>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</si>
  <si>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</si>
  <si>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</si>
  <si>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</si>
  <si>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</si>
  <si>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</si>
  <si>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</si>
  <si>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</si>
  <si>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</si>
  <si>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</si>
  <si>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</si>
  <si>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</si>
  <si>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</si>
  <si>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</si>
  <si>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</si>
  <si>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</si>
  <si>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</si>
  <si>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</si>
  <si>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</si>
  <si>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</si>
  <si>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</si>
  <si>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</si>
  <si>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</si>
  <si>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</si>
  <si>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</si>
  <si>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</si>
  <si>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</si>
  <si>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</si>
  <si>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</si>
  <si>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</si>
  <si>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</si>
  <si>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</si>
  <si>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</si>
  <si>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</si>
  <si>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</si>
  <si>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</si>
  <si>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</si>
  <si>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</si>
  <si>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</si>
  <si>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</si>
  <si>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</si>
  <si>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</si>
  <si>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</si>
  <si>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</si>
  <si>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</si>
  <si>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</si>
  <si>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</si>
  <si>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</si>
  <si>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</si>
  <si>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</si>
  <si>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</si>
  <si>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</si>
  <si>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</si>
  <si>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</si>
  <si>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</si>
  <si>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</si>
  <si>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</si>
  <si>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</si>
  <si>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</si>
  <si>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</si>
  <si>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</si>
  <si>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</si>
  <si>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</si>
  <si>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</si>
  <si>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</si>
  <si>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</si>
  <si>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</si>
  <si>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</si>
  <si>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</si>
  <si>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</si>
  <si>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</si>
  <si>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</si>
  <si>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</si>
  <si>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</si>
  <si>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</si>
  <si>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</si>
  <si>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</si>
  <si>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</si>
  <si>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</si>
  <si>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</si>
  <si>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</si>
  <si>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</si>
  <si>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</si>
  <si>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</si>
  <si>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</si>
  <si>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</si>
  <si>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</si>
  <si>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</si>
  <si>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</si>
  <si>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</si>
  <si>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</si>
  <si>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</si>
  <si>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</si>
  <si>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</si>
  <si>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</si>
  <si>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</si>
  <si>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</si>
  <si>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</si>
  <si>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</si>
  <si>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</si>
  <si>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</si>
  <si>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</si>
  <si>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</si>
  <si>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</si>
  <si>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</si>
  <si>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</si>
  <si>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</si>
  <si>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</si>
  <si>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</si>
  <si>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</si>
  <si>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</si>
  <si>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</si>
  <si>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</si>
  <si>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</si>
  <si>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</si>
  <si>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</si>
  <si>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</si>
  <si>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</si>
  <si>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</si>
  <si>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</si>
  <si>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</si>
  <si>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</si>
  <si>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</si>
  <si>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</si>
  <si>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</si>
  <si>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</si>
  <si>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</si>
  <si>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</si>
  <si>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</si>
  <si>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</si>
  <si>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</si>
  <si>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</si>
  <si>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</si>
  <si>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</si>
  <si>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</si>
  <si>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</si>
  <si>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</si>
  <si>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</si>
  <si>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</si>
  <si>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</si>
  <si>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</si>
  <si>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</si>
  <si>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</si>
  <si>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</si>
  <si>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</si>
  <si>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</si>
  <si>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</si>
  <si>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</si>
  <si>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</si>
  <si>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</si>
  <si>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</si>
  <si>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</si>
  <si>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</si>
  <si>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</si>
  <si>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</si>
  <si>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</si>
  <si>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</si>
  <si>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</si>
  <si>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</si>
  <si>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</si>
  <si>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</si>
  <si>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</si>
  <si>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</si>
  <si>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</si>
  <si>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</si>
  <si>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</si>
  <si>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</si>
  <si>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</si>
  <si>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</si>
  <si>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</si>
  <si>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</si>
  <si>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</si>
  <si>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</si>
  <si>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</si>
  <si>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</si>
  <si>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</si>
  <si>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</si>
  <si>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</si>
  <si>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</si>
  <si>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</si>
  <si>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</si>
  <si>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</si>
  <si>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</si>
  <si>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</si>
  <si>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</si>
  <si>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</si>
  <si>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</si>
  <si>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</si>
  <si>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</si>
  <si>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</si>
  <si>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</si>
  <si>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</si>
  <si>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</si>
  <si>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</si>
  <si>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</si>
  <si>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</si>
  <si>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</si>
  <si>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</si>
  <si>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</si>
  <si>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</si>
  <si>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</si>
  <si>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</si>
  <si>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</si>
  <si>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</si>
  <si>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</si>
  <si>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</si>
  <si>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</si>
  <si>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</si>
  <si>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</si>
  <si>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</si>
  <si>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</si>
  <si>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</si>
  <si>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</si>
  <si>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</si>
  <si>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</si>
  <si>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</si>
  <si>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</si>
  <si>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</si>
  <si>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</si>
  <si>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</si>
  <si>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</si>
  <si>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</si>
  <si>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</si>
  <si>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</si>
  <si>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</si>
  <si>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</si>
  <si>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</si>
  <si>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</si>
  <si>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</si>
  <si>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</si>
  <si>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</si>
  <si>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</si>
  <si>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</si>
  <si>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</si>
  <si>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</si>
  <si>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</si>
  <si>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</si>
  <si>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</si>
  <si>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</si>
  <si>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</si>
  <si>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</si>
  <si>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</si>
  <si>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</si>
  <si>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</si>
  <si>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</si>
  <si>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</si>
  <si>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</si>
  <si>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</si>
  <si>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</si>
  <si>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</si>
  <si>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</si>
  <si>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</si>
  <si>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</si>
  <si>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</si>
  <si>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</si>
  <si>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</si>
  <si>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</si>
  <si>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</si>
  <si>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</si>
  <si>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</si>
  <si>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</si>
  <si>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</si>
  <si>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</si>
  <si>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</si>
  <si>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</si>
  <si>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</si>
  <si>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</si>
  <si>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</si>
  <si>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</si>
  <si>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</si>
  <si>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</si>
  <si>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</si>
  <si>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</si>
  <si>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</si>
  <si>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</si>
  <si>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</si>
  <si>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</si>
  <si>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</si>
  <si>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</si>
  <si>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</si>
  <si>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</si>
  <si>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</si>
  <si>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</si>
  <si>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</si>
  <si>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</si>
  <si>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</si>
  <si>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</si>
  <si>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</si>
  <si>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</si>
  <si>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</si>
  <si>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</si>
  <si>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</si>
  <si>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</si>
  <si>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</si>
  <si>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</si>
  <si>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</si>
  <si>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</si>
  <si>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</si>
  <si>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</si>
  <si>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</si>
  <si>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</si>
  <si>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</si>
  <si>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</si>
  <si>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</si>
  <si>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</si>
  <si>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</si>
  <si>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</si>
  <si>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</si>
  <si>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</si>
  <si>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</si>
  <si>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</si>
  <si>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</si>
  <si>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</si>
  <si>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</si>
  <si>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</si>
  <si>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</si>
  <si>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</si>
  <si>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</si>
  <si>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</si>
  <si>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</si>
  <si>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</si>
  <si>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</si>
  <si>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</si>
  <si>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</si>
  <si>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</si>
  <si>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</si>
  <si>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</si>
  <si>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</si>
  <si>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</si>
  <si>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</si>
  <si>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</si>
  <si>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</si>
  <si>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</si>
  <si>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</si>
  <si>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</si>
  <si>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</si>
  <si>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</si>
  <si>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</si>
  <si>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</si>
  <si>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</si>
  <si>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</si>
  <si>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</si>
  <si>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</si>
  <si>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</si>
  <si>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</si>
  <si>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</si>
  <si>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</si>
  <si>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</si>
  <si>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</si>
  <si>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</si>
  <si>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</si>
  <si>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</si>
  <si>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</si>
  <si>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</si>
  <si>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</si>
  <si>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</si>
  <si>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</si>
  <si>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</si>
  <si>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</si>
  <si>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</si>
  <si>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</si>
  <si>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</si>
  <si>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</si>
  <si>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</si>
  <si>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</si>
  <si>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</si>
  <si>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</si>
  <si>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</si>
  <si>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</si>
  <si>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</si>
  <si>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</si>
  <si>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</si>
  <si>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</si>
  <si>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</si>
  <si>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</si>
  <si>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</si>
  <si>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</si>
  <si>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</si>
  <si>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</si>
  <si>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</si>
  <si>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</si>
  <si>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</si>
  <si>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</si>
  <si>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</si>
  <si>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</si>
  <si>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</si>
  <si>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</si>
  <si>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</si>
  <si>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</si>
  <si>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</si>
  <si>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</si>
  <si>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</si>
  <si>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</si>
  <si>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</si>
  <si>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</si>
  <si>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</si>
  <si>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</si>
  <si>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</si>
  <si>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</si>
  <si>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</si>
  <si>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</si>
  <si>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</si>
  <si>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</si>
  <si>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</si>
  <si>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</si>
  <si>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</si>
  <si>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</si>
  <si>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</si>
  <si>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</si>
  <si>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</si>
  <si>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</si>
  <si>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</si>
  <si>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</si>
  <si>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</si>
  <si>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</si>
  <si>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</si>
  <si>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</si>
  <si>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</si>
  <si>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</si>
  <si>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</si>
  <si>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</si>
  <si>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</si>
  <si>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</si>
  <si>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</si>
  <si>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</si>
  <si>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</si>
  <si>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</si>
  <si>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</si>
  <si>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</si>
  <si>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</si>
  <si>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</si>
  <si>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</si>
  <si>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</si>
  <si>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</si>
  <si>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</si>
  <si>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</si>
  <si>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</si>
  <si>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</si>
  <si>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</si>
  <si>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</si>
  <si>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</si>
  <si>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</si>
  <si>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</si>
  <si>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</si>
  <si>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</si>
  <si>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</si>
  <si>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</si>
  <si>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</si>
  <si>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</si>
  <si>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</si>
  <si>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</si>
  <si>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</si>
  <si>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</si>
  <si>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</si>
  <si>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</si>
  <si>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</si>
  <si>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</si>
  <si>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</si>
  <si>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</si>
  <si>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</si>
  <si>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</si>
  <si>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</si>
  <si>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</si>
  <si>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</si>
  <si>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</si>
  <si>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</si>
  <si>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</si>
  <si>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</si>
  <si>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</si>
  <si>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</si>
  <si>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</si>
  <si>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</si>
  <si>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</si>
  <si>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</si>
  <si>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</si>
  <si>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</si>
  <si>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</si>
  <si>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</si>
  <si>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</si>
  <si>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</si>
  <si>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</si>
  <si>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</si>
  <si>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</si>
  <si>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</si>
  <si>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</si>
  <si>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</si>
  <si>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</si>
  <si>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</si>
  <si>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</si>
  <si>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</si>
  <si>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</si>
  <si>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</si>
  <si>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</si>
  <si>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</si>
  <si>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</si>
  <si>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</si>
  <si>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</si>
  <si>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</si>
  <si>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</si>
  <si>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</si>
  <si>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</si>
  <si>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</si>
  <si>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</si>
  <si>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</si>
  <si>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</si>
  <si>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</si>
  <si>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</si>
  <si>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</si>
  <si>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</si>
  <si>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</si>
  <si>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</si>
  <si>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</si>
  <si>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</si>
  <si>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</si>
  <si>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</si>
  <si>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</si>
  <si>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</si>
  <si>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</si>
  <si>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</si>
  <si>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</si>
  <si>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</si>
  <si>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</si>
  <si>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</si>
  <si>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</si>
  <si>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</si>
  <si>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</si>
  <si>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</si>
  <si>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</si>
  <si>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</si>
  <si>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</si>
  <si>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</si>
  <si>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</si>
  <si>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</si>
  <si>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</si>
  <si>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</si>
  <si>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</si>
  <si>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</si>
  <si>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</si>
  <si>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</si>
  <si>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</si>
  <si>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</si>
  <si>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</si>
  <si>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</si>
  <si>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</si>
  <si>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</si>
  <si>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</si>
  <si>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</si>
  <si>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</si>
  <si>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</si>
  <si>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</si>
  <si>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</si>
  <si>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</si>
  <si>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</si>
  <si>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</si>
  <si>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</si>
  <si>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</si>
  <si>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</si>
  <si>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</si>
  <si>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</si>
  <si>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</si>
  <si>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</si>
  <si>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</si>
  <si>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</si>
  <si>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</si>
  <si>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</si>
  <si>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</si>
  <si>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</si>
  <si>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</si>
  <si>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</si>
  <si>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</si>
  <si>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</si>
  <si>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</si>
  <si>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</si>
  <si>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</si>
  <si>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</si>
  <si>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</si>
  <si>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</si>
  <si>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</si>
  <si>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</si>
  <si>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</si>
  <si>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</si>
  <si>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</si>
  <si>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</si>
  <si>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</si>
  <si>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</si>
  <si>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</si>
  <si>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</si>
  <si>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</si>
  <si>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</si>
  <si>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</si>
  <si>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</si>
  <si>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</si>
  <si>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</si>
  <si>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</si>
  <si>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</si>
  <si>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</si>
  <si>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</si>
  <si>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</si>
  <si>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</si>
  <si>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</si>
  <si>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</si>
  <si>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</si>
  <si>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</si>
  <si>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</si>
  <si>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</si>
  <si>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</si>
  <si>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</si>
  <si>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</si>
  <si>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</si>
  <si>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</si>
  <si>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</si>
  <si>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</si>
  <si>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</si>
  <si>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</si>
  <si>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</si>
  <si>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</si>
  <si>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</si>
  <si>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</si>
  <si>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</si>
  <si>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</si>
  <si>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</si>
  <si>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</si>
  <si>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</si>
  <si>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</si>
  <si>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</si>
  <si>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</si>
  <si>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</si>
  <si>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</si>
  <si>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</si>
  <si>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</si>
  <si>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</si>
  <si>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</si>
  <si>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</si>
  <si>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</si>
  <si>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</si>
  <si>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</si>
  <si>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</si>
  <si>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</si>
  <si>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</si>
  <si>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</si>
  <si>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</si>
  <si>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</si>
  <si>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</si>
  <si>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</si>
  <si>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</si>
  <si>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</si>
  <si>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</si>
  <si>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</si>
  <si>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</si>
  <si>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</si>
  <si>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</si>
  <si>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</si>
  <si>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</si>
  <si>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</si>
  <si>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</si>
  <si>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</si>
  <si>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</si>
  <si>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</si>
  <si>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</si>
  <si>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</si>
  <si>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</si>
  <si>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</si>
  <si>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</si>
  <si>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</si>
  <si>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</si>
  <si>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</si>
  <si>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</si>
  <si>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</si>
  <si>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</si>
  <si>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</si>
  <si>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</si>
  <si>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</si>
  <si>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</si>
  <si>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</si>
  <si>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</si>
  <si>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</si>
  <si>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</si>
  <si>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</si>
  <si>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</si>
  <si>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</si>
  <si>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</si>
  <si>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</si>
  <si>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</si>
  <si>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</si>
  <si>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</si>
  <si>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</si>
  <si>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</si>
  <si>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</si>
  <si>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</si>
  <si>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</si>
  <si>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</si>
  <si>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</si>
  <si>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</si>
  <si>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</si>
  <si>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</si>
  <si>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</si>
  <si>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</si>
  <si>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</si>
  <si>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</si>
  <si>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</si>
  <si>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</si>
  <si>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</si>
  <si>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</si>
  <si>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</si>
  <si>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</si>
  <si>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</si>
  <si>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</si>
  <si>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</si>
  <si>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</si>
  <si>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</si>
  <si>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</si>
  <si>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</si>
  <si>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</si>
  <si>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</si>
  <si>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</si>
  <si>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</si>
  <si>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</si>
  <si>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</si>
  <si>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</si>
  <si>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</si>
  <si>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</si>
  <si>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</si>
  <si>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</si>
  <si>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</si>
  <si>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</si>
  <si>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</si>
  <si>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</si>
  <si>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</si>
  <si>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</si>
  <si>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</si>
  <si>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</si>
  <si>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</si>
  <si>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</si>
  <si>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</si>
  <si>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</si>
  <si>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</si>
  <si>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</si>
  <si>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</si>
  <si>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</si>
  <si>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</si>
  <si>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</si>
  <si>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</si>
  <si>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</si>
  <si>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</si>
  <si>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</si>
  <si>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</si>
  <si>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</si>
  <si>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</si>
  <si>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</si>
  <si>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</si>
  <si>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</si>
  <si>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</si>
  <si>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</si>
  <si>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</si>
  <si>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</si>
  <si>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</si>
  <si>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</si>
  <si>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</si>
  <si>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</si>
  <si>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</si>
  <si>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</si>
  <si>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</si>
  <si>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</si>
  <si>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</si>
  <si>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</si>
  <si>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</si>
  <si>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</si>
  <si>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</si>
  <si>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</si>
  <si>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</si>
  <si>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</si>
  <si>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</si>
  <si>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</si>
  <si>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</si>
  <si>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</si>
  <si>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</si>
  <si>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</si>
  <si>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</si>
  <si>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</si>
  <si>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</si>
  <si>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</si>
  <si>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</si>
  <si>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</si>
  <si>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</si>
  <si>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</si>
  <si>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</si>
  <si>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</si>
  <si>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</si>
  <si>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</si>
  <si>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</si>
  <si>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</si>
  <si>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</si>
  <si>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</si>
  <si>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</si>
  <si>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</si>
  <si>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</si>
  <si>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</si>
  <si>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</si>
  <si>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</si>
  <si>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</si>
  <si>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</si>
  <si>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</si>
  <si>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</si>
  <si>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</si>
  <si>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</si>
  <si>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</si>
  <si>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</si>
  <si>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</si>
  <si>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</si>
  <si>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</si>
  <si>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</si>
  <si>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</si>
  <si>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</si>
  <si>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</si>
  <si>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</si>
  <si>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</si>
  <si>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</si>
  <si>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</si>
  <si>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</si>
  <si>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</si>
  <si>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</si>
  <si>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</si>
  <si>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</si>
  <si>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</si>
  <si>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</si>
  <si>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</si>
  <si>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</si>
  <si>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</si>
  <si>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</si>
  <si>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</si>
  <si>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</si>
  <si>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</si>
  <si>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</si>
  <si>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</si>
  <si>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</si>
  <si>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</si>
  <si>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</si>
  <si>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</si>
  <si>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</si>
  <si>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</si>
  <si>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</si>
  <si>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</si>
  <si>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</si>
  <si>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</si>
  <si>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</si>
  <si>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</si>
  <si>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</si>
  <si>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</si>
  <si>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</si>
  <si>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</si>
  <si>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</si>
  <si>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</si>
  <si>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</si>
  <si>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</si>
  <si>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</si>
  <si>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</si>
  <si>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</si>
  <si>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</si>
  <si>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</si>
  <si>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</si>
  <si>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</si>
  <si>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</si>
  <si>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</si>
  <si>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</si>
  <si>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</si>
  <si>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</si>
  <si>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</si>
  <si>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</si>
  <si>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</si>
  <si>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</si>
  <si>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</si>
  <si>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</si>
  <si>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</si>
  <si>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</si>
  <si>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</si>
  <si>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</si>
  <si>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</si>
  <si>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</si>
  <si>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</si>
  <si>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</si>
  <si>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</si>
  <si>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</si>
  <si>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</si>
  <si>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</si>
  <si>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</si>
  <si>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</si>
  <si>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</si>
  <si>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</si>
  <si>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</si>
  <si>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</si>
  <si>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</si>
  <si>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</si>
  <si>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</si>
  <si>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</si>
  <si>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</si>
  <si>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</si>
  <si>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</si>
  <si>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</si>
  <si>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</si>
  <si>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</si>
  <si>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</si>
  <si>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</si>
  <si>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</si>
  <si>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</si>
  <si>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</si>
  <si>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</si>
  <si>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</si>
  <si>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</si>
  <si>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</si>
  <si>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</si>
  <si>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</si>
  <si>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</si>
  <si>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</si>
  <si>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</si>
  <si>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</si>
  <si>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</si>
  <si>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</si>
  <si>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</si>
  <si>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</si>
  <si>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</si>
  <si>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</si>
  <si>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</si>
  <si>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</si>
  <si>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</si>
  <si>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</si>
  <si>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</si>
  <si>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</si>
  <si>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</si>
  <si>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</si>
  <si>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</si>
  <si>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</si>
  <si>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</si>
  <si>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</si>
  <si>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</si>
  <si>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</si>
  <si>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</si>
  <si>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</si>
  <si>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</si>
  <si>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</si>
  <si>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</si>
  <si>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</si>
  <si>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</si>
  <si>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</si>
  <si>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</si>
  <si>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</si>
  <si>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</si>
  <si>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</si>
  <si>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</si>
  <si>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</si>
  <si>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</si>
  <si>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</si>
  <si>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</si>
  <si>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</si>
  <si>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</si>
  <si>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</si>
  <si>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</si>
  <si>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</si>
  <si>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</si>
  <si>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</si>
  <si>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</si>
  <si>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</si>
  <si>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</si>
  <si>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</si>
  <si>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</si>
  <si>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</si>
  <si>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</si>
  <si>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</si>
  <si>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</si>
  <si>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</si>
  <si>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</si>
  <si>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</si>
  <si>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</si>
  <si>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</si>
  <si>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</si>
  <si>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</si>
  <si>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</si>
  <si>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</si>
  <si>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</si>
  <si>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</si>
  <si>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</si>
  <si>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</si>
  <si>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</si>
  <si>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</si>
  <si>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</si>
  <si>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</si>
  <si>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</si>
  <si>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</si>
  <si>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</si>
  <si>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</si>
  <si>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</si>
  <si>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</si>
  <si>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</si>
  <si>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</si>
  <si>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</si>
  <si>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</si>
  <si>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</si>
  <si>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</si>
  <si>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</si>
  <si>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</si>
  <si>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</si>
  <si>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</si>
  <si>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</si>
  <si>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</si>
  <si>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</si>
  <si>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</si>
  <si>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</si>
  <si>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</si>
  <si>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</si>
  <si>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</si>
  <si>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</si>
  <si>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</si>
  <si>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</si>
  <si>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</si>
  <si>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</si>
  <si>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</si>
  <si>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</si>
  <si>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</si>
  <si>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</si>
  <si>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</si>
  <si>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</si>
  <si>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</si>
  <si>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</si>
  <si>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</si>
  <si>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</si>
  <si>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</si>
  <si>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</si>
  <si>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</si>
  <si>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</si>
  <si>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</si>
  <si>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</si>
  <si>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</si>
  <si>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</si>
  <si>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</si>
  <si>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</si>
  <si>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</si>
  <si>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</si>
  <si>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</si>
  <si>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</si>
  <si>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</si>
  <si>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</si>
  <si>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</si>
  <si>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</si>
  <si>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</si>
  <si>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</si>
  <si>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</si>
  <si>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</si>
  <si>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</si>
  <si>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</si>
  <si>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</si>
  <si>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</si>
  <si>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</si>
  <si>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</si>
  <si>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</si>
  <si>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</si>
  <si>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</si>
  <si>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</si>
  <si>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</si>
  <si>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</si>
  <si>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</si>
  <si>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</si>
  <si>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</si>
  <si>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</si>
  <si>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</si>
  <si>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</si>
  <si>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</si>
  <si>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</si>
  <si>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</si>
  <si>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</si>
  <si>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</si>
  <si>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</si>
  <si>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</si>
  <si>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</si>
  <si>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</si>
  <si>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</si>
  <si>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</si>
  <si>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</si>
  <si>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</si>
  <si>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</si>
  <si>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</si>
  <si>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</si>
  <si>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</si>
  <si>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</si>
  <si>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</si>
  <si>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</si>
  <si>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</si>
  <si>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</si>
  <si>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</si>
  <si>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</si>
  <si>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</si>
  <si>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</si>
  <si>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</si>
  <si>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</si>
  <si>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</si>
  <si>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</si>
  <si>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</si>
  <si>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</si>
  <si>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</si>
  <si>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</si>
  <si>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</si>
  <si>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</si>
  <si>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</si>
  <si>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</si>
  <si>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</si>
  <si>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</si>
  <si>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</si>
  <si>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</si>
  <si>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</si>
  <si>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</si>
  <si>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</si>
  <si>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</si>
  <si>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</si>
  <si>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</si>
  <si>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</si>
  <si>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</si>
  <si>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</si>
  <si>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</si>
  <si>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</si>
  <si>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</si>
  <si>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</si>
  <si>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</si>
  <si>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</si>
  <si>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</si>
  <si>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</si>
  <si>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</si>
  <si>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</si>
  <si>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</si>
  <si>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</si>
  <si>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</si>
  <si>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</si>
  <si>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</si>
  <si>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</si>
  <si>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</si>
  <si>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</si>
  <si>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</si>
  <si>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</si>
  <si>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</si>
  <si>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</si>
  <si>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</si>
  <si>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</si>
  <si>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</si>
  <si>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</si>
  <si>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</si>
  <si>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</si>
  <si>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</si>
  <si>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</si>
  <si>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</si>
  <si>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</si>
  <si>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</si>
  <si>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</si>
  <si>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</si>
  <si>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</si>
  <si>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</si>
  <si>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</si>
  <si>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</si>
  <si>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</si>
  <si>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</si>
  <si>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</si>
  <si>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</si>
  <si>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</si>
  <si>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</si>
  <si>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</si>
  <si>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</si>
  <si>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</si>
  <si>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</si>
  <si>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</si>
  <si>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</si>
  <si>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</si>
  <si>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</si>
  <si>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</si>
  <si>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</si>
  <si>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</si>
  <si>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</si>
  <si>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</si>
  <si>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</si>
  <si>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</si>
  <si>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</si>
  <si>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</si>
  <si>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</si>
  <si>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</si>
  <si>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</si>
  <si>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</si>
  <si>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</si>
  <si>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</si>
  <si>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</si>
  <si>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</si>
  <si>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</si>
  <si>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</si>
  <si>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</si>
  <si>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</si>
  <si>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</si>
  <si>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</si>
  <si>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</si>
  <si>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</si>
  <si>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</si>
  <si>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</si>
  <si>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</si>
  <si>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</si>
  <si>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</si>
  <si>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</si>
  <si>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</si>
  <si>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</si>
  <si>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</si>
  <si>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</si>
  <si>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</si>
  <si>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</si>
  <si>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</si>
  <si>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</si>
  <si>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</si>
  <si>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</si>
  <si>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</si>
  <si>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</si>
  <si>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</si>
  <si>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</si>
  <si>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</si>
  <si>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</si>
  <si>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</si>
  <si>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</si>
  <si>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</si>
  <si>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</si>
  <si>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</si>
  <si>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</si>
  <si>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</si>
  <si>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</si>
  <si>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</si>
  <si>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</si>
  <si>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</si>
  <si>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</si>
  <si>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</si>
  <si>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</si>
  <si>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</si>
  <si>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</si>
  <si>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</si>
  <si>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</si>
  <si>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</si>
  <si>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</si>
  <si>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</si>
  <si>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</si>
  <si>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</si>
  <si>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</si>
  <si>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</si>
  <si>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</si>
  <si>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</si>
  <si>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</si>
  <si>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</si>
  <si>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</si>
  <si>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</si>
  <si>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</si>
  <si>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</si>
  <si>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</si>
  <si>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</si>
  <si>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</si>
  <si>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</si>
  <si>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</si>
  <si>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</si>
  <si>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</si>
  <si>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</si>
  <si>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</si>
  <si>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</si>
  <si>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</si>
  <si>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</si>
  <si>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</si>
  <si>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</si>
  <si>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</si>
  <si>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</si>
  <si>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</si>
  <si>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</si>
  <si>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</si>
  <si>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</si>
  <si>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</si>
  <si>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</si>
  <si>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</si>
  <si>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</si>
  <si>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</si>
  <si>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</si>
  <si>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</si>
  <si>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</si>
  <si>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</si>
  <si>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</si>
  <si>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</si>
  <si>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</si>
  <si>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</si>
  <si>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</si>
  <si>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</si>
  <si>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</si>
  <si>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</si>
  <si>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</si>
  <si>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</si>
  <si>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</si>
  <si>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</si>
  <si>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</si>
  <si>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</si>
  <si>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</si>
  <si>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</si>
  <si>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</si>
  <si>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</si>
  <si>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</si>
  <si>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</si>
  <si>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</si>
  <si>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</si>
  <si>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</si>
  <si>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</si>
  <si>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</si>
  <si>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</si>
  <si>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</si>
  <si>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</si>
  <si>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</si>
  <si>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</si>
  <si>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</si>
  <si>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</si>
  <si>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</si>
  <si>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</si>
  <si>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</si>
  <si>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</si>
  <si>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</si>
  <si>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</si>
  <si>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</si>
  <si>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</si>
  <si>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</si>
  <si>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</si>
  <si>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</si>
  <si>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</si>
  <si>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</si>
  <si>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</si>
  <si>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</si>
  <si>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</si>
  <si>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</si>
  <si>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</si>
  <si>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</si>
  <si>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</si>
  <si>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</si>
  <si>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</si>
  <si>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</si>
  <si>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</si>
  <si>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</si>
  <si>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</si>
  <si>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</si>
  <si>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</si>
  <si>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</si>
  <si>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</si>
  <si>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</si>
  <si>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</si>
  <si>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</si>
  <si>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</si>
  <si>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</si>
  <si>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</si>
  <si>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</si>
  <si>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</si>
  <si>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</si>
  <si>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</si>
  <si>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</si>
  <si>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</si>
  <si>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</si>
  <si>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</si>
  <si>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</si>
  <si>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</si>
  <si>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</si>
  <si>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</si>
  <si>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</si>
  <si>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</si>
  <si>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</si>
  <si>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</si>
  <si>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</si>
  <si>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</si>
  <si>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</si>
  <si>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</si>
  <si>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</si>
  <si>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</si>
  <si>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</si>
  <si>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</si>
  <si>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</si>
  <si>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</si>
  <si>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</si>
  <si>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</si>
  <si>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</si>
  <si>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</si>
  <si>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</si>
  <si>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</si>
  <si>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</si>
  <si>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</si>
  <si>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</si>
  <si>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</si>
  <si>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</si>
  <si>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</si>
  <si>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</si>
  <si>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</si>
  <si>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</si>
  <si>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</si>
  <si>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</si>
  <si>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</si>
  <si>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</si>
  <si>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</si>
  <si>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</si>
  <si>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</si>
  <si>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</si>
  <si>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</si>
  <si>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</si>
  <si>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</si>
  <si>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</si>
  <si>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</si>
  <si>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</si>
  <si>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</si>
  <si>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</si>
  <si>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</si>
  <si>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</si>
  <si>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</si>
  <si>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</si>
  <si>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</si>
  <si>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</si>
  <si>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</si>
  <si>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</si>
  <si>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</si>
  <si>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</si>
  <si>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</si>
  <si>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</si>
  <si>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</si>
  <si>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</si>
  <si>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</si>
  <si>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</si>
  <si>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</si>
  <si>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</si>
  <si>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</si>
  <si>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</si>
  <si>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</si>
  <si>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</si>
  <si>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</si>
  <si>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</si>
  <si>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</si>
  <si>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</si>
  <si>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</si>
  <si>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</si>
  <si>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</si>
  <si>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</si>
  <si>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</si>
  <si>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</si>
  <si>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</si>
  <si>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</si>
  <si>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</si>
  <si>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</si>
  <si>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</si>
  <si>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</si>
  <si>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</si>
  <si>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</si>
  <si>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</si>
  <si>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</si>
  <si>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</si>
  <si>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</si>
  <si>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</si>
  <si>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</si>
  <si>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</si>
  <si>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</si>
  <si>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</si>
  <si>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</si>
  <si>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</si>
  <si>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</si>
  <si>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</si>
  <si>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</si>
  <si>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</si>
  <si>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</si>
  <si>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</si>
  <si>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</si>
  <si>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</si>
  <si>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</si>
  <si>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</si>
  <si>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</si>
  <si>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</si>
  <si>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</si>
  <si>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</si>
  <si>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</si>
  <si>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</si>
  <si>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</si>
  <si>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</si>
  <si>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</si>
  <si>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</si>
  <si>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</si>
  <si>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</si>
  <si>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</si>
  <si>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</si>
  <si>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</si>
  <si>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</si>
  <si>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</si>
  <si>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</si>
  <si>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</si>
  <si>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</si>
  <si>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</si>
  <si>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</si>
  <si>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</si>
  <si>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</si>
  <si>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</si>
  <si>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</si>
  <si>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</si>
  <si>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</si>
  <si>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</si>
  <si>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</si>
  <si>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</si>
  <si>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</si>
  <si>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</si>
  <si>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</si>
  <si>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</si>
  <si>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</si>
  <si>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</si>
  <si>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</si>
  <si>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</si>
  <si>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</si>
  <si>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</si>
  <si>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</si>
  <si>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</si>
  <si>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</si>
  <si>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</si>
  <si>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</si>
  <si>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</si>
  <si>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</si>
  <si>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</si>
  <si>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</si>
  <si>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</si>
  <si>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</si>
  <si>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</si>
  <si>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</si>
  <si>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</si>
  <si>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</si>
  <si>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</si>
  <si>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</si>
  <si>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</si>
  <si>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</si>
  <si>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</si>
  <si>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</si>
  <si>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</si>
  <si>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</si>
  <si>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</si>
  <si>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</si>
  <si>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</si>
  <si>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</si>
  <si>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</si>
  <si>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</si>
  <si>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</si>
  <si>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</si>
  <si>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</si>
  <si>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</si>
  <si>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</si>
  <si>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</si>
  <si>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</si>
  <si>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</si>
  <si>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</si>
  <si>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</si>
  <si>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</si>
  <si>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</si>
  <si>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</si>
  <si>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</si>
  <si>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</si>
  <si>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</si>
  <si>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</si>
  <si>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</si>
  <si>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</si>
  <si>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</si>
  <si>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</si>
  <si>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</si>
  <si>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</si>
  <si>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</si>
  <si>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</si>
  <si>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</si>
  <si>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</si>
  <si>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</si>
  <si>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</si>
  <si>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</si>
  <si>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</si>
  <si>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</si>
  <si>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</si>
  <si>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</si>
  <si>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</si>
  <si>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</si>
  <si>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</si>
  <si>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</si>
  <si>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</si>
  <si>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</si>
  <si>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</si>
  <si>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</si>
  <si>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</si>
  <si>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</si>
  <si>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</si>
  <si>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</si>
  <si>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</si>
  <si>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</si>
  <si>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</si>
  <si>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</si>
  <si>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</si>
  <si>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</si>
  <si>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</si>
  <si>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</si>
  <si>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</si>
  <si>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</si>
  <si>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</si>
  <si>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</si>
  <si>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</si>
  <si>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</si>
  <si>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</si>
  <si>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</si>
  <si>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</si>
  <si>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</si>
  <si>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</si>
  <si>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</si>
  <si>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</si>
  <si>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</si>
  <si>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</si>
  <si>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</si>
  <si>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</si>
  <si>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</si>
  <si>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</si>
  <si>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</si>
  <si>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</si>
  <si>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</si>
  <si>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</si>
  <si>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</si>
  <si>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</si>
  <si>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</si>
  <si>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</si>
  <si>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</si>
  <si>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</si>
  <si>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</si>
  <si>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</si>
  <si>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</si>
  <si>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</si>
  <si>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</si>
  <si>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</si>
  <si>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</si>
  <si>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</si>
  <si>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</si>
  <si>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</si>
  <si>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</si>
  <si>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</si>
  <si>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</si>
  <si>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</si>
  <si>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</si>
  <si>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</si>
  <si>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</si>
  <si>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</si>
  <si>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</si>
  <si>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</si>
  <si>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</si>
  <si>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</si>
  <si>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</si>
  <si>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</si>
  <si>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</si>
  <si>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</si>
  <si>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</si>
  <si>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</si>
  <si>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</si>
  <si>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</si>
  <si>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</si>
  <si>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</si>
  <si>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</si>
  <si>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</si>
  <si>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</si>
  <si>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</si>
  <si>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</si>
  <si>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</si>
  <si>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</si>
  <si>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</si>
  <si>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</si>
  <si>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</si>
  <si>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</si>
  <si>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</si>
  <si>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</si>
  <si>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</si>
  <si>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</si>
  <si>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</si>
  <si>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</si>
  <si>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</si>
  <si>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</si>
  <si>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</si>
  <si>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27RS0018</t>
  </si>
  <si>
    <t>Аяно-Майский районный суд</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</si>
  <si>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</si>
  <si>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</si>
  <si>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</si>
  <si>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</si>
  <si>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</si>
  <si>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</si>
  <si>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</si>
  <si>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</si>
  <si>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</si>
  <si>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</si>
  <si>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</si>
  <si>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</si>
  <si>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</si>
  <si>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</si>
  <si>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</si>
  <si>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</si>
  <si>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</si>
  <si>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</si>
  <si>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</si>
  <si>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</si>
  <si>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</si>
  <si>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</si>
  <si>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</si>
  <si>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</si>
  <si>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</si>
  <si>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</si>
  <si>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</si>
  <si>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</si>
  <si>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</si>
  <si>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</si>
  <si>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</si>
  <si>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</si>
  <si>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</si>
  <si>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</si>
  <si>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</si>
  <si>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</si>
  <si>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</si>
  <si>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</si>
  <si>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</si>
  <si>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</si>
  <si>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</si>
  <si>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</si>
  <si>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</si>
  <si>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</si>
  <si>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</si>
  <si>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</si>
  <si>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</si>
  <si>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</si>
  <si>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</si>
  <si>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</si>
  <si>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</si>
  <si>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</si>
  <si>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</si>
  <si>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</si>
  <si>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</si>
  <si>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</si>
  <si>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</si>
  <si>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</si>
  <si>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</si>
  <si>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</si>
  <si>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</si>
  <si>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</si>
  <si>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</si>
  <si>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</si>
  <si>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</si>
  <si>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</si>
  <si>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</si>
  <si>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</si>
  <si>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</si>
  <si>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</si>
  <si>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</si>
  <si>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</si>
  <si>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</si>
  <si>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</si>
  <si>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</si>
  <si>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</si>
  <si>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</si>
  <si>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</si>
  <si>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</si>
  <si>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</si>
  <si>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</si>
  <si>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</si>
  <si>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</si>
  <si>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</si>
  <si>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</si>
  <si>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</si>
  <si>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</si>
  <si>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</si>
  <si>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</si>
  <si>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</si>
  <si>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</si>
  <si>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</si>
  <si>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</si>
  <si>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</si>
  <si>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</si>
  <si>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</si>
  <si>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</si>
  <si>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</si>
  <si>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</si>
  <si>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</si>
  <si>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</si>
  <si>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</si>
  <si>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</si>
  <si>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</si>
  <si>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</si>
  <si>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</si>
  <si>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</si>
  <si>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</si>
  <si>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</si>
  <si>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</si>
  <si>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</si>
  <si>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</si>
  <si>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</si>
  <si>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</si>
  <si>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</si>
  <si>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</si>
  <si>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</si>
  <si>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</si>
  <si>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</si>
  <si>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</si>
  <si>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</si>
  <si>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</si>
  <si>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</si>
  <si>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</si>
  <si>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</si>
  <si>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</si>
  <si>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</si>
  <si>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</si>
  <si>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</si>
  <si>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</si>
  <si>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</si>
  <si>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</si>
  <si>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</si>
  <si>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</si>
  <si>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</si>
  <si>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</si>
  <si>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</si>
  <si>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</si>
  <si>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</si>
  <si>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</si>
  <si>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</si>
  <si>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</si>
  <si>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</si>
  <si>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</si>
  <si>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</si>
  <si>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</si>
  <si>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</si>
  <si>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</si>
  <si>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</si>
  <si>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</si>
  <si>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</si>
  <si>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</si>
  <si>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</si>
  <si>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</si>
  <si>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</si>
  <si>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</si>
  <si>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</si>
  <si>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</si>
  <si>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</si>
  <si>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</si>
  <si>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</si>
  <si>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</si>
  <si>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</si>
  <si>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</si>
  <si>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</si>
  <si>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</si>
  <si>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</si>
  <si>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</si>
  <si>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</si>
  <si>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</si>
  <si>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</si>
  <si>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</si>
  <si>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</si>
  <si>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</si>
  <si>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</si>
  <si>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</si>
  <si>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</si>
  <si>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</si>
  <si>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</si>
  <si>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</si>
  <si>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</si>
  <si>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</si>
  <si>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</si>
  <si>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</si>
  <si>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</si>
  <si>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</si>
  <si>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</si>
  <si>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</si>
  <si>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</si>
  <si>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</si>
  <si>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</si>
  <si>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</si>
  <si>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</si>
  <si>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</si>
  <si>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</si>
  <si>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</si>
  <si>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</si>
  <si>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</si>
  <si>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</si>
  <si>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</si>
  <si>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</si>
  <si>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</si>
  <si>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</si>
  <si>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</si>
  <si>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</si>
  <si>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</si>
  <si>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</si>
  <si>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</si>
  <si>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</si>
  <si>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</si>
  <si>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</si>
  <si>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</si>
  <si>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</si>
  <si>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</si>
  <si>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</si>
  <si>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</si>
  <si>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</si>
  <si>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</si>
  <si>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</si>
  <si>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</si>
  <si>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</si>
  <si>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</si>
  <si>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</si>
  <si>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</si>
  <si>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</si>
  <si>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</si>
  <si>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</si>
  <si>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</si>
  <si>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</si>
  <si>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</si>
  <si>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</si>
  <si>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</si>
  <si>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</si>
  <si>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</si>
  <si>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</si>
  <si>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</si>
  <si>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</si>
  <si>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</si>
  <si>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</si>
  <si>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</si>
  <si>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</si>
  <si>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</si>
  <si>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</si>
  <si>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</si>
  <si>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</si>
  <si>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</si>
  <si>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</si>
  <si>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</si>
  <si>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</si>
  <si>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</si>
  <si>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</si>
  <si>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</si>
  <si>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</si>
  <si>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</si>
  <si>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</si>
  <si>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</si>
  <si>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</si>
  <si>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</si>
  <si>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</si>
  <si>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</si>
  <si>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</si>
  <si>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</si>
  <si>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</si>
  <si>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</si>
  <si>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</si>
  <si>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</si>
  <si>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</si>
  <si>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</si>
  <si>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</si>
  <si>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</si>
  <si>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</si>
  <si>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</si>
  <si>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</si>
  <si>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</si>
  <si>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</si>
  <si>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</si>
  <si>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</si>
  <si>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</si>
  <si>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</si>
  <si>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</si>
  <si>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</si>
  <si>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</si>
  <si>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</si>
  <si>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</si>
  <si>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</si>
  <si>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</si>
  <si>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</si>
  <si>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</si>
  <si>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</si>
  <si>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</si>
  <si>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</si>
  <si>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</si>
  <si>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</si>
  <si>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</si>
  <si>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</si>
  <si>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</si>
  <si>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</si>
  <si>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</si>
  <si>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</si>
  <si>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</si>
  <si>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</si>
  <si>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</si>
  <si>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</si>
  <si>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</si>
  <si>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</si>
  <si>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</si>
  <si>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</si>
  <si>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</si>
  <si>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</si>
  <si>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</si>
  <si>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</si>
  <si>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</si>
  <si>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</si>
  <si>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</si>
  <si>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</si>
  <si>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</si>
  <si>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</si>
  <si>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</si>
  <si>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</si>
  <si>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</si>
  <si>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</si>
  <si>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</si>
  <si>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</si>
  <si>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</si>
  <si>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</si>
  <si>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</si>
  <si>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</si>
  <si>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</si>
  <si>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</si>
  <si>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</si>
  <si>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</si>
  <si>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</si>
  <si>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</si>
  <si>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</si>
  <si>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</si>
  <si>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</si>
  <si>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</si>
  <si>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</si>
  <si>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</si>
  <si>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</si>
  <si>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</si>
  <si>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</si>
  <si>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</si>
  <si>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</si>
  <si>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</si>
  <si>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</si>
  <si>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</si>
  <si>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</si>
  <si>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</si>
  <si>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</si>
  <si>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</si>
  <si>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</si>
  <si>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</si>
  <si>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</si>
  <si>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</si>
  <si>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</si>
  <si>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</si>
  <si>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</si>
  <si>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</si>
  <si>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</si>
  <si>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</si>
  <si>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</si>
  <si>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</si>
  <si>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</si>
  <si>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</si>
  <si>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</si>
  <si>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</si>
  <si>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</si>
  <si>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</si>
  <si>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</si>
  <si>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</si>
  <si>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</si>
  <si>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</si>
  <si>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</si>
  <si>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</si>
  <si>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</si>
  <si>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</si>
  <si>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</si>
  <si>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</si>
  <si>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</si>
  <si>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</si>
  <si>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</si>
  <si>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</si>
  <si>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</si>
  <si>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</si>
  <si>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</si>
  <si>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</si>
  <si>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</si>
  <si>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</si>
  <si>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</si>
  <si>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</si>
  <si>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</si>
  <si>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</si>
  <si>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</si>
  <si>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</si>
  <si>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</si>
  <si>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</si>
  <si>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</si>
  <si>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</si>
  <si>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</si>
  <si>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</si>
  <si>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</si>
  <si>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</si>
  <si>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</si>
  <si>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</si>
  <si>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</si>
  <si>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</si>
  <si>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</si>
  <si>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</si>
  <si>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</si>
  <si>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</si>
  <si>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</si>
  <si>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</si>
  <si>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</si>
  <si>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</si>
  <si>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</si>
  <si>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</si>
  <si>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</si>
  <si>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</si>
  <si>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</si>
  <si>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</si>
  <si>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</si>
  <si>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</si>
  <si>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</si>
  <si>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</si>
  <si>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</si>
  <si>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</si>
  <si>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</si>
  <si>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</si>
  <si>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</si>
  <si>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</si>
  <si>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</si>
  <si>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</si>
  <si>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</si>
  <si>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</si>
  <si>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</si>
  <si>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</si>
  <si>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</si>
  <si>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</si>
  <si>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</si>
  <si>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</si>
  <si>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</si>
  <si>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</si>
  <si>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</si>
  <si>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</si>
  <si>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</si>
  <si>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</si>
  <si>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</si>
  <si>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</si>
  <si>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</si>
  <si>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</si>
  <si>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</si>
  <si>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</si>
  <si>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</si>
  <si>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</si>
  <si>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</si>
  <si>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</si>
  <si>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</si>
  <si>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</si>
  <si>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</si>
  <si>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</si>
  <si>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</si>
  <si>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</si>
  <si>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</si>
  <si>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</si>
  <si>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</si>
  <si>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</si>
  <si>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</si>
  <si>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</si>
  <si>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</si>
  <si>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</si>
  <si>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</si>
  <si>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</si>
  <si>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</si>
  <si>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</si>
  <si>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</si>
  <si>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</si>
  <si>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</si>
  <si>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</si>
  <si>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</si>
  <si>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</si>
  <si>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</si>
  <si>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</si>
  <si>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</si>
  <si>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</si>
  <si>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</si>
  <si>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</si>
  <si>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</si>
  <si>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</si>
  <si>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</si>
  <si>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</si>
  <si>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</si>
  <si>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</si>
  <si>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</si>
  <si>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</si>
  <si>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</si>
  <si>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</si>
  <si>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</si>
  <si>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</si>
  <si>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</si>
  <si>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</si>
  <si>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</si>
  <si>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</si>
  <si>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</si>
  <si>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</si>
  <si>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</si>
  <si>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</si>
  <si>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</si>
  <si>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</si>
  <si>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</si>
  <si>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</si>
  <si>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</si>
  <si>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</si>
  <si>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</si>
  <si>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</si>
  <si>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</si>
  <si>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</si>
  <si>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</si>
  <si>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</si>
  <si>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</si>
  <si>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</si>
  <si>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</si>
  <si>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</si>
  <si>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</si>
  <si>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</si>
  <si>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</si>
  <si>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</si>
  <si>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</si>
  <si>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</si>
  <si>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</si>
  <si>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</si>
  <si>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</si>
  <si>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</si>
  <si>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</si>
  <si>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</si>
  <si>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</si>
  <si>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</si>
  <si>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</si>
  <si>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</si>
  <si>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</si>
  <si>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</si>
  <si>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</si>
  <si>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</si>
  <si>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</si>
  <si>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</si>
  <si>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</si>
  <si>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</si>
  <si>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</si>
  <si>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</si>
  <si>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</si>
  <si>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</si>
  <si>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</si>
  <si>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</si>
  <si>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</si>
  <si>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</si>
  <si>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</si>
  <si>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</si>
  <si>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</si>
  <si>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</si>
  <si>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</si>
  <si>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</si>
  <si>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</si>
  <si>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</si>
  <si>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</si>
  <si>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</si>
  <si>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</si>
  <si>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</si>
  <si>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</si>
  <si>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</si>
  <si>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</si>
  <si>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</si>
  <si>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</si>
  <si>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</si>
  <si>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</si>
  <si>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</si>
  <si>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</si>
  <si>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</si>
  <si>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</si>
  <si>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</si>
  <si>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</si>
  <si>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</si>
  <si>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</si>
  <si>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</si>
  <si>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</si>
  <si>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</si>
  <si>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</si>
  <si>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</si>
  <si>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</si>
  <si>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</si>
  <si>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</si>
  <si>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</si>
  <si>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</si>
  <si>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</si>
  <si>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</si>
  <si>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</si>
  <si>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</si>
  <si>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</si>
  <si>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</si>
  <si>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</si>
  <si>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</si>
  <si>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</si>
  <si>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</si>
  <si>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</si>
  <si>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</si>
  <si>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</si>
  <si>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</si>
  <si>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</si>
  <si>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</si>
  <si>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</si>
  <si>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</si>
  <si>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</si>
  <si>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</si>
  <si>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</si>
  <si>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</si>
  <si>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</si>
  <si>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</si>
  <si>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</si>
  <si>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</si>
  <si>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</si>
  <si>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</si>
  <si>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</si>
  <si>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</si>
  <si>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</si>
  <si>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</si>
  <si>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</si>
  <si>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</si>
  <si>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</si>
  <si>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</si>
  <si>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</si>
  <si>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</si>
  <si>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</si>
  <si>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</si>
  <si>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</si>
  <si>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</si>
  <si>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</si>
  <si>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</si>
  <si>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</si>
  <si>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</si>
  <si>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</si>
  <si>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</si>
  <si>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</si>
  <si>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</si>
  <si>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</si>
  <si>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</si>
  <si>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</si>
  <si>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</si>
  <si>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</si>
  <si>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</si>
  <si>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</si>
  <si>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</si>
  <si>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</si>
  <si>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</si>
  <si>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</si>
  <si>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</si>
  <si>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</si>
  <si>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</si>
  <si>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</si>
  <si>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</si>
  <si>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</si>
  <si>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</si>
  <si>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</si>
  <si>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</si>
  <si>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</si>
  <si>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</si>
  <si>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</si>
  <si>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</si>
  <si>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</si>
  <si>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</si>
  <si>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</si>
  <si>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</si>
  <si>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</si>
  <si>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</si>
  <si>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</si>
  <si>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</si>
  <si>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</si>
  <si>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</si>
  <si>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</si>
  <si>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</si>
  <si>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</si>
  <si>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</si>
  <si>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</si>
  <si>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</si>
  <si>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</si>
  <si>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</si>
  <si>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</si>
  <si>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</si>
  <si>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</si>
  <si>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</si>
  <si>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</si>
  <si>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</si>
  <si>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</si>
  <si>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</si>
  <si>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</si>
  <si>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</si>
  <si>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</si>
  <si>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</si>
  <si>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</si>
  <si>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</si>
  <si>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</si>
  <si>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</si>
  <si>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</si>
  <si>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</si>
  <si>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</si>
  <si>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</si>
  <si>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</si>
  <si>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</si>
  <si>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</si>
  <si>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</si>
  <si>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</si>
  <si>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</si>
  <si>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</si>
  <si>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</si>
  <si>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</si>
  <si>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</si>
  <si>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</si>
  <si>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</si>
  <si>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</si>
  <si>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</si>
  <si>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</si>
  <si>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</si>
  <si>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</si>
  <si>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</si>
  <si>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</si>
  <si>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</si>
  <si>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</si>
  <si>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</si>
  <si>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</si>
  <si>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</si>
  <si>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</si>
  <si>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</si>
  <si>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</si>
  <si>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</si>
  <si>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</si>
  <si>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</si>
  <si>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</si>
  <si>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</si>
  <si>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</si>
  <si>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</si>
  <si>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</si>
  <si>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</si>
  <si>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</si>
  <si>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</si>
  <si>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</si>
  <si>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</si>
  <si>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</si>
  <si>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</si>
  <si>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</si>
  <si>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</si>
  <si>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</si>
  <si>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</si>
  <si>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</si>
  <si>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</si>
  <si>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</si>
  <si>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</si>
  <si>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</si>
  <si>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</si>
  <si>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</si>
  <si>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</si>
  <si>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</si>
  <si>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</si>
  <si>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</si>
  <si>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</si>
  <si>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</si>
  <si>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</si>
  <si>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</si>
  <si>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</si>
  <si>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</si>
  <si>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</si>
  <si>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</si>
  <si>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</si>
  <si>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</si>
  <si>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</si>
  <si>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</si>
  <si>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</si>
  <si>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</si>
  <si>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</si>
  <si>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</si>
  <si>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</si>
  <si>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</si>
  <si>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</si>
  <si>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</si>
  <si>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</si>
  <si>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</si>
  <si>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</si>
  <si>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</si>
  <si>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</si>
  <si>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</si>
  <si>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</si>
  <si>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</si>
  <si>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</si>
  <si>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</si>
  <si>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</si>
  <si>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</si>
  <si>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</si>
  <si>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</si>
  <si>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</si>
  <si>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</si>
  <si>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</si>
  <si>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</si>
  <si>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</si>
  <si>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</si>
  <si>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</si>
  <si>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</si>
  <si>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</si>
  <si>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</si>
  <si>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</si>
  <si>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</si>
  <si>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</si>
  <si>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</si>
  <si>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</si>
  <si>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</si>
  <si>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</si>
  <si>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</si>
  <si>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</si>
  <si>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</si>
  <si>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</si>
  <si>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</si>
  <si>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</si>
  <si>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</si>
  <si>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</si>
  <si>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</si>
  <si>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</si>
  <si>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</si>
  <si>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</si>
  <si>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</si>
  <si>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</si>
  <si>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</si>
  <si>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</si>
  <si>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</si>
  <si>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</si>
  <si>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</si>
  <si>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</si>
  <si>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</si>
  <si>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</si>
  <si>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</si>
  <si>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</si>
  <si>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</si>
  <si>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</si>
  <si>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</si>
  <si>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</si>
  <si>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</si>
  <si>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</si>
  <si>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</si>
  <si>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</si>
  <si>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</si>
  <si>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</si>
  <si>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</si>
  <si>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</si>
  <si>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</si>
  <si>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</si>
  <si>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</si>
  <si>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</si>
  <si>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</si>
  <si>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</si>
  <si>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</si>
  <si>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</si>
  <si>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</si>
  <si>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</si>
  <si>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</si>
  <si>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</si>
  <si>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</si>
  <si>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</si>
  <si>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</si>
  <si>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</si>
  <si>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</si>
  <si>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</si>
  <si>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</si>
  <si>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</si>
  <si>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</si>
  <si>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</si>
  <si>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</si>
  <si>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</si>
  <si>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</si>
  <si>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</si>
  <si>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</si>
  <si>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</si>
  <si>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</si>
  <si>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</si>
  <si>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</si>
  <si>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</si>
  <si>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</si>
  <si>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</si>
  <si>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</si>
  <si>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</si>
  <si>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</si>
  <si>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</si>
  <si>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</si>
  <si>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</si>
  <si>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</si>
  <si>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</si>
  <si>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</si>
  <si>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</si>
  <si>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</si>
  <si>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</si>
  <si>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</si>
  <si>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</si>
  <si>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</si>
  <si>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</si>
  <si>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</si>
  <si>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</si>
  <si>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</si>
  <si>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</si>
  <si>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</si>
  <si>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</si>
  <si>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</si>
  <si>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</si>
  <si>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</si>
  <si>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</si>
  <si>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</si>
  <si>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</si>
  <si>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</si>
  <si>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</si>
  <si>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</si>
  <si>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</si>
  <si>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</si>
  <si>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</si>
  <si>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</si>
  <si>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</si>
  <si>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</si>
  <si>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</si>
  <si>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</si>
  <si>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</si>
  <si>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</si>
  <si>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</si>
  <si>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</si>
  <si>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</si>
  <si>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</si>
  <si>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</si>
  <si>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</si>
  <si>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</si>
  <si>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</si>
  <si>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</si>
  <si>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</si>
  <si>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</si>
  <si>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</si>
  <si>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</si>
  <si>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</si>
  <si>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</si>
  <si>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</si>
  <si>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</si>
  <si>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</si>
  <si>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</si>
  <si>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</si>
  <si>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</si>
  <si>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</si>
  <si>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</si>
  <si>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</si>
  <si>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</si>
  <si>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</si>
  <si>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</si>
  <si>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</si>
  <si>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</si>
  <si>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</si>
  <si>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</si>
  <si>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</si>
  <si>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</si>
  <si>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</si>
  <si>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</si>
  <si>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</si>
  <si>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</si>
  <si>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</si>
  <si>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</si>
  <si>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</si>
  <si>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</si>
  <si>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</si>
  <si>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</si>
  <si>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</si>
  <si>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</si>
  <si>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</si>
  <si>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</si>
  <si>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</si>
  <si>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</si>
  <si>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</si>
  <si>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</si>
  <si>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</si>
  <si>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</si>
  <si>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</si>
  <si>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</si>
  <si>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</si>
  <si>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</si>
  <si>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</si>
  <si>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</si>
  <si>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</si>
  <si>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</si>
  <si>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</si>
  <si>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</si>
  <si>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</si>
  <si>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</si>
  <si>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</si>
  <si>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</si>
  <si>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</si>
  <si>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</si>
  <si>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</si>
  <si>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</si>
  <si>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</si>
  <si>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</si>
  <si>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</si>
  <si>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</si>
  <si>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</si>
  <si>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</si>
  <si>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</si>
  <si>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</si>
  <si>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</si>
  <si>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</si>
  <si>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</si>
  <si>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</si>
  <si>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</si>
  <si>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</si>
  <si>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</si>
  <si>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</si>
  <si>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</si>
  <si>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</si>
  <si>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</si>
  <si>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</si>
  <si>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</si>
  <si>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</si>
  <si>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</si>
  <si>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</si>
  <si>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</si>
  <si>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</si>
  <si>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</si>
  <si>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</si>
  <si>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</si>
  <si>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</si>
  <si>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</si>
  <si>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</si>
  <si>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</si>
  <si>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</si>
  <si>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</si>
  <si>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</si>
  <si>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</si>
  <si>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</si>
  <si>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</si>
  <si>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</si>
  <si>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</si>
  <si>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</si>
  <si>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</si>
  <si>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</si>
  <si>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</si>
  <si>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</si>
  <si>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</si>
  <si>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</si>
  <si>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</si>
  <si>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</si>
  <si>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</si>
  <si>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</si>
  <si>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</si>
  <si>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</si>
  <si>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</si>
  <si>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</si>
  <si>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</si>
  <si>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</si>
  <si>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</si>
  <si>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</si>
  <si>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</si>
  <si>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</si>
  <si>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</si>
  <si>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</si>
  <si>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</si>
  <si>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</si>
  <si>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</si>
  <si>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</si>
  <si>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</si>
  <si>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</si>
  <si>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</si>
  <si>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</si>
  <si>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</si>
  <si>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</si>
  <si>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</si>
  <si>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</si>
  <si>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</si>
  <si>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</si>
  <si>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</si>
  <si>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</si>
  <si>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</si>
  <si>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</si>
  <si>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</si>
  <si>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</si>
  <si>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</si>
  <si>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</si>
  <si>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</si>
  <si>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</si>
  <si>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</si>
  <si>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</si>
  <si>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</si>
  <si>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</si>
  <si>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</si>
  <si>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</si>
  <si>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</si>
  <si>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</si>
  <si>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</si>
  <si>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</si>
  <si>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</si>
  <si>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</si>
  <si>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</si>
  <si>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</si>
  <si>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</si>
  <si>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</si>
  <si>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</si>
  <si>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</si>
  <si>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</si>
  <si>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</si>
  <si>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</si>
  <si>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</si>
  <si>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</si>
  <si>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</si>
  <si>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</si>
  <si>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</si>
  <si>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</si>
  <si>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</si>
  <si>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</si>
  <si>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</si>
  <si>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</si>
  <si>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</si>
  <si>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</si>
  <si>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</si>
  <si>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</si>
  <si>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</si>
  <si>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</si>
  <si>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</si>
  <si>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</si>
  <si>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</si>
  <si>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</si>
  <si>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</si>
  <si>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</si>
  <si>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</si>
  <si>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</si>
  <si>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</si>
  <si>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</si>
  <si>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</si>
  <si>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</si>
  <si>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</si>
  <si>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</si>
  <si>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</si>
  <si>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</si>
  <si>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</si>
  <si>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</si>
  <si>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</si>
  <si>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</si>
  <si>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</si>
  <si>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</si>
  <si>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</si>
  <si>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</si>
  <si>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</si>
  <si>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</si>
  <si>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</si>
  <si>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</si>
  <si>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</si>
  <si>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</si>
  <si>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</si>
  <si>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</si>
  <si>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</si>
  <si>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</si>
  <si>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</si>
  <si>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</si>
  <si>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</si>
  <si>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</si>
  <si>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</si>
  <si>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</si>
  <si>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</si>
  <si>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</si>
  <si>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</si>
  <si>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</si>
  <si>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</si>
  <si>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</si>
  <si>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</si>
  <si>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</si>
  <si>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</si>
  <si>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</si>
  <si>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</si>
  <si>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</si>
  <si>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</si>
  <si>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</si>
  <si>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</si>
  <si>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</si>
  <si>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</si>
  <si>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</si>
  <si>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</si>
  <si>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</si>
  <si>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</si>
  <si>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</si>
  <si>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</si>
  <si>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</si>
  <si>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</si>
  <si>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</si>
  <si>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</si>
  <si>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</si>
  <si>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</si>
  <si>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</si>
  <si>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</si>
  <si>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</si>
  <si>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</si>
  <si>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</si>
  <si>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</si>
  <si>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</si>
  <si>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</si>
  <si>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</si>
  <si>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</si>
  <si>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</si>
  <si>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</si>
  <si>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</si>
  <si>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</si>
  <si>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</si>
  <si>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</si>
  <si>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</si>
  <si>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</si>
  <si>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</si>
  <si>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</si>
  <si>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</si>
  <si>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</si>
  <si>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</si>
  <si>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</si>
  <si>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</si>
  <si>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</si>
  <si>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</si>
  <si>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</si>
  <si>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</si>
  <si>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</si>
  <si>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</si>
  <si>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</si>
  <si>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</si>
  <si>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</si>
  <si>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</si>
  <si>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</si>
  <si>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</si>
  <si>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</si>
  <si>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</si>
  <si>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</si>
  <si>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</si>
  <si>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</si>
  <si>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</si>
  <si>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</si>
  <si>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</si>
  <si>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</si>
  <si>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</si>
  <si>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</si>
  <si>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</si>
  <si>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</si>
  <si>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</si>
  <si>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</si>
  <si>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</si>
  <si>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</si>
  <si>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</si>
  <si>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</si>
  <si>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</si>
  <si>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</si>
  <si>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</si>
  <si>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</si>
  <si>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</si>
  <si>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</si>
  <si>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</si>
  <si>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</si>
  <si>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</si>
  <si>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</si>
  <si>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</si>
  <si>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</si>
  <si>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</si>
  <si>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</si>
  <si>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</si>
  <si>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</si>
  <si>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</si>
  <si>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</si>
  <si>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</si>
  <si>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</si>
  <si>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</si>
  <si>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</si>
  <si>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</si>
  <si>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</si>
  <si>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</si>
  <si>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</si>
  <si>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</si>
  <si>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</si>
  <si>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</si>
  <si>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</si>
  <si>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</si>
  <si>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</si>
  <si>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</si>
  <si>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</si>
  <si>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</si>
  <si>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</si>
  <si>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</si>
  <si>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</si>
  <si>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</si>
  <si>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</si>
  <si>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</si>
  <si>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</si>
  <si>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</si>
  <si>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</si>
  <si>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</si>
  <si>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</si>
  <si>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</si>
  <si>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</si>
  <si>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</si>
  <si>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</si>
  <si>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</si>
  <si>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</si>
  <si>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</si>
  <si>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</si>
  <si>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</si>
  <si>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</si>
  <si>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</si>
  <si>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</si>
  <si>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</si>
  <si>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</si>
  <si>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</si>
  <si>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</si>
  <si>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</si>
  <si>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</si>
  <si>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</si>
  <si>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</si>
  <si>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</si>
  <si>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</si>
  <si>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</si>
  <si>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</si>
  <si>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</si>
  <si>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</si>
  <si>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</si>
  <si>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</si>
  <si>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</si>
  <si>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</si>
  <si>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</si>
  <si>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</si>
  <si>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</si>
  <si>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</si>
  <si>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</si>
  <si>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</si>
  <si>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</si>
  <si>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</si>
  <si>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</si>
  <si>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</si>
  <si>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</si>
  <si>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</si>
  <si>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</si>
  <si>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</si>
  <si>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</si>
  <si>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</si>
  <si>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</si>
  <si>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</si>
  <si>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</si>
  <si>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</si>
  <si>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</si>
  <si>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</si>
  <si>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</si>
  <si>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</si>
  <si>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</si>
  <si>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</si>
  <si>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</si>
  <si>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</si>
  <si>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</si>
  <si>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</si>
  <si>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</si>
  <si>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</si>
  <si>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</si>
  <si>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</si>
  <si>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</si>
  <si>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</si>
  <si>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</si>
  <si>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</si>
  <si>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</si>
  <si>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</si>
  <si>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</si>
  <si>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</si>
  <si>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</si>
  <si>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</si>
  <si>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</si>
  <si>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</si>
  <si>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</si>
  <si>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</si>
  <si>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</si>
  <si>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</si>
  <si>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</si>
  <si>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</si>
  <si>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</si>
  <si>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</si>
  <si>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</si>
  <si>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</si>
  <si>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</si>
  <si>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</si>
  <si>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</si>
  <si>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</si>
  <si>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</si>
  <si>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</si>
  <si>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</si>
  <si>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</si>
  <si>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</si>
  <si>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</si>
  <si>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</si>
  <si>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</si>
  <si>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</si>
  <si>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</si>
  <si>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</si>
  <si>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</si>
  <si>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</si>
  <si>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</si>
  <si>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</si>
  <si>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</si>
  <si>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</si>
  <si>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</si>
  <si>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</si>
  <si>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</si>
  <si>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</si>
  <si>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</si>
  <si>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</si>
  <si>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</si>
  <si>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</si>
  <si>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</si>
  <si>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</si>
  <si>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</si>
  <si>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</si>
  <si>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</si>
  <si>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</si>
  <si>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</si>
  <si>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</si>
  <si>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</si>
  <si>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</si>
  <si>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</si>
  <si>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</si>
  <si>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</si>
  <si>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</si>
  <si>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</si>
  <si>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</si>
  <si>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</si>
  <si>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</si>
  <si>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</si>
  <si>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</si>
  <si>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</si>
  <si>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</si>
  <si>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</si>
  <si>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</si>
  <si>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</si>
  <si>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</si>
  <si>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</si>
  <si>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</si>
  <si>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</si>
  <si>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</si>
  <si>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</si>
  <si>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</si>
  <si>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</si>
  <si>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</si>
  <si>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</si>
  <si>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</si>
  <si>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</si>
  <si>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</si>
  <si>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</si>
  <si>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</si>
  <si>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</si>
  <si>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</si>
  <si>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</si>
  <si>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</si>
  <si>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</si>
  <si>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</si>
  <si>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</si>
  <si>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</si>
  <si>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</si>
  <si>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</si>
  <si>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</si>
  <si>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</si>
  <si>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</si>
  <si>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</si>
  <si>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</si>
  <si>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</si>
  <si>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</si>
  <si>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</si>
  <si>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</si>
  <si>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</si>
  <si>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</si>
  <si>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</si>
  <si>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</si>
  <si>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</si>
  <si>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</si>
  <si>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</si>
  <si>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</si>
  <si>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</si>
  <si>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</si>
  <si>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</si>
  <si>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</si>
  <si>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</si>
  <si>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</si>
  <si>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</si>
  <si>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</si>
  <si>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</si>
  <si>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</si>
  <si>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</si>
  <si>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</si>
  <si>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</si>
  <si>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</si>
  <si>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</si>
  <si>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</si>
  <si>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</si>
  <si>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</si>
  <si>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</si>
  <si>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</si>
  <si>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</si>
  <si>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</si>
  <si>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</si>
  <si>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</si>
  <si>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</si>
  <si>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</si>
  <si>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</si>
  <si>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</si>
  <si>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</si>
  <si>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</si>
  <si>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</si>
  <si>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</si>
  <si>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</si>
  <si>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</si>
  <si>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</si>
  <si>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</si>
  <si>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</si>
  <si>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</si>
  <si>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</si>
  <si>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</si>
  <si>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</si>
  <si>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</si>
  <si>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</si>
  <si>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</si>
  <si>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</si>
  <si>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</si>
  <si>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</si>
  <si>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</si>
  <si>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</si>
  <si>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</si>
  <si>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</si>
  <si>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</si>
  <si>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</si>
  <si>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</si>
  <si>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</si>
  <si>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</si>
  <si>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</si>
  <si>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</si>
  <si>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</si>
  <si>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</si>
  <si>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</si>
  <si>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</si>
  <si>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</si>
  <si>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</si>
  <si>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</si>
  <si>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</si>
  <si>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</si>
  <si>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</si>
  <si>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</si>
  <si>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</si>
  <si>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</si>
  <si>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</si>
  <si>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</si>
  <si>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</si>
  <si>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</si>
  <si>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</si>
  <si>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</si>
  <si>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</si>
  <si>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</si>
  <si>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</si>
  <si>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</si>
  <si>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</si>
  <si>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</si>
  <si>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</si>
  <si>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</si>
  <si>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</si>
  <si>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</si>
  <si>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</si>
  <si>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</si>
  <si>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</si>
  <si>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</si>
  <si>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</si>
  <si>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</si>
  <si>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</si>
  <si>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</si>
  <si>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</si>
  <si>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</si>
  <si>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</si>
  <si>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</si>
  <si>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</si>
  <si>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</si>
  <si>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</si>
  <si>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</si>
  <si>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</si>
  <si>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</si>
  <si>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</si>
  <si>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</si>
  <si>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</si>
  <si>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</si>
  <si>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</si>
  <si>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</si>
  <si>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</si>
  <si>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</si>
  <si>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</si>
  <si>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</si>
  <si>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</si>
  <si>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</si>
  <si>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</si>
  <si>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</si>
  <si>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</si>
  <si>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</si>
  <si>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</si>
  <si>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</si>
  <si>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</si>
  <si>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</si>
  <si>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</si>
  <si>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</si>
  <si>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</si>
  <si>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</si>
  <si>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</si>
  <si>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</si>
  <si>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</si>
  <si>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</si>
  <si>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</si>
  <si>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</si>
  <si>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</si>
  <si>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</si>
  <si>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</si>
  <si>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</si>
  <si>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</si>
  <si>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</si>
  <si>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</si>
  <si>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</si>
  <si>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</si>
  <si>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</si>
  <si>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</si>
  <si>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</si>
  <si>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</si>
  <si>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</si>
  <si>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</si>
  <si>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</si>
  <si>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</si>
  <si>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</si>
  <si>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</si>
  <si>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</si>
  <si>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</si>
  <si>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</si>
  <si>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</si>
  <si>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</si>
  <si>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</si>
  <si>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</si>
  <si>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</si>
  <si>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</si>
  <si>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</si>
  <si>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</si>
  <si>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</si>
  <si>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</si>
  <si>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</si>
  <si>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</si>
  <si>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</si>
  <si>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</si>
  <si>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</si>
  <si>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</si>
  <si>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</si>
  <si>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</si>
  <si>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</si>
  <si>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</si>
  <si>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</si>
  <si>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</si>
  <si>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</si>
  <si>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</si>
  <si>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</si>
  <si>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</si>
  <si>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</si>
  <si>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</si>
  <si>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</si>
  <si>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</si>
  <si>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</si>
  <si>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</si>
  <si>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</si>
  <si>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</si>
  <si>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</si>
  <si>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</si>
  <si>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</si>
  <si>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</si>
  <si>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</si>
  <si>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</si>
  <si>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</si>
  <si>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</si>
  <si>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</si>
  <si>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</si>
  <si>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</si>
  <si>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</si>
  <si>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</si>
  <si>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</si>
  <si>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</si>
  <si>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</si>
  <si>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</si>
  <si>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</si>
  <si>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</si>
  <si>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</si>
  <si>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</si>
  <si>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</si>
  <si>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</si>
  <si>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</si>
  <si>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</si>
  <si>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</si>
  <si>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</si>
  <si>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</si>
  <si>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</si>
  <si>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</si>
  <si>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</si>
  <si>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</si>
  <si>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</si>
  <si>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</si>
  <si>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</si>
  <si>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</si>
  <si>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</si>
  <si>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</si>
  <si>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</si>
  <si>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</si>
  <si>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</si>
  <si>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</si>
  <si>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</si>
  <si>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</si>
  <si>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</si>
  <si>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</si>
  <si>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</si>
  <si>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</si>
  <si>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</si>
  <si>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</si>
  <si>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</si>
  <si>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</si>
  <si>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</si>
  <si>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</si>
  <si>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</si>
  <si>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</si>
  <si>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</si>
  <si>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</si>
  <si>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</si>
  <si>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</si>
  <si>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</si>
  <si>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</si>
  <si>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</si>
  <si>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</si>
  <si>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</si>
  <si>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</si>
  <si>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</si>
  <si>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</si>
  <si>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</si>
  <si>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</si>
  <si>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</si>
  <si>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</si>
  <si>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</si>
  <si>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</si>
  <si>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</si>
  <si>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</si>
  <si>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</si>
  <si>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</si>
  <si>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</si>
  <si>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</si>
  <si>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</si>
  <si>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</si>
  <si>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</si>
  <si>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</si>
  <si>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</si>
  <si>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</si>
  <si>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</si>
  <si>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</si>
  <si>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</si>
  <si>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</si>
  <si>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</si>
  <si>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</si>
  <si>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</si>
  <si>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</si>
  <si>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</si>
  <si>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</si>
  <si>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</si>
  <si>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</si>
  <si>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</si>
  <si>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</si>
  <si>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</si>
  <si>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</si>
  <si>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</si>
  <si>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</si>
  <si>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</si>
  <si>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</si>
  <si>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</si>
  <si>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</si>
  <si>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</si>
  <si>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</si>
  <si>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</si>
  <si>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</si>
  <si>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</si>
  <si>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</si>
  <si>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</si>
  <si>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</si>
  <si>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</si>
  <si>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</si>
  <si>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</si>
  <si>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</si>
  <si>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</si>
  <si>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</si>
  <si>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</si>
  <si>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</si>
  <si>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</si>
  <si>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</si>
  <si>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</si>
  <si>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</si>
  <si>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</si>
  <si>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</si>
  <si>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</si>
  <si>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</si>
  <si>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</si>
  <si>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</si>
  <si>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</si>
  <si>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</si>
  <si>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</si>
  <si>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</si>
  <si>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</si>
  <si>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</si>
  <si>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</si>
  <si>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</si>
  <si>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</si>
  <si>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</si>
  <si>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</si>
  <si>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</si>
  <si>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</si>
  <si>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</si>
  <si>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</si>
  <si>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</si>
  <si>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</si>
  <si>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</si>
  <si>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</si>
  <si>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</si>
  <si>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</si>
  <si>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</si>
  <si>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</si>
  <si>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</si>
  <si>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</si>
  <si>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</si>
  <si>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</si>
  <si>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</si>
  <si>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</si>
  <si>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</si>
  <si>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</si>
  <si>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</si>
  <si>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</si>
  <si>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</si>
  <si>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</si>
  <si>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</si>
  <si>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</si>
  <si>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</si>
  <si>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</si>
  <si>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</si>
  <si>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</si>
  <si>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</si>
  <si>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</si>
  <si>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</si>
  <si>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</si>
  <si>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</si>
  <si>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</si>
  <si>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</si>
  <si>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</si>
  <si>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</si>
  <si>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</si>
  <si>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</si>
  <si>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</si>
  <si>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</si>
  <si>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</si>
  <si>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</si>
  <si>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</si>
  <si>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</si>
  <si>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</si>
  <si>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</si>
  <si>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</si>
  <si>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</si>
  <si>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</si>
  <si>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</si>
  <si>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</si>
  <si>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</si>
  <si>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</si>
  <si>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</si>
  <si>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</si>
  <si>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</si>
  <si>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</si>
  <si>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</si>
  <si>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</si>
  <si>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</si>
  <si>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</si>
  <si>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</si>
  <si>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</si>
  <si>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</si>
  <si>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</si>
  <si>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</si>
  <si>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</si>
  <si>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</si>
  <si>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</si>
  <si>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</si>
  <si>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</si>
  <si>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</si>
  <si>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</si>
  <si>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</si>
  <si>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</si>
  <si>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</si>
  <si>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</si>
  <si>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</si>
  <si>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</si>
  <si>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</si>
  <si>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</si>
  <si>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</si>
  <si>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</si>
  <si>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</si>
  <si>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</si>
  <si>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</si>
  <si>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</si>
  <si>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</si>
  <si>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</si>
  <si>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</si>
  <si>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</si>
  <si>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</si>
  <si>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</si>
  <si>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</si>
  <si>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</si>
  <si>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</si>
  <si>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</si>
  <si>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</si>
  <si>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</si>
  <si>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</si>
  <si>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</si>
  <si>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</si>
  <si>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</si>
  <si>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</si>
  <si>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</si>
  <si>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</si>
  <si>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</si>
  <si>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</si>
  <si>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</si>
  <si>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</si>
  <si>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</si>
  <si>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</si>
  <si>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</si>
  <si>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</si>
  <si>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</si>
  <si>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</si>
  <si>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</si>
  <si>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</si>
  <si>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</si>
  <si>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</si>
  <si>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</si>
  <si>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</si>
  <si>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</si>
  <si>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</si>
  <si>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</si>
  <si>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</si>
  <si>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</si>
  <si>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</si>
  <si>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</si>
  <si>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</si>
  <si>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</si>
  <si>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</si>
  <si>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</si>
  <si>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</si>
  <si>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</si>
  <si>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</si>
  <si>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</si>
  <si>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</si>
  <si>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</si>
  <si>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</si>
  <si>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</si>
  <si>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</si>
  <si>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</si>
  <si>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</si>
  <si>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</si>
  <si>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</si>
  <si>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</si>
  <si>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</si>
  <si>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</si>
  <si>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</si>
  <si>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</si>
  <si>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</si>
  <si>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</si>
  <si>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</si>
  <si>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</si>
  <si>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</si>
  <si>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</si>
  <si>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</si>
  <si>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</si>
  <si>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</si>
  <si>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</si>
  <si>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</si>
  <si>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</si>
  <si>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</si>
  <si>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</si>
  <si>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</si>
  <si>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</si>
  <si>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</si>
  <si>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</si>
  <si>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</si>
  <si>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</si>
  <si>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</si>
  <si>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</si>
  <si>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</si>
  <si>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</si>
  <si>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</si>
  <si>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</si>
  <si>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</si>
  <si>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</si>
  <si>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</si>
  <si>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</si>
  <si>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</si>
  <si>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</si>
  <si>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</si>
  <si>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</si>
  <si>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</si>
  <si>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</si>
  <si>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</si>
  <si>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</si>
  <si>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</si>
  <si>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</si>
  <si>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</si>
  <si>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</si>
  <si>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</si>
  <si>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</si>
  <si>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</si>
  <si>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</si>
  <si>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</si>
  <si>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</si>
  <si>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</si>
  <si>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</si>
  <si>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</si>
  <si>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</si>
  <si>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</si>
  <si>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</si>
  <si>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</si>
  <si>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</si>
  <si>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</si>
  <si>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</si>
  <si>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</si>
  <si>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</si>
  <si>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</si>
  <si>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</si>
  <si>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</si>
  <si>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</si>
  <si>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</si>
  <si>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</si>
  <si>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</si>
  <si>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</si>
  <si>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</si>
  <si>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</si>
  <si>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</si>
  <si>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</si>
  <si>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</si>
  <si>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</si>
  <si>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</si>
  <si>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</si>
  <si>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</si>
  <si>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</si>
  <si>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</si>
  <si>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</si>
  <si>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</si>
  <si>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</si>
  <si>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</si>
  <si>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</si>
  <si>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</si>
  <si>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</si>
  <si>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</si>
  <si>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</si>
  <si>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</si>
  <si>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</si>
  <si>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</si>
  <si>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</si>
  <si>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</si>
  <si>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</si>
  <si>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</si>
  <si>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</si>
  <si>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</si>
  <si>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</si>
  <si>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</si>
  <si>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</si>
  <si>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</si>
  <si>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</si>
  <si>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</si>
  <si>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</si>
  <si>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</si>
  <si>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</si>
  <si>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</si>
  <si>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</si>
  <si>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</si>
  <si>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</si>
  <si>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</si>
  <si>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</si>
  <si>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</si>
  <si>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</si>
  <si>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</si>
  <si>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</si>
  <si>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</si>
  <si>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</si>
  <si>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</si>
  <si>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</si>
  <si>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</si>
  <si>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</si>
  <si>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</si>
  <si>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</si>
  <si>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</si>
  <si>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</si>
  <si>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</si>
  <si>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</si>
  <si>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</si>
  <si>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</si>
  <si>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</si>
  <si>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</si>
  <si>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</si>
  <si>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</si>
  <si>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</si>
  <si>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</si>
  <si>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</si>
  <si>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</si>
  <si>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</si>
  <si>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</si>
  <si>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</si>
  <si>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</si>
  <si>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</si>
  <si>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</si>
  <si>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</si>
  <si>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</si>
  <si>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</si>
  <si>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</si>
  <si>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</si>
  <si>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</si>
  <si>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</si>
  <si>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</si>
  <si>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</si>
  <si>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</si>
  <si>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</si>
  <si>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</si>
  <si>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</si>
  <si>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</si>
  <si>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</si>
  <si>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</si>
  <si>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</si>
  <si>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</si>
  <si>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</si>
  <si>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</si>
  <si>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</si>
  <si>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</si>
  <si>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</si>
  <si>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</si>
  <si>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</si>
  <si>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</si>
  <si>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</si>
  <si>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</si>
  <si>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</si>
  <si>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</si>
  <si>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</si>
  <si>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</si>
  <si>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</si>
  <si>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</si>
  <si>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</si>
  <si>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</si>
  <si>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</si>
  <si>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</si>
  <si>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</si>
  <si>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</si>
  <si>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</si>
  <si>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</si>
  <si>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</si>
  <si>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</si>
  <si>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</si>
  <si>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</si>
  <si>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</si>
  <si>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</si>
  <si>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</si>
  <si>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</si>
  <si>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</si>
  <si>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</si>
  <si>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</si>
  <si>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</si>
  <si>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</si>
  <si>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</si>
  <si>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</si>
  <si>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</si>
  <si>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</si>
  <si>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</si>
  <si>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</si>
  <si>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</si>
  <si>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</si>
  <si>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</si>
  <si>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</si>
  <si>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</si>
  <si>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</si>
  <si>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</si>
  <si>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</si>
  <si>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</si>
  <si>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</si>
  <si>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</si>
  <si>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</si>
  <si>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</si>
  <si>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</si>
  <si>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</si>
  <si>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</si>
  <si>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</si>
  <si>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</si>
  <si>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</si>
  <si>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</si>
  <si>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</si>
  <si>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</si>
  <si>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</si>
  <si>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</si>
  <si>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</si>
  <si>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</si>
  <si>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</si>
  <si>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</si>
  <si>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</si>
  <si>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</si>
  <si>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</si>
  <si>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</si>
  <si>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</si>
  <si>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</si>
  <si>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</si>
  <si>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</si>
  <si>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</si>
  <si>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</si>
  <si>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</si>
  <si>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</si>
  <si>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</si>
  <si>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</si>
  <si>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</si>
  <si>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</si>
  <si>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</si>
  <si>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</si>
  <si>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</si>
  <si>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</si>
  <si>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</si>
  <si>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</si>
  <si>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</si>
  <si>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</si>
  <si>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</si>
  <si>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</si>
  <si>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</si>
  <si>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</si>
  <si>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</si>
  <si>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</si>
  <si>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</si>
  <si>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</si>
  <si>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</si>
  <si>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</si>
  <si>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</si>
  <si>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</si>
  <si>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</si>
  <si>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</si>
  <si>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</si>
  <si>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</si>
  <si>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</si>
  <si>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</si>
  <si>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</si>
  <si>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</si>
  <si>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</si>
  <si>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</si>
  <si>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</si>
  <si>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</si>
  <si>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</si>
  <si>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</si>
  <si>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</si>
  <si>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</si>
  <si>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</si>
  <si>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</si>
  <si>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</si>
  <si>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</si>
  <si>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</si>
  <si>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</si>
  <si>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</si>
  <si>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</si>
  <si>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</si>
  <si>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</si>
  <si>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</si>
  <si>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</si>
  <si>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</si>
  <si>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</si>
  <si>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</si>
  <si>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</si>
  <si>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</si>
  <si>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</si>
  <si>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</si>
  <si>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</si>
  <si>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</si>
  <si>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</si>
  <si>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</si>
  <si>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</si>
  <si>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</si>
  <si>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</si>
  <si>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</si>
  <si>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</si>
  <si>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</si>
  <si>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</si>
  <si>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</si>
  <si>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</si>
  <si>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</si>
  <si>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</si>
  <si>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</si>
  <si>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</si>
  <si>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</si>
  <si>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</si>
  <si>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</si>
  <si>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</si>
  <si>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</si>
  <si>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</si>
  <si>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</si>
  <si>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</si>
  <si>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</si>
  <si>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</si>
  <si>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</si>
  <si>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</si>
  <si>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</si>
  <si>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</si>
  <si>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</si>
  <si>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</si>
  <si>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</si>
  <si>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</si>
  <si>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</si>
  <si>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</si>
  <si>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</si>
  <si>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</si>
  <si>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</si>
  <si>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</si>
  <si>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</si>
  <si>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</si>
  <si>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</si>
  <si>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</si>
  <si>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</si>
  <si>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</si>
  <si>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</si>
  <si>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</si>
  <si>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</si>
  <si>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</si>
  <si>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</si>
  <si>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</si>
  <si>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</si>
  <si>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</si>
  <si>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</si>
  <si>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</si>
  <si>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</si>
  <si>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</si>
  <si>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</si>
  <si>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</si>
  <si>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</si>
  <si>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</si>
  <si>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</si>
  <si>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</si>
  <si>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</si>
  <si>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</si>
  <si>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</si>
  <si>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</si>
  <si>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</si>
  <si>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</si>
  <si>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</si>
  <si>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</si>
  <si>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</si>
  <si>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</si>
  <si>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</si>
  <si>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</si>
  <si>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</si>
  <si>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</si>
  <si>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</si>
  <si>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</si>
  <si>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</si>
  <si>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</si>
  <si>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</si>
  <si>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</si>
  <si>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</si>
  <si>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</si>
  <si>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</si>
  <si>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</si>
  <si>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</si>
  <si>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</si>
  <si>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</si>
  <si>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</si>
  <si>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</si>
  <si>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</si>
  <si>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</si>
  <si>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</si>
  <si>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</si>
  <si>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</si>
  <si>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</si>
  <si>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</si>
  <si>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</si>
  <si>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</si>
  <si>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</si>
  <si>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</si>
  <si>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</si>
  <si>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</si>
  <si>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</si>
  <si>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</si>
  <si>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</si>
  <si>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</si>
  <si>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</si>
  <si>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</si>
  <si>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</si>
  <si>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</si>
  <si>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</si>
  <si>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</si>
  <si>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</si>
  <si>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</si>
  <si>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</si>
  <si>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</si>
  <si>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</si>
  <si>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</si>
  <si>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</si>
  <si>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</si>
  <si>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</si>
  <si>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</si>
  <si>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</si>
  <si>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</si>
  <si>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</si>
  <si>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</si>
  <si>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</si>
  <si>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</si>
  <si>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</si>
  <si>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</si>
  <si>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</si>
  <si>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</si>
  <si>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</si>
  <si>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</si>
  <si>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</si>
  <si>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</si>
  <si>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</si>
  <si>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</si>
  <si>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</si>
  <si>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</si>
  <si>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</si>
  <si>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</si>
  <si>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</si>
  <si>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</si>
  <si>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</si>
  <si>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</si>
  <si>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</si>
  <si>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</si>
  <si>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</si>
  <si>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</si>
  <si>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</si>
  <si>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</si>
  <si>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</si>
  <si>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</si>
  <si>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</si>
  <si>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</si>
  <si>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</si>
  <si>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</si>
  <si>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</si>
  <si>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</si>
  <si>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</si>
  <si>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</si>
  <si>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</si>
  <si>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</si>
  <si>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</si>
  <si>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</si>
  <si>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</si>
  <si>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</si>
  <si>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</si>
  <si>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</si>
  <si>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</si>
  <si>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</si>
  <si>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</si>
  <si>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</si>
  <si>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</si>
  <si>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</si>
  <si>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</si>
  <si>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</si>
  <si>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</si>
  <si>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</si>
  <si>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</si>
  <si>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</si>
  <si>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</si>
  <si>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</si>
  <si>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</si>
  <si>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</si>
  <si>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</si>
  <si>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</si>
  <si>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</si>
  <si>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</si>
  <si>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</si>
  <si>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</si>
  <si>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</si>
  <si>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</si>
  <si>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</si>
  <si>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</si>
  <si>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</si>
  <si>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</si>
  <si>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</si>
  <si>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</si>
  <si>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</si>
  <si>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</si>
  <si>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</si>
  <si>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</si>
  <si>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</si>
  <si>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</si>
  <si>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</si>
  <si>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</si>
  <si>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</si>
  <si>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</si>
  <si>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</si>
  <si>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</si>
  <si>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</si>
  <si>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</si>
  <si>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</si>
  <si>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</si>
  <si>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</si>
  <si>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</si>
  <si>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</si>
  <si>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</si>
  <si>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</si>
  <si>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</si>
  <si>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</si>
  <si>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</si>
  <si>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</si>
  <si>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</si>
  <si>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</si>
  <si>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</si>
  <si>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</si>
  <si>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</si>
  <si>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</si>
  <si>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</si>
  <si>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</si>
  <si>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</si>
  <si>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</si>
  <si>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</si>
  <si>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</si>
  <si>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</si>
  <si>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</si>
  <si>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</si>
  <si>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</si>
  <si>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</si>
  <si>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</si>
  <si>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</si>
  <si>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</si>
  <si>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</si>
  <si>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</si>
  <si>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</si>
  <si>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</si>
  <si>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</si>
  <si>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</si>
  <si>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</si>
  <si>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</si>
  <si>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</si>
  <si>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</si>
  <si>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</si>
  <si>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</si>
  <si>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</si>
  <si>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</si>
  <si>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</si>
  <si>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</si>
  <si>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</si>
  <si>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</si>
  <si>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</si>
  <si>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</si>
  <si>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</si>
  <si>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</si>
  <si>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</si>
  <si>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</si>
  <si>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</si>
  <si>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</si>
  <si>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</si>
  <si>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</si>
  <si>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</si>
  <si>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</si>
  <si>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</si>
  <si>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</si>
  <si>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</si>
  <si>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</si>
  <si>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</si>
  <si>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</si>
  <si>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</si>
  <si>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</si>
  <si>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</si>
  <si>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</si>
  <si>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</si>
  <si>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</si>
  <si>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</si>
  <si>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</si>
  <si>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</si>
  <si>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</si>
  <si>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</si>
  <si>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</si>
  <si>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</si>
  <si>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</si>
  <si>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</si>
  <si>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</si>
  <si>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</si>
  <si>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</si>
  <si>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</si>
  <si>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</si>
  <si>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</si>
  <si>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</si>
  <si>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</si>
  <si>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</si>
  <si>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</si>
  <si>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</si>
  <si>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</si>
  <si>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</si>
  <si>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</si>
  <si>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</si>
  <si>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</si>
  <si>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</si>
  <si>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</si>
  <si>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</si>
  <si>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</si>
  <si>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</si>
  <si>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</si>
  <si>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</si>
  <si>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</si>
  <si>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</si>
  <si>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</si>
  <si>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</si>
  <si>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</si>
  <si>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</si>
  <si>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</si>
  <si>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</si>
  <si>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</si>
  <si>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</si>
  <si>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</si>
  <si>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</si>
  <si>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</si>
  <si>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</si>
  <si>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</si>
  <si>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</si>
  <si>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</si>
  <si>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</si>
  <si>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</si>
  <si>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</si>
  <si>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</si>
  <si>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</si>
  <si>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</si>
  <si>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</si>
  <si>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</si>
  <si>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</si>
  <si>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</si>
  <si>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</si>
  <si>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</si>
  <si>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</si>
  <si>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</si>
  <si>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</si>
  <si>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</si>
  <si>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</si>
  <si>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</si>
  <si>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</si>
  <si>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</si>
  <si>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</si>
  <si>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</si>
  <si>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</si>
  <si>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</si>
  <si>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</si>
  <si>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</si>
  <si>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</si>
  <si>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</si>
  <si>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</si>
  <si>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</si>
  <si>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</si>
  <si>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</si>
  <si>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</si>
  <si>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</si>
  <si>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</si>
  <si>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</si>
  <si>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</si>
  <si>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</si>
  <si>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</si>
  <si>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</si>
  <si>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</si>
  <si>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</si>
  <si>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</si>
  <si>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</si>
  <si>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</si>
  <si>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</si>
  <si>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</si>
  <si>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</si>
  <si>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</si>
  <si>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</si>
  <si>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</si>
  <si>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</si>
  <si>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</si>
  <si>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</si>
  <si>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</si>
  <si>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</si>
  <si>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</si>
  <si>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</si>
  <si>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</si>
  <si>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</si>
  <si>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</si>
  <si>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</si>
  <si>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</si>
  <si>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</si>
  <si>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</si>
  <si>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</si>
  <si>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</si>
  <si>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</si>
  <si>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</si>
  <si>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</si>
  <si>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</si>
  <si>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</si>
  <si>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</si>
  <si>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</si>
  <si>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</si>
  <si>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</si>
  <si>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</si>
  <si>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</si>
  <si>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</si>
  <si>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</si>
  <si>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</si>
  <si>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</si>
  <si>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</si>
  <si>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</si>
  <si>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</si>
  <si>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</si>
  <si>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</si>
  <si>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</si>
  <si>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</si>
  <si>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</si>
  <si>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</si>
  <si>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</si>
  <si>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</si>
  <si>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</si>
  <si>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</si>
  <si>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</si>
  <si>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</si>
  <si>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</si>
  <si>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</si>
  <si>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</si>
  <si>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</si>
  <si>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</si>
  <si>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</si>
  <si>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</si>
  <si>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</si>
  <si>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</si>
  <si>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</si>
  <si>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</si>
  <si>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</si>
  <si>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</si>
  <si>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</si>
  <si>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</si>
  <si>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</si>
  <si>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</si>
  <si>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</si>
  <si>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</si>
  <si>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</si>
  <si>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</si>
  <si>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</si>
  <si>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</si>
  <si>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</si>
  <si>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</si>
  <si>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</si>
  <si>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</si>
  <si>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</si>
  <si>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</si>
  <si>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</si>
  <si>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</si>
  <si>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</si>
  <si>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</si>
  <si>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</si>
  <si>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</si>
  <si>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</si>
  <si>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</si>
  <si>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</si>
  <si>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</si>
  <si>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</si>
  <si>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</si>
  <si>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</si>
  <si>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</si>
  <si>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</si>
  <si>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</si>
  <si>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</si>
  <si>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</si>
  <si>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</si>
  <si>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</si>
  <si>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</si>
  <si>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</si>
  <si>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</si>
  <si>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</si>
  <si>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</si>
  <si>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</si>
  <si>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</si>
  <si>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</si>
  <si>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</si>
  <si>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</si>
  <si>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</si>
  <si>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</si>
  <si>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</si>
  <si>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</si>
  <si>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</si>
  <si>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</si>
  <si>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</si>
  <si>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</si>
  <si>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</si>
  <si>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</si>
  <si>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</si>
  <si>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</si>
  <si>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</si>
  <si>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</si>
  <si>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</si>
  <si>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</si>
  <si>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</si>
  <si>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</si>
  <si>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</si>
  <si>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</si>
  <si>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</si>
  <si>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</si>
  <si>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</si>
  <si>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</si>
  <si>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</si>
  <si>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</si>
  <si>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</si>
  <si>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</si>
  <si>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</si>
  <si>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</si>
  <si>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</si>
  <si>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</si>
  <si>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</si>
  <si>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</si>
  <si>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</si>
  <si>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</si>
  <si>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</si>
  <si>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</si>
  <si>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</si>
  <si>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</si>
  <si>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</si>
  <si>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</si>
  <si>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</si>
  <si>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</si>
  <si>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</si>
  <si>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</si>
  <si>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</si>
  <si>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</si>
  <si>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</si>
  <si>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</si>
  <si>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</si>
  <si>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</si>
  <si>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</si>
  <si>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</si>
  <si>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</si>
  <si>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</si>
  <si>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</si>
  <si>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</si>
  <si>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</si>
  <si>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</si>
  <si>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</si>
  <si>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</si>
  <si>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</si>
  <si>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</si>
  <si>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</si>
  <si>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</si>
  <si>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</si>
  <si>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</si>
  <si>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</si>
  <si>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</si>
  <si>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</si>
  <si>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</si>
  <si>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</si>
  <si>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</si>
  <si>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</si>
  <si>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</si>
  <si>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</si>
  <si>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</si>
  <si>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</si>
  <si>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</si>
  <si>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</si>
  <si>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</si>
  <si>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</si>
  <si>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</si>
  <si>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</si>
  <si>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</si>
  <si>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</si>
  <si>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</si>
  <si>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</si>
  <si>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</si>
  <si>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</si>
  <si>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</si>
  <si>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</si>
  <si>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</si>
  <si>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</si>
  <si>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</si>
  <si>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</si>
  <si>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</si>
  <si>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</si>
  <si>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</si>
  <si>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</si>
  <si>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</si>
  <si>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</si>
  <si>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</si>
  <si>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</si>
  <si>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</si>
  <si>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</si>
  <si>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</si>
  <si>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</si>
  <si>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</si>
  <si>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</si>
  <si>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</si>
  <si>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</si>
  <si>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</si>
  <si>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</si>
  <si>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</si>
  <si>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</si>
  <si>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</si>
  <si>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</si>
  <si>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</si>
  <si>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</si>
  <si>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</si>
  <si>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</si>
  <si>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</si>
  <si>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</si>
  <si>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</si>
  <si>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</si>
  <si>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</si>
  <si>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</si>
  <si>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</si>
  <si>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</si>
  <si>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</si>
  <si>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</si>
  <si>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</si>
  <si>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</si>
  <si>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</si>
  <si>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</si>
  <si>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</si>
  <si>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</si>
  <si>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</si>
  <si>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</si>
  <si>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</si>
  <si>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</si>
  <si>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</si>
  <si>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</si>
  <si>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</si>
  <si>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</si>
  <si>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</si>
  <si>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</si>
  <si>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</si>
  <si>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</si>
  <si>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</si>
  <si>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</si>
  <si>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</si>
  <si>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</si>
  <si>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</si>
  <si>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</si>
  <si>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</si>
  <si>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</si>
  <si>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</si>
  <si>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</si>
  <si>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</si>
  <si>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</si>
  <si>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</si>
  <si>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</si>
  <si>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</si>
  <si>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</si>
  <si>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</si>
  <si>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</si>
  <si>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</si>
  <si>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</si>
  <si>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</si>
  <si>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</si>
  <si>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</si>
  <si>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</si>
  <si>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</si>
  <si>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</si>
  <si>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</si>
  <si>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</si>
  <si>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</si>
  <si>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</si>
  <si>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</si>
  <si>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</si>
  <si>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</si>
  <si>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</si>
  <si>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</si>
  <si>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</si>
  <si>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</si>
  <si>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</si>
  <si>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</si>
  <si>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</si>
  <si>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</si>
  <si>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</si>
  <si>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</si>
  <si>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</si>
  <si>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</si>
  <si>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</si>
  <si>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</si>
  <si>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</si>
  <si>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</si>
  <si>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</si>
  <si>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</si>
  <si>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</si>
  <si>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</si>
  <si>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</si>
  <si>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</si>
  <si>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</si>
  <si>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</si>
  <si>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</si>
  <si>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</si>
  <si>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</si>
  <si>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</si>
  <si>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</si>
  <si>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</si>
  <si>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</si>
  <si>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</si>
  <si>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</si>
  <si>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</si>
  <si>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</si>
  <si>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</si>
  <si>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</si>
  <si>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</si>
  <si>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</si>
  <si>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</si>
  <si>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</si>
  <si>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</si>
  <si>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</si>
  <si>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</si>
  <si>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</si>
  <si>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</si>
  <si>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</si>
  <si>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</si>
  <si>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</si>
  <si>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</si>
  <si>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</si>
  <si>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</si>
  <si>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</si>
  <si>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</si>
  <si>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</si>
  <si>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</si>
  <si>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</si>
  <si>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</si>
  <si>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</si>
  <si>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</si>
  <si>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</si>
  <si>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</si>
  <si>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</si>
  <si>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</si>
  <si>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</si>
  <si>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</si>
  <si>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</si>
  <si>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</si>
  <si>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</si>
  <si>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</si>
  <si>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</si>
  <si>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</si>
  <si>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</si>
  <si>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</si>
  <si>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</si>
  <si>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</si>
  <si>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</si>
  <si>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</si>
  <si>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</si>
  <si>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</si>
  <si>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</si>
  <si>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</si>
  <si>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</si>
  <si>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</si>
  <si>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</si>
  <si>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</si>
  <si>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</si>
  <si>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</si>
  <si>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</si>
  <si>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</si>
  <si>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</si>
  <si>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</si>
  <si>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</si>
  <si>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</si>
  <si>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</si>
  <si>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</si>
  <si>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</si>
  <si>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</si>
  <si>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</si>
  <si>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</si>
  <si>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</si>
  <si>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</si>
  <si>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</si>
  <si>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</si>
  <si>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</si>
  <si>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</si>
  <si>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</si>
  <si>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</si>
  <si>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</si>
  <si>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</si>
  <si>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</si>
  <si>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</si>
  <si>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</si>
  <si>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</si>
  <si>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</si>
  <si>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</si>
  <si>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</si>
  <si>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</si>
  <si>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</si>
  <si>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</si>
  <si>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</si>
  <si>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</si>
  <si>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</si>
  <si>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</si>
  <si>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</si>
  <si>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</si>
  <si>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</si>
  <si>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</si>
  <si>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</si>
  <si>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</si>
  <si>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</si>
  <si>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</si>
  <si>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</si>
  <si>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</si>
  <si>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</si>
  <si>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</si>
  <si>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</si>
  <si>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</si>
  <si>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</si>
  <si>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</si>
  <si>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</si>
  <si>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</si>
  <si>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</si>
  <si>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</si>
  <si>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</si>
  <si>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</si>
  <si>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</si>
  <si>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</si>
  <si>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</si>
  <si>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</si>
  <si>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</si>
  <si>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</si>
  <si>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</si>
  <si>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</si>
  <si>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</si>
  <si>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</si>
  <si>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</si>
  <si>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</si>
  <si>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</si>
  <si>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</si>
  <si>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</si>
  <si>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</si>
  <si>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</si>
  <si>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</si>
  <si>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</si>
  <si>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</si>
  <si>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</si>
  <si>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</si>
  <si>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</si>
  <si>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</si>
  <si>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</si>
  <si>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</si>
  <si>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</si>
  <si>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</si>
  <si>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</si>
  <si>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</si>
  <si>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</si>
  <si>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</si>
  <si>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</si>
  <si>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</si>
  <si>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</si>
  <si>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</si>
  <si>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</si>
  <si>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</si>
  <si>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</si>
  <si>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</si>
  <si>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</si>
  <si>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</si>
  <si>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</si>
  <si>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</si>
  <si>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</si>
  <si>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</si>
  <si>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</si>
  <si>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</si>
  <si>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</si>
  <si>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</si>
  <si>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</si>
  <si>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</si>
  <si>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</si>
  <si>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</si>
  <si>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</si>
  <si>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</si>
  <si>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</si>
  <si>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</si>
  <si>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</si>
  <si>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</si>
  <si>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</si>
  <si>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</si>
  <si>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</si>
  <si>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</si>
  <si>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</si>
  <si>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</si>
  <si>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</si>
  <si>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</si>
  <si>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</si>
  <si>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</si>
  <si>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</si>
  <si>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</si>
  <si>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</si>
  <si>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</si>
  <si>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</si>
  <si>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</si>
  <si>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</si>
  <si>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</si>
  <si>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</si>
  <si>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</si>
  <si>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</si>
  <si>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</si>
  <si>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</si>
  <si>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</si>
  <si>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</si>
  <si>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</si>
  <si>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</si>
  <si>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</si>
  <si>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</si>
  <si>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</si>
  <si>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</si>
  <si>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</si>
  <si>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</si>
  <si>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</si>
  <si>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</si>
  <si>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</si>
  <si>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</si>
  <si>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</si>
  <si>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</si>
  <si>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</si>
  <si>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</si>
  <si>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</si>
  <si>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</si>
  <si>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</si>
  <si>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</si>
  <si>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</si>
  <si>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</si>
  <si>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</si>
  <si>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</si>
  <si>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</si>
  <si>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</si>
  <si>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</si>
  <si>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</si>
  <si>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</si>
  <si>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</si>
  <si>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</si>
  <si>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</si>
  <si>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</si>
  <si>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</si>
  <si>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</si>
  <si>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</si>
  <si>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</si>
  <si>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</si>
  <si>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</si>
  <si>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</si>
  <si>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</si>
  <si>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</si>
  <si>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</si>
  <si>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</si>
  <si>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</si>
  <si>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</si>
  <si>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</si>
  <si>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Ясногорский районный суд</t>
  </si>
  <si>
    <t>71RS0024</t>
  </si>
  <si>
    <t>61RS0006.1</t>
  </si>
  <si>
    <t>Зареченский районный суд г.Тулы</t>
  </si>
  <si>
    <t>71RS0025</t>
  </si>
  <si>
    <t>61RS0007.1</t>
  </si>
  <si>
    <t>Привокзальный районный суд г.Тулы</t>
  </si>
  <si>
    <t>71RS0026</t>
  </si>
  <si>
    <t>61RS0008.1</t>
  </si>
  <si>
    <t>Пролетарский районный суд г.Тулы</t>
  </si>
  <si>
    <t>71RS0027</t>
  </si>
  <si>
    <t>61RS0009.1</t>
  </si>
  <si>
    <t>Советский районный суд г. Тулы</t>
  </si>
  <si>
    <t>71RS0028</t>
  </si>
  <si>
    <t>61RS0009.2</t>
  </si>
  <si>
    <t>Центральный районный суд г.Тулы</t>
  </si>
  <si>
    <t>71RS0029</t>
  </si>
  <si>
    <t>61RS0010.1</t>
  </si>
  <si>
    <t>Тюменская область</t>
  </si>
  <si>
    <t>61RS0011.1</t>
  </si>
  <si>
    <t>72</t>
  </si>
  <si>
    <t>Абатский районный суд</t>
  </si>
  <si>
    <t>72RS0001</t>
  </si>
  <si>
    <t>61RS0011.2</t>
  </si>
  <si>
    <t>Армизонский районный суд</t>
  </si>
  <si>
    <t>72RS0002</t>
  </si>
  <si>
    <t>61RS0012.1</t>
  </si>
  <si>
    <t>Бердюжский районный суд</t>
  </si>
  <si>
    <t>72RS0004</t>
  </si>
  <si>
    <t>61RS0012.2.PSP</t>
  </si>
  <si>
    <t>Вагайский районный суд</t>
  </si>
  <si>
    <t>72RS0005</t>
  </si>
  <si>
    <t>61RS0013.1</t>
  </si>
  <si>
    <t>Викуловский районный суд</t>
  </si>
  <si>
    <t>72RS0006</t>
  </si>
  <si>
    <t>61RS0014.1</t>
  </si>
  <si>
    <t>Голышмановский районный суд</t>
  </si>
  <si>
    <t>72RS0007</t>
  </si>
  <si>
    <t>61RS0017.1</t>
  </si>
  <si>
    <t>Заводоуковский районный суд</t>
  </si>
  <si>
    <t>72RS0008</t>
  </si>
  <si>
    <t>61RS0017.2.PSP</t>
  </si>
  <si>
    <t>Исетский районный суд</t>
  </si>
  <si>
    <t>72RS0009</t>
  </si>
  <si>
    <t>61RS0018.1</t>
  </si>
  <si>
    <t>Ишимский городской суд</t>
  </si>
  <si>
    <t>72RS0010</t>
  </si>
  <si>
    <t>61RS0018.2.PSP</t>
  </si>
  <si>
    <t>Ишимский районный суд</t>
  </si>
  <si>
    <t>72RS0011</t>
  </si>
  <si>
    <t>61RS0018.3.PSP</t>
  </si>
  <si>
    <t>Казанский районный суд</t>
  </si>
  <si>
    <t>72RS0012</t>
  </si>
  <si>
    <t>61RS0019.1</t>
  </si>
  <si>
    <t>Калининский районный суд г. Тюмени</t>
  </si>
  <si>
    <t>72RS0013</t>
  </si>
  <si>
    <t>61RS0020.1</t>
  </si>
  <si>
    <t>Ленинский районный суд г. Тюмени</t>
  </si>
  <si>
    <t>72RS0014</t>
  </si>
  <si>
    <t>61RS0020.2.PSP</t>
  </si>
  <si>
    <t>Нижнетавдинский районный суд</t>
  </si>
  <si>
    <t>72RS0015</t>
  </si>
  <si>
    <t>61RS0021.1</t>
  </si>
  <si>
    <t>Омутинский районный суд</t>
  </si>
  <si>
    <t>72RS0016</t>
  </si>
  <si>
    <t>61RS0022.1</t>
  </si>
  <si>
    <t>Сладковский районный суд</t>
  </si>
  <si>
    <t>72RS0017</t>
  </si>
  <si>
    <t>61RS0022.2</t>
  </si>
  <si>
    <t>Сорокинский районный суд</t>
  </si>
  <si>
    <t>72RS0018</t>
  </si>
  <si>
    <t>61RS0023.1</t>
  </si>
  <si>
    <t>Тобольский городской суд</t>
  </si>
  <si>
    <t>72RS0019</t>
  </si>
  <si>
    <t>61RS0024.1</t>
  </si>
  <si>
    <t>Тобольский районный суд</t>
  </si>
  <si>
    <t>72RS0020</t>
  </si>
  <si>
    <t>61RS0025.1</t>
  </si>
  <si>
    <t>Тюменский районный суд</t>
  </si>
  <si>
    <t>72RS0021</t>
  </si>
  <si>
    <t>61RS0025.2.PSP</t>
  </si>
  <si>
    <t>Уватский районный суд</t>
  </si>
  <si>
    <t>72RS0022</t>
  </si>
  <si>
    <t>61RS0031.1</t>
  </si>
  <si>
    <t>Центральный районный суд г. Тюмени</t>
  </si>
  <si>
    <t>72RS0025</t>
  </si>
  <si>
    <t>61RS0033.1</t>
  </si>
  <si>
    <t>Ярковский районный суд</t>
  </si>
  <si>
    <t>72RS0026</t>
  </si>
  <si>
    <t>61RS0033.2.PSP</t>
  </si>
  <si>
    <t>Ялуторовский районный суд</t>
  </si>
  <si>
    <t>72RS0028</t>
  </si>
  <si>
    <t>61RS0034.1</t>
  </si>
  <si>
    <t>Ульяновская область</t>
  </si>
  <si>
    <t>61RS0034.2.PSP</t>
  </si>
  <si>
    <t>73</t>
  </si>
  <si>
    <t>Ленинский районный суд г. Ульяновска</t>
  </si>
  <si>
    <t>73RS0001</t>
  </si>
  <si>
    <t>61RS0036.1</t>
  </si>
  <si>
    <t>Засвияжский районный суд г. Ульяновска</t>
  </si>
  <si>
    <t>73RS0002</t>
  </si>
  <si>
    <t>61RS0036.2</t>
  </si>
  <si>
    <t>Железнодорожный районный суд г. Ульяновска</t>
  </si>
  <si>
    <t>73RS0003</t>
  </si>
  <si>
    <t>61RS0040.1</t>
  </si>
  <si>
    <t>Заволжский районный суд г. Ульяновска</t>
  </si>
  <si>
    <t>73RS0004</t>
  </si>
  <si>
    <t>61RS0041.1</t>
  </si>
  <si>
    <t>Барышский городской суд</t>
  </si>
  <si>
    <t>73RS0006</t>
  </si>
  <si>
    <t>61RS0041.2.PSP</t>
  </si>
  <si>
    <t>Инзенский районный суд</t>
  </si>
  <si>
    <t>73RS0008</t>
  </si>
  <si>
    <t>61RS0043.1</t>
  </si>
  <si>
    <t>Карсунский районный суд</t>
  </si>
  <si>
    <t>73RS0009</t>
  </si>
  <si>
    <t>61RS0043.2.PSP</t>
  </si>
  <si>
    <t>Майнский районный суд</t>
  </si>
  <si>
    <t>73RS0011</t>
  </si>
  <si>
    <t>61RS0044.1</t>
  </si>
  <si>
    <t>Мелекесский районный суд</t>
  </si>
  <si>
    <t>73RS0012</t>
  </si>
  <si>
    <t>61RS0045.1</t>
  </si>
  <si>
    <t>Димитровградский городской суд</t>
  </si>
  <si>
    <t>73RS0013</t>
  </si>
  <si>
    <t>61RS0046.1</t>
  </si>
  <si>
    <t>73RS0014</t>
  </si>
  <si>
    <t>61RS0046.2.PSP</t>
  </si>
  <si>
    <t>Новоспасский районный суд</t>
  </si>
  <si>
    <t>73RS0015</t>
  </si>
  <si>
    <t>61RS0047.1</t>
  </si>
  <si>
    <t>Радищевский районный суд</t>
  </si>
  <si>
    <t>73RS0018</t>
  </si>
  <si>
    <t>61RS0048.1</t>
  </si>
  <si>
    <t>Сенгилеевский районный суд</t>
  </si>
  <si>
    <t>73RS0021</t>
  </si>
  <si>
    <t>61RS0049.1</t>
  </si>
  <si>
    <t>Ульяновский районный суд</t>
  </si>
  <si>
    <t>73RS0024</t>
  </si>
  <si>
    <t>61RS0050.1</t>
  </si>
  <si>
    <t>Чердаклинский районный суд</t>
  </si>
  <si>
    <t>73RS0025</t>
  </si>
  <si>
    <t>61RS0051.1</t>
  </si>
  <si>
    <t>Челябинская область</t>
  </si>
  <si>
    <t>61RS0051.2.PSP</t>
  </si>
  <si>
    <t>74</t>
  </si>
  <si>
    <t>Советский районный суд г. Челябинска</t>
  </si>
  <si>
    <t>74RS0001</t>
  </si>
  <si>
    <t>61RS0053.1</t>
  </si>
  <si>
    <t>Центральный районный суд г. Челябинска</t>
  </si>
  <si>
    <t>74RS0002</t>
  </si>
  <si>
    <t>61RS0057.1</t>
  </si>
  <si>
    <t>Тракторозаводский районный суд г. Челябинска</t>
  </si>
  <si>
    <t>74RS0003</t>
  </si>
  <si>
    <t>61RS0057.2.PSP</t>
  </si>
  <si>
    <t>Ленинский районный суд г. Челябинска</t>
  </si>
  <si>
    <t>74RS0004</t>
  </si>
  <si>
    <t>61RS0058.1</t>
  </si>
  <si>
    <t>Металлургический районный суд г. Челябинска</t>
  </si>
  <si>
    <t>74RS0005</t>
  </si>
  <si>
    <t>61RS0059.1</t>
  </si>
  <si>
    <t>Калининский районный суд г. Челябинска</t>
  </si>
  <si>
    <t>74RS0006</t>
  </si>
  <si>
    <t>61RS0060.1</t>
  </si>
  <si>
    <t>Курчатовский районный суд г. Челябинска</t>
  </si>
  <si>
    <t>74RS0007</t>
  </si>
  <si>
    <t>61RS0061.1</t>
  </si>
  <si>
    <t>Ашинский городской суд</t>
  </si>
  <si>
    <t>74RS0008</t>
  </si>
  <si>
    <t>61RS0061.2.PSP</t>
  </si>
  <si>
    <t>Аргаяшский  районный суд</t>
  </si>
  <si>
    <t>74RS0009</t>
  </si>
  <si>
    <t>61RS0061.3.PSP</t>
  </si>
  <si>
    <t>Агаповский  районный суд</t>
  </si>
  <si>
    <t>74RS0010</t>
  </si>
  <si>
    <t>62RS0001.1</t>
  </si>
  <si>
    <t>Брединский районный суд</t>
  </si>
  <si>
    <t>74RS0011</t>
  </si>
  <si>
    <t>62RS0002.1</t>
  </si>
  <si>
    <t>Варненский районный суд</t>
  </si>
  <si>
    <t>74RS0012</t>
  </si>
  <si>
    <t>62RS0003.1</t>
  </si>
  <si>
    <t>Верхнеуральский районный суд</t>
  </si>
  <si>
    <t>74RS0013</t>
  </si>
  <si>
    <t>62RS0003.2</t>
  </si>
  <si>
    <t>Верхнеуфалейский городской суд</t>
  </si>
  <si>
    <t>74RS0014</t>
  </si>
  <si>
    <t>62RS0004.1</t>
  </si>
  <si>
    <t>Еманжелинский  городской суд</t>
  </si>
  <si>
    <t>74RS0015</t>
  </si>
  <si>
    <t>62RS0005.1</t>
  </si>
  <si>
    <t>Еткульский  районный суд</t>
  </si>
  <si>
    <t>74RS0016</t>
  </si>
  <si>
    <t>62RS0008.1</t>
  </si>
  <si>
    <t>Златоустовский городской суд</t>
  </si>
  <si>
    <t>74RS0017</t>
  </si>
  <si>
    <t>62RS0008.2</t>
  </si>
  <si>
    <t>Карабашский городской суд</t>
  </si>
  <si>
    <t>74RS0018</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</si>
  <si>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</si>
  <si>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</si>
  <si>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</si>
  <si>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</si>
  <si>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</si>
  <si>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</si>
  <si>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</si>
  <si>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</si>
  <si>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</si>
  <si>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</si>
  <si>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</si>
  <si>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</si>
  <si>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</si>
  <si>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Кизильский  районный суд</t>
  </si>
  <si>
    <t>74RS0023</t>
  </si>
  <si>
    <t>62RS0014.2.PSP</t>
  </si>
  <si>
    <t>Кусинский  районный суд</t>
  </si>
  <si>
    <t>74RS0024</t>
  </si>
  <si>
    <t>62RS0017.1</t>
  </si>
  <si>
    <t>74RS0025</t>
  </si>
  <si>
    <t>62RS0019.1</t>
  </si>
  <si>
    <t>Кунашакский районный суд</t>
  </si>
  <si>
    <t>74RS0026</t>
  </si>
  <si>
    <t>62RS0020.1</t>
  </si>
  <si>
    <t>Кыштымский городской суд</t>
  </si>
  <si>
    <t>74RS0027</t>
  </si>
  <si>
    <t>62RS0020.2.PSP</t>
  </si>
  <si>
    <t>Копейский городской суд</t>
  </si>
  <si>
    <t>74RS0028</t>
  </si>
  <si>
    <t>62RS0021.1</t>
  </si>
  <si>
    <t>Ленинский районный суд г. Магнитогорска</t>
  </si>
  <si>
    <t>74RS0029</t>
  </si>
  <si>
    <t>62RS0022.1</t>
  </si>
  <si>
    <t>Правобережный  районный суд г. Магнитогорска</t>
  </si>
  <si>
    <t>74RS0030</t>
  </si>
  <si>
    <t>62RS0023.1</t>
  </si>
  <si>
    <t>Орджоникидзевский районный суд г. Магнитогорска</t>
  </si>
  <si>
    <t>74RS0031</t>
  </si>
  <si>
    <t>62RS0023.2</t>
  </si>
  <si>
    <t>Миасский  городской суд</t>
  </si>
  <si>
    <t>74RS0032</t>
  </si>
  <si>
    <t>62RS0025.1</t>
  </si>
  <si>
    <t>Нагайбакский районный суд</t>
  </si>
  <si>
    <t>74RS0033</t>
  </si>
  <si>
    <t>62RS0026.1</t>
  </si>
  <si>
    <t>Нязепетровский районный суд</t>
  </si>
  <si>
    <t>74RS0034</t>
  </si>
  <si>
    <t>62RS0027.1</t>
  </si>
  <si>
    <t>74RS0035</t>
  </si>
  <si>
    <t>62RS0028.1</t>
  </si>
  <si>
    <t>Пластский городской суд</t>
  </si>
  <si>
    <t>74RS0036</t>
  </si>
  <si>
    <t>62RS0030.1</t>
  </si>
  <si>
    <t>Саткинский  городской суд</t>
  </si>
  <si>
    <t>74RS0037</t>
  </si>
  <si>
    <t>62RS0030.2</t>
  </si>
  <si>
    <t>Сосновский  районный суд</t>
  </si>
  <si>
    <t>74RS0038</t>
  </si>
  <si>
    <t>62RS0031.1</t>
  </si>
  <si>
    <t>74RS0039</t>
  </si>
  <si>
    <t>62RS0031.2</t>
  </si>
  <si>
    <t>Уйский районный суд</t>
  </si>
  <si>
    <t>74RS0040</t>
  </si>
  <si>
    <t>63RS0002.1</t>
  </si>
  <si>
    <t>Увельский районный суд</t>
  </si>
  <si>
    <t>74RS0041</t>
  </si>
  <si>
    <t>63RS0002.2</t>
  </si>
  <si>
    <t>Усть-Катавский  городской суд</t>
  </si>
  <si>
    <t>74RS0042</t>
  </si>
  <si>
    <t>63RS0004.1</t>
  </si>
  <si>
    <t>Чебаркульский городской суд</t>
  </si>
  <si>
    <t>74RS0043</t>
  </si>
  <si>
    <t>63RS0005.1</t>
  </si>
  <si>
    <t>Чесменский районный суд</t>
  </si>
  <si>
    <t>74RS0044</t>
  </si>
  <si>
    <t>63RS0005.2</t>
  </si>
  <si>
    <t>Южноуральский городской суд</t>
  </si>
  <si>
    <t>74RS0045</t>
  </si>
  <si>
    <t>63RS0007.1</t>
  </si>
  <si>
    <t>Озерский  городской суд</t>
  </si>
  <si>
    <t>74RS0046</t>
  </si>
  <si>
    <t>63RS0009.1</t>
  </si>
  <si>
    <t>Снежинский  городской суд</t>
  </si>
  <si>
    <t>74RS0047</t>
  </si>
  <si>
    <t>63RS0010.1</t>
  </si>
  <si>
    <t>Трехгорный городской суд</t>
  </si>
  <si>
    <t>74RS0048</t>
  </si>
  <si>
    <t>63RS0010.2</t>
  </si>
  <si>
    <t>Троицкий городской суд</t>
  </si>
  <si>
    <t>74RS0049</t>
  </si>
  <si>
    <t>63RS0010.3</t>
  </si>
  <si>
    <t>Забайкальский край</t>
  </si>
  <si>
    <t>63RS0012.1</t>
  </si>
  <si>
    <t>75</t>
  </si>
  <si>
    <t>Центральный районный суд г. Читы</t>
  </si>
  <si>
    <t>75RS0001</t>
  </si>
  <si>
    <t>63RS0013.1</t>
  </si>
  <si>
    <t>Ингодинский районный суд г. Читы</t>
  </si>
  <si>
    <t>75RS0002</t>
  </si>
  <si>
    <t>63RS0014.1</t>
  </si>
  <si>
    <t>Железнодорожный районный суд г. Читы</t>
  </si>
  <si>
    <t>75RS0003</t>
  </si>
  <si>
    <t>63RS0015.1</t>
  </si>
  <si>
    <t>Балейский городской суд</t>
  </si>
  <si>
    <t>75RS0004</t>
  </si>
  <si>
    <t>63RS0015.2</t>
  </si>
  <si>
    <t>Петровск-Забайкальский городской суд</t>
  </si>
  <si>
    <t>75RS0005</t>
  </si>
  <si>
    <t>63RS0016.1</t>
  </si>
  <si>
    <t>Акшинский районный суд</t>
  </si>
  <si>
    <t>75RS0006</t>
  </si>
  <si>
    <t>63RS0016.2</t>
  </si>
  <si>
    <t>Александрово-Заводский районный суд</t>
  </si>
  <si>
    <t>75RS0007</t>
  </si>
  <si>
    <t>63RS0017.1</t>
  </si>
  <si>
    <t>Борзинский городской суд</t>
  </si>
  <si>
    <t>75RS0008</t>
  </si>
  <si>
    <t>63RS0017.2</t>
  </si>
  <si>
    <t>Газимуро-Заводский районный суд</t>
  </si>
  <si>
    <t>75RS0009</t>
  </si>
  <si>
    <t>63RS0018.1</t>
  </si>
  <si>
    <t>Забайкальский районный суд</t>
  </si>
  <si>
    <t>75RS0010</t>
  </si>
  <si>
    <t>63RS0019.1</t>
  </si>
  <si>
    <t>Каларский районный суд</t>
  </si>
  <si>
    <t>75RS0011</t>
  </si>
  <si>
    <t>63RS0019.2</t>
  </si>
  <si>
    <t>Калганский районный суд</t>
  </si>
  <si>
    <t>75RS0012</t>
  </si>
  <si>
    <t>63RS0020.1</t>
  </si>
  <si>
    <t>Карымский районный суд</t>
  </si>
  <si>
    <t>75RS0013</t>
  </si>
  <si>
    <t>63RS0021.1</t>
  </si>
  <si>
    <t>Красночикойский районный суд</t>
  </si>
  <si>
    <t>75RS0014</t>
  </si>
  <si>
    <t>63RS0022.1</t>
  </si>
  <si>
    <t>Краснокаменский городской суд</t>
  </si>
  <si>
    <t>75RS0015</t>
  </si>
  <si>
    <t>63RS0024.1</t>
  </si>
  <si>
    <t>Могочинский районный суд</t>
  </si>
  <si>
    <t>75RS0016</t>
  </si>
  <si>
    <t>63RS0024.2</t>
  </si>
  <si>
    <t>Ононский районный суд</t>
  </si>
  <si>
    <t>75RS0017</t>
  </si>
  <si>
    <t>63RS0025.1</t>
  </si>
  <si>
    <t>Приаргунский районный суд</t>
  </si>
  <si>
    <t>75RS0018</t>
  </si>
  <si>
    <t>63RS0025.2</t>
  </si>
  <si>
    <t>Сретенский районный суд</t>
  </si>
  <si>
    <t>75RS0019</t>
  </si>
  <si>
    <t>63RS0026.1</t>
  </si>
  <si>
    <t>Тунгокоченский районный суд</t>
  </si>
  <si>
    <t>75RS0020</t>
  </si>
  <si>
    <t>63RS0027.1</t>
  </si>
  <si>
    <t>Улетовский районный суд</t>
  </si>
  <si>
    <t>75RS0021</t>
  </si>
  <si>
    <t>63RS0028.1</t>
  </si>
  <si>
    <t>Хилокский районный суд</t>
  </si>
  <si>
    <t>75RS0022</t>
  </si>
  <si>
    <t>63RS0029.1</t>
  </si>
  <si>
    <t>Черновский районный суд г. Читы</t>
  </si>
  <si>
    <t>75RS0023</t>
  </si>
  <si>
    <t>63RS0029.2</t>
  </si>
  <si>
    <t>Чернышевский районный суд</t>
  </si>
  <si>
    <t>75RS0024</t>
  </si>
  <si>
    <t>63RS0030.1</t>
  </si>
  <si>
    <t>Читинский районный суд</t>
  </si>
  <si>
    <t>75RS0025</t>
  </si>
  <si>
    <t>63RS0031.1</t>
  </si>
  <si>
    <t>Шилкинский районный суд</t>
  </si>
  <si>
    <t>75RS0027</t>
  </si>
  <si>
    <t>63RS0033.1</t>
  </si>
  <si>
    <t>Шелопугинский районный суд</t>
  </si>
  <si>
    <t>75RS0028</t>
  </si>
  <si>
    <t>63RS0035.1</t>
  </si>
  <si>
    <t>Нерчинский районный суд</t>
  </si>
  <si>
    <t>75RS0029</t>
  </si>
  <si>
    <t>63RS0037.1</t>
  </si>
  <si>
    <t>Нерчинско-Заводский районный суд</t>
  </si>
  <si>
    <t>75RS0030</t>
  </si>
  <si>
    <t>63RS0038.1</t>
  </si>
  <si>
    <t>Оловяннинский районный суд</t>
  </si>
  <si>
    <t>75RS0031</t>
  </si>
  <si>
    <t>63RS0039.1</t>
  </si>
  <si>
    <t>Кыринский районный суд</t>
  </si>
  <si>
    <t>75RS0032</t>
  </si>
  <si>
    <t>63RS0040.1</t>
  </si>
  <si>
    <t>Агинский районный суд</t>
  </si>
  <si>
    <t>80RS0001</t>
  </si>
  <si>
    <t>63RS0041.1</t>
  </si>
  <si>
    <t>Могойтуйский районный суд</t>
  </si>
  <si>
    <t>80RS0002</t>
  </si>
  <si>
    <t>63RS0042.1</t>
  </si>
  <si>
    <t>Дульдургинский районный суд</t>
  </si>
  <si>
    <t>80RS0003</t>
  </si>
  <si>
    <t>63RS0043.1</t>
  </si>
  <si>
    <t>Ярославская область</t>
  </si>
  <si>
    <t>63RS0044.1</t>
  </si>
  <si>
    <t>76</t>
  </si>
  <si>
    <t>Любимский районный суд</t>
  </si>
  <si>
    <t>76RS0001</t>
  </si>
  <si>
    <t>63RS0045.1</t>
  </si>
  <si>
    <t>Брейтовский районный суд</t>
  </si>
  <si>
    <t>76RS0002</t>
  </si>
  <si>
    <t>64RS0002.1</t>
  </si>
  <si>
    <t>Гаврилов-Ямский районный суд</t>
  </si>
  <si>
    <t>76RS0003</t>
  </si>
  <si>
    <t>64RS0003.1</t>
  </si>
  <si>
    <t>76RS0004</t>
  </si>
  <si>
    <t>64RS0003.2</t>
  </si>
  <si>
    <t>Некрасовский районный суд</t>
  </si>
  <si>
    <t>76RS0005</t>
  </si>
  <si>
    <t>64RS0004.1</t>
  </si>
  <si>
    <t>Некоузский районный суд</t>
  </si>
  <si>
    <t>76RS0006</t>
  </si>
  <si>
    <t>64RS0004.2</t>
  </si>
  <si>
    <t>Пошехонский районный суд</t>
  </si>
  <si>
    <t>76RS0007</t>
  </si>
  <si>
    <t>64RS0004.3</t>
  </si>
  <si>
    <t>Переславский районный суд</t>
  </si>
  <si>
    <t>76RS0008</t>
  </si>
  <si>
    <t>64RS0007.1</t>
  </si>
  <si>
    <t>76RS0009</t>
  </si>
  <si>
    <t>64RS0007.2</t>
  </si>
  <si>
    <t>Ростовский районный суд</t>
  </si>
  <si>
    <t>76RS0010</t>
  </si>
  <si>
    <t>64RS0007.3</t>
  </si>
  <si>
    <t>Угличский районный суд</t>
  </si>
  <si>
    <t>76RS0011</t>
  </si>
  <si>
    <t>64RS0008.1</t>
  </si>
  <si>
    <t>Рыбинский городской суд</t>
  </si>
  <si>
    <t>76RS0013</t>
  </si>
  <si>
    <t>64RS0008.2</t>
  </si>
  <si>
    <t>Кировский районный суд г. Ярославля</t>
  </si>
  <si>
    <t>76RS0014</t>
  </si>
  <si>
    <t>64RS0008.3</t>
  </si>
  <si>
    <t>Ленинский районный суд г. Ярославля</t>
  </si>
  <si>
    <t>76RS0015</t>
  </si>
  <si>
    <t>64RS0010.1</t>
  </si>
  <si>
    <t>Дзержинский районный суд г. Ярославля</t>
  </si>
  <si>
    <t>76RS0016</t>
  </si>
  <si>
    <t>64RS0010.2</t>
  </si>
  <si>
    <t>Ярославский районный суд</t>
  </si>
  <si>
    <t>76RS0017</t>
  </si>
  <si>
    <t>64RS0015.1</t>
  </si>
  <si>
    <t>Большесельский районный суд</t>
  </si>
  <si>
    <t>76RS0018</t>
  </si>
  <si>
    <t>64RS0015.2</t>
  </si>
  <si>
    <t>Мышкинский районный суд</t>
  </si>
  <si>
    <t>76RS0020</t>
  </si>
  <si>
    <t>64RS0015.3</t>
  </si>
  <si>
    <t>Тутаевский городской суд</t>
  </si>
  <si>
    <t>76RS0021</t>
  </si>
  <si>
    <t>64RS0017.1</t>
  </si>
  <si>
    <t>Заволжский районный суд г. Ярославля</t>
  </si>
  <si>
    <t>76RS0022</t>
  </si>
  <si>
    <t>64RS0017.2</t>
  </si>
  <si>
    <t>Красноперекопский районный суд г. Ярославля</t>
  </si>
  <si>
    <t>76RS0023</t>
  </si>
  <si>
    <t>64RS0017.3</t>
  </si>
  <si>
    <t>Фрунзенский районный суд г. Ярославля</t>
  </si>
  <si>
    <t>76RS0024</t>
  </si>
  <si>
    <t>64RS0018.1</t>
  </si>
  <si>
    <t>г. Москва</t>
  </si>
  <si>
    <t>64RS0018.2</t>
  </si>
  <si>
    <t>77</t>
  </si>
  <si>
    <t>Бабушкинский районный суд</t>
  </si>
  <si>
    <t>77RS0001</t>
  </si>
  <si>
    <t>64RS0019.1</t>
  </si>
  <si>
    <t>Басманный районный суд</t>
  </si>
  <si>
    <t>77RS0002</t>
  </si>
  <si>
    <t>64RS0022.1</t>
  </si>
  <si>
    <t>Бутырский районный суд</t>
  </si>
  <si>
    <t>77RS0003</t>
  </si>
  <si>
    <t>64RS0023.1</t>
  </si>
  <si>
    <t>77RS0004</t>
  </si>
  <si>
    <t>64RS0023.2</t>
  </si>
  <si>
    <t>Головинский  районный суд</t>
  </si>
  <si>
    <t>77RS0005</t>
  </si>
  <si>
    <t>64RS0027.1</t>
  </si>
  <si>
    <t>Дорогомиловский районный суд</t>
  </si>
  <si>
    <t>77RS0006</t>
  </si>
  <si>
    <t>64RS0028.1</t>
  </si>
  <si>
    <t>Замоскворецкий районный суд</t>
  </si>
  <si>
    <t>77RS0007</t>
  </si>
  <si>
    <t>64RS0028.2</t>
  </si>
  <si>
    <t>77RS0008</t>
  </si>
  <si>
    <t>64RS0028.3</t>
  </si>
  <si>
    <t>Зюзинский районный суд</t>
  </si>
  <si>
    <t>77RS0009</t>
  </si>
  <si>
    <t>64RS0028.4</t>
  </si>
  <si>
    <t>Измайловский районный суд</t>
  </si>
  <si>
    <t>77RS0010</t>
  </si>
  <si>
    <t>64RS0030.1</t>
  </si>
  <si>
    <t>Коптевский районный суд</t>
  </si>
  <si>
    <t>77RS0011</t>
  </si>
  <si>
    <t>64RS0030.2</t>
  </si>
  <si>
    <t>Кузьминский районный суд</t>
  </si>
  <si>
    <t>77RS0012</t>
  </si>
  <si>
    <t>64RS0034.1</t>
  </si>
  <si>
    <t>Кунцевский районный суд</t>
  </si>
  <si>
    <t>77RS0013</t>
  </si>
  <si>
    <t>64RS0034.2</t>
  </si>
  <si>
    <t>Лефортовский районный суд</t>
  </si>
  <si>
    <t>77RS0014</t>
  </si>
  <si>
    <t>64RS0035.1</t>
  </si>
  <si>
    <t>Люблинский районный суд</t>
  </si>
  <si>
    <t>77RS0015</t>
  </si>
  <si>
    <t>64RS0035.2</t>
  </si>
  <si>
    <t>Мещанский районный суд</t>
  </si>
  <si>
    <t>77RS0016</t>
  </si>
  <si>
    <t>64RS0036.1</t>
  </si>
  <si>
    <t>Нагатинский районный суд</t>
  </si>
  <si>
    <t>77RS0017</t>
  </si>
  <si>
    <t>64RS0042.1</t>
  </si>
  <si>
    <t>Никулинский районный суд</t>
  </si>
  <si>
    <t>77RS0018</t>
  </si>
  <si>
    <t>64RS0042.2</t>
  </si>
  <si>
    <t>Останкинский районный суд</t>
  </si>
  <si>
    <t>77RS0019</t>
  </si>
  <si>
    <t>64RS0042.3</t>
  </si>
  <si>
    <t>Перовский районный суд</t>
  </si>
  <si>
    <t>77RS0020</t>
  </si>
  <si>
    <t>64RS0043.1</t>
  </si>
  <si>
    <t>Пресненский районный суд</t>
  </si>
  <si>
    <t>77RS0021</t>
  </si>
  <si>
    <t>64RS0044.1</t>
  </si>
  <si>
    <t>Преображенский районный суд</t>
  </si>
  <si>
    <t>77RS0022</t>
  </si>
  <si>
    <t>64RS0045.1</t>
  </si>
  <si>
    <t>Савеловский районный суд</t>
  </si>
  <si>
    <t>77RS0023</t>
  </si>
  <si>
    <t>64RS0046.1</t>
  </si>
  <si>
    <t>Симоновский районный суд</t>
  </si>
  <si>
    <t>77RS0024</t>
  </si>
  <si>
    <t>64RS0047.1</t>
  </si>
  <si>
    <t>77RS0025</t>
  </si>
  <si>
    <t>64RS0048.1</t>
  </si>
  <si>
    <t>Таганский районный суд</t>
  </si>
  <si>
    <t>77RS0026</t>
  </si>
  <si>
    <t>65RS0001.1</t>
  </si>
  <si>
    <t>Тверской районный суд</t>
  </si>
  <si>
    <t>77RS0027</t>
  </si>
  <si>
    <t>65RS0001.2</t>
  </si>
  <si>
    <t>Тимирязевский районный суд</t>
  </si>
  <si>
    <t>77RS0028</t>
  </si>
  <si>
    <t>65RS0002.1</t>
  </si>
  <si>
    <t>Тушинский  районный  суд</t>
  </si>
  <si>
    <t>77RS0029</t>
  </si>
  <si>
    <t>65RS0003.1</t>
  </si>
  <si>
    <t>Хамовнический  районный  суд</t>
  </si>
  <si>
    <t>77RS0030</t>
  </si>
  <si>
    <t>65RS0004.1</t>
  </si>
  <si>
    <t>Хорошевский  районный суд</t>
  </si>
  <si>
    <t>77RS0031</t>
  </si>
  <si>
    <t>65RS0005.1</t>
  </si>
  <si>
    <t>Черемушкинский районный суд</t>
  </si>
  <si>
    <t>77RS0032</t>
  </si>
  <si>
    <t>65RS0005.2</t>
  </si>
  <si>
    <t>Чертановский районный суд</t>
  </si>
  <si>
    <t>77RS0033</t>
  </si>
  <si>
    <t>65RS0006.1</t>
  </si>
  <si>
    <t>Щербинский районный суд</t>
  </si>
  <si>
    <t>77RS0034</t>
  </si>
  <si>
    <t>65RS0007.1</t>
  </si>
  <si>
    <t>77RS0035</t>
  </si>
  <si>
    <t>65RS0008.1</t>
  </si>
  <si>
    <t>г. Санкт-Петербург</t>
  </si>
  <si>
    <t>65RS0009.1</t>
  </si>
  <si>
    <t>78</t>
  </si>
  <si>
    <t>Василеостровский районный суд</t>
  </si>
  <si>
    <t>78RS0001</t>
  </si>
  <si>
    <t>65RS0010.1</t>
  </si>
  <si>
    <t>Выборгский районный суд</t>
  </si>
  <si>
    <t>78RS0002</t>
  </si>
  <si>
    <t>65RS0011.1</t>
  </si>
  <si>
    <t>78RS0003</t>
  </si>
  <si>
    <t>65RS0012.1</t>
  </si>
  <si>
    <t>Зеленогорский районный суд</t>
  </si>
  <si>
    <t>78RS0004</t>
  </si>
  <si>
    <t>65RS0013.1</t>
  </si>
  <si>
    <t>78RS0005</t>
  </si>
  <si>
    <t>65RS0014.1</t>
  </si>
  <si>
    <t>78RS0006</t>
  </si>
  <si>
    <t>65RS0015.1</t>
  </si>
  <si>
    <t>Колпинский районный суд</t>
  </si>
  <si>
    <t>78RS0007</t>
  </si>
  <si>
    <t>65RS0016.1</t>
  </si>
  <si>
    <t>78RS0008</t>
  </si>
  <si>
    <t>65RS0017.1</t>
  </si>
  <si>
    <t>78RS0009</t>
  </si>
  <si>
    <t>65RS0018.1</t>
  </si>
  <si>
    <t>Кронштадтский районный суд</t>
  </si>
  <si>
    <t>78RS0010</t>
  </si>
  <si>
    <t>66RS0001.1</t>
  </si>
  <si>
    <t>78RS0011</t>
  </si>
  <si>
    <t>66RS0001.2</t>
  </si>
  <si>
    <t>78RS0012</t>
  </si>
  <si>
    <t>66RS0002.1</t>
  </si>
  <si>
    <t>Московский районный суд города Санкт-Петербурга</t>
  </si>
  <si>
    <t>78RS0014</t>
  </si>
  <si>
    <t>66RS0002.2</t>
  </si>
  <si>
    <t>Невский районный суд</t>
  </si>
  <si>
    <t>78RS0015</t>
  </si>
  <si>
    <t>66RS0003.1</t>
  </si>
  <si>
    <t>78RS0016</t>
  </si>
  <si>
    <t>66RS0003.2</t>
  </si>
  <si>
    <t>Петроградский районный суд</t>
  </si>
  <si>
    <t>78RS0017</t>
  </si>
  <si>
    <t>66RS0004.1</t>
  </si>
  <si>
    <t>Петродворцовый районный суд</t>
  </si>
  <si>
    <t>78RS0018</t>
  </si>
  <si>
    <t>66RS0005.1</t>
  </si>
  <si>
    <t>78RS0019</t>
  </si>
  <si>
    <t>66RS0005.2</t>
  </si>
  <si>
    <t>Пушкинский районный суд</t>
  </si>
  <si>
    <t>78RS0020</t>
  </si>
  <si>
    <t>66RS0006.1</t>
  </si>
  <si>
    <t>Сестрорецкий районный суд</t>
  </si>
  <si>
    <t>78RS0021</t>
  </si>
  <si>
    <t>66RS0007.1</t>
  </si>
  <si>
    <t>Смольнинский районный суд</t>
  </si>
  <si>
    <t>78RS0022</t>
  </si>
  <si>
    <t>66RS0007.2</t>
  </si>
  <si>
    <t>Фрунзенский районный суд</t>
  </si>
  <si>
    <t>78RS0023</t>
  </si>
  <si>
    <t>66RS0008.1</t>
  </si>
  <si>
    <t>Еврейская автономная область</t>
  </si>
  <si>
    <t>66RS0009.1</t>
  </si>
  <si>
    <t>79</t>
  </si>
  <si>
    <t>Биробиджанский районный суд Еврейской автономной области</t>
  </si>
  <si>
    <t>79RS0002</t>
  </si>
  <si>
    <t>66RS0010.1</t>
  </si>
  <si>
    <t>79RS0003</t>
  </si>
  <si>
    <t>66RS0011.1</t>
  </si>
  <si>
    <t>Облученский районный суд</t>
  </si>
  <si>
    <t>79RS0004</t>
  </si>
  <si>
    <t>66RS0011.2</t>
  </si>
  <si>
    <t>Смидовичский районный суд</t>
  </si>
  <si>
    <t>79RS0006</t>
  </si>
  <si>
    <t>66RS0012.1</t>
  </si>
  <si>
    <t>Ненецкий автономный округ</t>
  </si>
  <si>
    <t>66RS0013.1</t>
  </si>
  <si>
    <t>Нарьянсарский городской суд</t>
  </si>
  <si>
    <t>83RS0001</t>
  </si>
  <si>
    <t>66RS0014.1</t>
  </si>
  <si>
    <t>Ханты-Мансийский автономный округ</t>
  </si>
  <si>
    <t>66RS0015.1</t>
  </si>
  <si>
    <t>86</t>
  </si>
  <si>
    <t>Суд Ханты-Мансийского автономного округа - Югры</t>
  </si>
  <si>
    <t>86OS0000</t>
  </si>
  <si>
    <t>66RS0016.1</t>
  </si>
  <si>
    <t>Ханты-Мансийский районный суд</t>
  </si>
  <si>
    <t>86RS0001</t>
  </si>
  <si>
    <t>66RS0017.1</t>
  </si>
  <si>
    <t>Нижневартовский городской суд</t>
  </si>
  <si>
    <t>86RS0002</t>
  </si>
  <si>
    <t>66RS0019.1</t>
  </si>
  <si>
    <t>Нижневартовский районный суд</t>
  </si>
  <si>
    <t>86RS0003</t>
  </si>
  <si>
    <t>66RS0020.1</t>
  </si>
  <si>
    <t>Сургутский городской суд</t>
  </si>
  <si>
    <t>86RS0004</t>
  </si>
  <si>
    <t>66RS0021.1</t>
  </si>
  <si>
    <t>Сургутский районный суд</t>
  </si>
  <si>
    <t>86RS0005</t>
  </si>
  <si>
    <t>66RS0022.1</t>
  </si>
  <si>
    <t>Нефтеюганский районный суд</t>
  </si>
  <si>
    <t>86RS0007</t>
  </si>
  <si>
    <t>66RS0023.1</t>
  </si>
  <si>
    <t>Когалымский городской суд</t>
  </si>
  <si>
    <t>86RS0008</t>
  </si>
  <si>
    <t>66RS0024.1</t>
  </si>
  <si>
    <t>Лангепасский городской суд</t>
  </si>
  <si>
    <t>86RS0009</t>
  </si>
  <si>
    <t>66RS0025.1</t>
  </si>
  <si>
    <t>Мегионский городской суд</t>
  </si>
  <si>
    <t>86RS0010</t>
  </si>
  <si>
    <t>66RS0027.1</t>
  </si>
  <si>
    <t>Белоярский городской суд</t>
  </si>
  <si>
    <t>86RS0011</t>
  </si>
  <si>
    <t>66RS0028.1</t>
  </si>
  <si>
    <t>Пыть-Яхский городской суд</t>
  </si>
  <si>
    <t>86RS0012</t>
  </si>
  <si>
    <t>66RS0029.1</t>
  </si>
  <si>
    <t>Радужнинский городской суд</t>
  </si>
  <si>
    <t>86RS0013</t>
  </si>
  <si>
    <t>66RS0029.2.PSP</t>
  </si>
  <si>
    <t>Урайский городской суд</t>
  </si>
  <si>
    <t>86RS0014</t>
  </si>
  <si>
    <t>66RS0030.1</t>
  </si>
  <si>
    <t>Няганский городской суд</t>
  </si>
  <si>
    <t>86RS0015</t>
  </si>
  <si>
    <t>66RS0031.1</t>
  </si>
  <si>
    <t>86RS0017</t>
  </si>
  <si>
    <t>66RS0032.1</t>
  </si>
  <si>
    <t>Кондинский районный суд</t>
  </si>
  <si>
    <t>86RS0018</t>
  </si>
  <si>
    <t>66RS0033.1</t>
  </si>
  <si>
    <t>86RS0019</t>
  </si>
  <si>
    <t>66RS0034.1</t>
  </si>
  <si>
    <t>86RS0020</t>
  </si>
  <si>
    <t>66RS0035.1</t>
  </si>
  <si>
    <t>Югорский районный суд</t>
  </si>
  <si>
    <t>86RS0021</t>
  </si>
  <si>
    <t>66RS0035.2.PSP</t>
  </si>
  <si>
    <t>Чукотский автономный округ</t>
  </si>
  <si>
    <t>66RS0036.1</t>
  </si>
  <si>
    <t>87</t>
  </si>
  <si>
    <t>Анадырский городской суд</t>
  </si>
  <si>
    <t>87RS0001</t>
  </si>
  <si>
    <t>66RS0037.1</t>
  </si>
  <si>
    <t>Анадырский районный суд</t>
  </si>
  <si>
    <t>87RS0002</t>
  </si>
  <si>
    <t>66RS0038.1</t>
  </si>
  <si>
    <t>Билибинский районный суд</t>
  </si>
  <si>
    <t>87RS0004</t>
  </si>
  <si>
    <t>66RS0039.1</t>
  </si>
  <si>
    <t>Иультинский районный суд</t>
  </si>
  <si>
    <t>87RS0005</t>
  </si>
  <si>
    <t>66RS0040.1</t>
  </si>
  <si>
    <t>Провиденский районный суд</t>
  </si>
  <si>
    <t>87RS0006</t>
  </si>
  <si>
    <t>66RS0041.1</t>
  </si>
  <si>
    <t>Чаунский районный суд</t>
  </si>
  <si>
    <t>87RS0007</t>
  </si>
  <si>
    <t>66RS0043.1</t>
  </si>
  <si>
    <t>Чукотский районный суд</t>
  </si>
  <si>
    <t>87RS0008</t>
  </si>
  <si>
    <t>66RS0044.1</t>
  </si>
  <si>
    <t>Анадырский гарнизонный военный суд</t>
  </si>
  <si>
    <t>25GV0003</t>
  </si>
  <si>
    <t>66RS0044.2</t>
  </si>
  <si>
    <t>Ямало-Ненецкий автономный округ</t>
  </si>
  <si>
    <t>66RS0045.1</t>
  </si>
  <si>
    <t>89</t>
  </si>
  <si>
    <t>Салехардский городской суд</t>
  </si>
  <si>
    <t>89RS0001</t>
  </si>
  <si>
    <t>66RS0046.1</t>
  </si>
  <si>
    <t>Лабытнангский городской суд</t>
  </si>
  <si>
    <t>89RS0002</t>
  </si>
  <si>
    <t>66RS0048.1</t>
  </si>
  <si>
    <t>Надымский городской суд</t>
  </si>
  <si>
    <t>89RS0003</t>
  </si>
  <si>
    <t>66RS0049.1</t>
  </si>
  <si>
    <t>Новоуренгойский городской суд</t>
  </si>
  <si>
    <t>89RS0004</t>
  </si>
  <si>
    <t>66RS0050.1</t>
  </si>
  <si>
    <t>Ноябрьский городской суд</t>
  </si>
  <si>
    <t>89RS0005</t>
  </si>
  <si>
    <t>66RS0051.1</t>
  </si>
  <si>
    <t>Муравленковский городской суд</t>
  </si>
  <si>
    <t>89RS0006</t>
  </si>
  <si>
    <t>66RS0051.2.PSP</t>
  </si>
  <si>
    <t>Пуровский районный суд</t>
  </si>
  <si>
    <t>89RS0007</t>
  </si>
  <si>
    <t>66RS0051.3.PSP</t>
  </si>
  <si>
    <t>Ямальский районный суд</t>
  </si>
  <si>
    <t>89RS0008</t>
  </si>
  <si>
    <t>66RS0052.1</t>
  </si>
  <si>
    <t>Красноселькупский районный суд</t>
  </si>
  <si>
    <t>89RS0009</t>
  </si>
  <si>
    <t>66RS0053.1</t>
  </si>
  <si>
    <t>Шурышкарский районный суд</t>
  </si>
  <si>
    <t>89RS0011</t>
  </si>
  <si>
    <t>66RS0054.1</t>
  </si>
  <si>
    <t>Тазовский районный суд</t>
  </si>
  <si>
    <t>89RS0012</t>
  </si>
  <si>
    <t>66RS0056.1</t>
  </si>
  <si>
    <t>89RS0013</t>
  </si>
  <si>
    <t>66RS0056.2.PSP</t>
  </si>
  <si>
    <t>Республика Крым</t>
  </si>
  <si>
    <t>66RS0057.1</t>
  </si>
  <si>
    <t>91</t>
  </si>
  <si>
    <t>Железнодорожный районный суд г. Симферополя</t>
  </si>
  <si>
    <t>91RS0001</t>
  </si>
  <si>
    <t>66RS0058.1</t>
  </si>
  <si>
    <t>Киевский районный суд г. Симферополя</t>
  </si>
  <si>
    <t>91RS0002</t>
  </si>
  <si>
    <t>66RS0059.1</t>
  </si>
  <si>
    <t>Центральный районный суд г. Симферополя</t>
  </si>
  <si>
    <t>91RS0003</t>
  </si>
  <si>
    <t>66RS0060.1</t>
  </si>
  <si>
    <t>Алуштинский городской суд</t>
  </si>
  <si>
    <t>91RS0004</t>
  </si>
  <si>
    <t>66RS0061.1</t>
  </si>
  <si>
    <t>Армянский городской суд</t>
  </si>
  <si>
    <t>91RS0005</t>
  </si>
  <si>
    <t>67RS0001.1</t>
  </si>
  <si>
    <t>Бахчисарайский районный суд</t>
  </si>
  <si>
    <t>91RS0006</t>
  </si>
  <si>
    <t>67RS0002.1</t>
  </si>
  <si>
    <t>Белогорский районный суд</t>
  </si>
  <si>
    <t>91RS0007</t>
  </si>
  <si>
    <t>67RS0003.1</t>
  </si>
  <si>
    <t>Джанкойский районный суд</t>
  </si>
  <si>
    <t>91RS0008</t>
  </si>
  <si>
    <t>67RS0004.1</t>
  </si>
  <si>
    <t>Евпаторийский городской суд</t>
  </si>
  <si>
    <t>91RS0009</t>
  </si>
  <si>
    <t>67RS0004.2</t>
  </si>
  <si>
    <t>Красноперекопский районный суд</t>
  </si>
  <si>
    <t>91RS0010</t>
  </si>
  <si>
    <t>67RS0004.3</t>
  </si>
  <si>
    <t>91RS0011</t>
  </si>
  <si>
    <t>67RS0005.1</t>
  </si>
  <si>
    <t>Керченский городской суд</t>
  </si>
  <si>
    <t>91RS0012</t>
  </si>
  <si>
    <t>67RS0005.2</t>
  </si>
  <si>
    <t>91RS0013</t>
  </si>
  <si>
    <t>67RS0006.1</t>
  </si>
  <si>
    <t>91RS0014</t>
  </si>
  <si>
    <t>67RS0006.2</t>
  </si>
  <si>
    <t>Нижнегорский районный суд</t>
  </si>
  <si>
    <t>91RS0015</t>
  </si>
  <si>
    <t>67RS0007.1</t>
  </si>
  <si>
    <t>91RS0016</t>
  </si>
  <si>
    <t>67RS0007.2</t>
  </si>
  <si>
    <t>Раздольненский районный суд</t>
  </si>
  <si>
    <t>91RS0017</t>
  </si>
  <si>
    <t>67RS0008.1</t>
  </si>
  <si>
    <t>Сакский районный суд</t>
  </si>
  <si>
    <t>91RS0018</t>
  </si>
  <si>
    <t>67RS0009.1</t>
  </si>
  <si>
    <t>Симферопольский районный суд</t>
  </si>
  <si>
    <t>91RS0019</t>
  </si>
  <si>
    <t>67RS0010.1</t>
  </si>
  <si>
    <t>91RS0020</t>
  </si>
  <si>
    <t>67RS0011.1</t>
  </si>
  <si>
    <t>Судакский городской суд</t>
  </si>
  <si>
    <t>91RS0021</t>
  </si>
  <si>
    <t>67RS0012.1</t>
  </si>
  <si>
    <t>Феодосийский городской суд</t>
  </si>
  <si>
    <t>91RS0022</t>
  </si>
  <si>
    <t>67RS0012.2</t>
  </si>
  <si>
    <t>Черноморский районный суд</t>
  </si>
  <si>
    <t>91RS0023</t>
  </si>
  <si>
    <t>67RS0013.1</t>
  </si>
  <si>
    <t>Ялтинский городской суд</t>
  </si>
  <si>
    <t>91RS0024</t>
  </si>
  <si>
    <t>67RS0013.2</t>
  </si>
  <si>
    <t>г. Севастополь</t>
  </si>
  <si>
    <t>67RS0015.1</t>
  </si>
  <si>
    <t>92</t>
  </si>
  <si>
    <t>Балаклавский районный суд</t>
  </si>
  <si>
    <t>92RS0001</t>
  </si>
  <si>
    <t>67RS0017.1</t>
  </si>
  <si>
    <t>92RS0002</t>
  </si>
  <si>
    <t>67RS0017.2</t>
  </si>
  <si>
    <t>92RS0003</t>
  </si>
  <si>
    <t>67RS0019.1</t>
  </si>
  <si>
    <t>Нахимовский районный суд</t>
  </si>
  <si>
    <t>92RS0004</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</si>
  <si>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</si>
  <si>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</si>
  <si>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</si>
  <si>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</si>
  <si>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</si>
  <si>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</si>
  <si>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</si>
  <si>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</si>
  <si>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</si>
  <si>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</si>
  <si>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</si>
  <si>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</si>
  <si>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</si>
  <si>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</si>
  <si>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</si>
  <si>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</si>
  <si>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</si>
  <si>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</si>
  <si>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</si>
  <si>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</si>
  <si>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</si>
  <si>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</si>
  <si>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</si>
  <si>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</si>
  <si>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</si>
  <si>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</si>
  <si>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</si>
  <si>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</si>
  <si>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</si>
  <si>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</si>
  <si>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</si>
  <si>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</si>
  <si>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</si>
  <si>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</si>
  <si>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</si>
  <si>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</si>
  <si>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</si>
  <si>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</si>
  <si>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</si>
  <si>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</si>
  <si>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</si>
  <si>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</si>
  <si>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</si>
  <si>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</si>
  <si>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</si>
  <si>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</si>
  <si>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</si>
  <si>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</si>
  <si>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</si>
  <si>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</si>
  <si>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</si>
  <si>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</si>
  <si>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</si>
  <si>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</si>
  <si>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</si>
  <si>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</si>
  <si>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</si>
  <si>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</si>
  <si>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</si>
  <si>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</si>
  <si>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</si>
  <si>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</si>
  <si>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</si>
  <si>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</si>
  <si>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</si>
  <si>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</si>
  <si>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</si>
  <si>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</si>
  <si>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</si>
  <si>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</si>
  <si>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</si>
  <si>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</si>
  <si>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</si>
  <si>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</si>
  <si>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</si>
  <si>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</si>
  <si>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</si>
  <si>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</si>
  <si>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</si>
  <si>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</si>
  <si>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</si>
  <si>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</si>
  <si>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</si>
  <si>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</si>
  <si>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</si>
  <si>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</si>
  <si>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</si>
  <si>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</si>
  <si>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</si>
  <si>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</si>
  <si>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</si>
  <si>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</si>
  <si>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</si>
  <si>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</si>
  <si>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</si>
  <si>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</si>
  <si>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</si>
  <si>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</si>
  <si>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</si>
  <si>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</si>
  <si>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</si>
  <si>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</si>
  <si>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</si>
  <si>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</si>
  <si>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</si>
  <si>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</si>
  <si>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</si>
  <si>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</si>
  <si>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</si>
  <si>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</si>
  <si>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</si>
  <si>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</si>
  <si>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</si>
  <si>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</si>
  <si>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</si>
  <si>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</si>
  <si>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</si>
  <si>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</si>
  <si>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</si>
  <si>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</si>
  <si>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</si>
  <si>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</si>
  <si>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</si>
  <si>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</si>
  <si>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</si>
  <si>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</si>
  <si>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</si>
  <si>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</si>
  <si>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</si>
  <si>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</si>
  <si>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</si>
  <si>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</si>
  <si>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</si>
  <si>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</si>
  <si>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</si>
  <si>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</si>
  <si>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</si>
  <si>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</si>
  <si>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</si>
  <si>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</si>
  <si>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</si>
  <si>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</si>
  <si>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</si>
  <si>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</si>
  <si>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</si>
  <si>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</si>
  <si>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</si>
  <si>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</si>
  <si>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</si>
  <si>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</si>
  <si>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</si>
  <si>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</si>
  <si>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</si>
  <si>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</si>
  <si>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</si>
  <si>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</si>
  <si>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</si>
  <si>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</si>
  <si>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</si>
  <si>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</si>
  <si>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</si>
  <si>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</si>
  <si>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</si>
  <si>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</si>
  <si>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</si>
  <si>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</si>
  <si>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</si>
  <si>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</si>
  <si>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</si>
  <si>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</si>
  <si>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</si>
  <si>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</si>
  <si>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</si>
  <si>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</si>
  <si>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</si>
  <si>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</si>
  <si>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</si>
  <si>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</si>
  <si>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</si>
  <si>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</si>
  <si>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</si>
  <si>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</si>
  <si>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</si>
  <si>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</si>
  <si>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</si>
  <si>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</si>
  <si>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</si>
  <si>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</si>
  <si>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</si>
  <si>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</si>
  <si>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</si>
  <si>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</si>
  <si>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</si>
  <si>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</si>
  <si>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</si>
  <si>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</si>
  <si>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</si>
  <si>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</si>
  <si>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</si>
  <si>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</si>
  <si>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</si>
  <si>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</si>
  <si>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</si>
  <si>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</si>
  <si>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</si>
  <si>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</si>
  <si>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</si>
  <si>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</si>
  <si>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</si>
  <si>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</si>
  <si>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</si>
  <si>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</si>
  <si>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</si>
  <si>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</si>
  <si>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</si>
  <si>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</si>
  <si>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</si>
  <si>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</si>
  <si>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</si>
  <si>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</si>
  <si>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</si>
  <si>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</si>
  <si>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</si>
  <si>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</si>
  <si>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</si>
  <si>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</si>
  <si>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</si>
  <si>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</si>
  <si>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</si>
  <si>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</si>
  <si>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</si>
  <si>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</si>
  <si>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</si>
  <si>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</si>
  <si>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</si>
  <si>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</si>
  <si>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</si>
  <si>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</si>
  <si>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</si>
  <si>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</si>
  <si>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</si>
  <si>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</si>
  <si>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</si>
  <si>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</si>
  <si>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</si>
  <si>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</si>
  <si>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</si>
  <si>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</si>
  <si>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</si>
  <si>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</si>
  <si>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</si>
  <si>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</si>
  <si>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</si>
  <si>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</si>
  <si>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</si>
  <si>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</si>
  <si>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</si>
  <si>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</si>
  <si>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</si>
  <si>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</si>
  <si>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</si>
  <si>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</si>
  <si>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</si>
  <si>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</si>
  <si>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</si>
  <si>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</si>
  <si>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</si>
  <si>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</si>
  <si>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</si>
  <si>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</si>
  <si>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</si>
  <si>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</si>
  <si>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</si>
  <si>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</si>
  <si>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</si>
  <si>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</si>
  <si>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</si>
  <si>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</si>
  <si>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</si>
  <si>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</si>
  <si>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</si>
  <si>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</si>
  <si>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</si>
  <si>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</si>
  <si>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</si>
  <si>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</si>
  <si>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</si>
  <si>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</si>
  <si>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</si>
  <si>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</si>
  <si>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</si>
  <si>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</si>
  <si>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</si>
  <si>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</si>
  <si>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</si>
  <si>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</si>
  <si>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</si>
  <si>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</si>
  <si>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</si>
  <si>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</si>
  <si>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</si>
  <si>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</si>
  <si>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</si>
  <si>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</si>
  <si>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</si>
  <si>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</si>
  <si>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</si>
  <si>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</si>
  <si>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</si>
  <si>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</si>
  <si>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</si>
  <si>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</si>
  <si>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</si>
  <si>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</si>
  <si>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</si>
  <si>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</si>
  <si>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</si>
  <si>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</si>
  <si>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</si>
  <si>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</si>
  <si>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</si>
  <si>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</si>
  <si>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</si>
  <si>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</si>
  <si>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</si>
  <si>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</si>
  <si>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</si>
  <si>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</si>
  <si>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</si>
  <si>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</si>
  <si>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</si>
  <si>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</si>
  <si>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</si>
  <si>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</si>
  <si>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</si>
  <si>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</si>
  <si>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</si>
  <si>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</si>
  <si>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</si>
  <si>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</si>
  <si>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</si>
  <si>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</si>
  <si>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</si>
  <si>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</si>
  <si>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</si>
  <si>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</si>
  <si>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</si>
  <si>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</si>
  <si>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</si>
  <si>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</si>
  <si>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</si>
  <si>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</si>
  <si>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</si>
  <si>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</si>
  <si>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</si>
  <si>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</si>
  <si>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</si>
  <si>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</si>
  <si>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</si>
  <si>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</si>
  <si>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</si>
  <si>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</si>
  <si>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</si>
  <si>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</si>
  <si>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</si>
  <si>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</si>
  <si>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</si>
  <si>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</si>
  <si>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</si>
  <si>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</si>
  <si>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</si>
  <si>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</si>
  <si>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</si>
  <si>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</si>
  <si>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</si>
  <si>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</si>
  <si>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</si>
  <si>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</si>
  <si>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</si>
  <si>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</si>
  <si>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</si>
  <si>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</si>
  <si>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</si>
  <si>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</si>
  <si>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</si>
  <si>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</si>
  <si>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</si>
  <si>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</si>
  <si>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</si>
  <si>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</si>
  <si>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</si>
  <si>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</si>
  <si>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</si>
  <si>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</si>
  <si>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</si>
  <si>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</si>
  <si>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</si>
  <si>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</si>
  <si>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</si>
  <si>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</si>
  <si>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</si>
  <si>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</si>
  <si>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</si>
  <si>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</si>
  <si>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</si>
  <si>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</si>
  <si>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</si>
  <si>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</si>
  <si>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</si>
  <si>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</si>
  <si>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</si>
  <si>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</si>
  <si>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</si>
  <si>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</si>
  <si>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</si>
  <si>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</si>
  <si>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</si>
  <si>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</si>
  <si>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</si>
  <si>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</si>
  <si>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</si>
  <si>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</si>
  <si>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</si>
  <si>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</si>
  <si>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</si>
  <si>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</si>
  <si>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</si>
  <si>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</si>
  <si>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</si>
  <si>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</si>
  <si>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</si>
  <si>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</si>
  <si>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</si>
  <si>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</si>
  <si>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</si>
  <si>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</si>
  <si>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</si>
  <si>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</si>
  <si>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</si>
  <si>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</si>
  <si>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</si>
  <si>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</si>
  <si>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</si>
  <si>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</si>
  <si>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</si>
  <si>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</si>
  <si>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</si>
  <si>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</si>
  <si>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</si>
  <si>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</si>
  <si>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</si>
  <si>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</si>
  <si>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</si>
  <si>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</si>
  <si>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</si>
  <si>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</si>
  <si>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</si>
  <si>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</si>
  <si>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</si>
  <si>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</si>
  <si>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</si>
  <si>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</si>
  <si>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</si>
  <si>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</si>
  <si>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</si>
  <si>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</si>
  <si>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</si>
  <si>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</si>
  <si>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</si>
  <si>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</si>
  <si>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</si>
  <si>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</si>
  <si>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Таблица кодов райсудов</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</si>
  <si>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</si>
  <si>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</si>
  <si>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Контрольные соотношения:  1) строка 1 равна сумме строк 4, 7, 10, 13, 16, 19, 22, 25, 28, 31, 34, 37, 40, 43, 46;    2) строка 2 равна сумме строк 5, 8, 11, 14, 17, 20, 23, 26, 29, 32, 35, 38, 41, 44, 47;    
3) строка 3 равна сумме строк 6, 9, 12, 15, 18, 21, 24, 27, 30, 33, 36, 39, 42, 45, 48;    4) графа 1 равна сумме граф 2, 3, 4, 5; 5) графа 1 равна сумме граф 6, 8, 9,  10; 6) графа 7 меньше или равна графе 6 </t>
  </si>
  <si>
    <t>Контрольные соотношения: 1) строка 1 равна сумме строк 4, 7, 10, 13, 16, 19, 22, 25, 28, 31, 34, 37, 40, 43, 46;  2) строка 2 равна сумме строк 5, 8, 11, 14, 17, 20, 23, 26, 29, 32, 35, 38, 41, 44, 47;    
3) строка 3 равна сумме строк 6, 9, 12, 15, 18, 21, 24, 27, 30, 33, 36, 39, 42, 45, 48;  4) графа 1 равна сумме граф 2, 3, 4, 5;  5) графа 1 равна сумме граф 6, 8, 9, 10;  6) графа 7 меньше или равна графе 6; 7) сумма строк 2,3 меньше или равна строке 1.</t>
  </si>
  <si>
    <t xml:space="preserve">Контрольные соотношения:  1) строка 1 равна сумме строк 4, 7, 10, 13, 16, 19, 22, 25, 28, 31, 34, 37, 40, 43, 46; 49   2) строка 2 равна сумме строк 5, 8, 11, 14, 17, 20, 23, 26, 29, 32, 35, 38, 41, 44, 47; 50;    
3) строка 3 равна сумме строк 6, 9, 12, 15, 18, 21, 24, 27, 30, 33, 36, 39, 42, 45, 48; 51;    4) графа 1 равна сумме граф 2, 3, 4, 5; 5) графа 1 равна сумме граф 6, 8, 9,  10; 6) графа 7 меньше или равна графе 6 </t>
  </si>
  <si>
    <t>Контрольные соотношения:  1) строка 1 равна сумме строк 4, 7, 10, 13, 16, 19, 22, 25, 28, 31, 34, 37, 40, 43, 46; 49   2) строка 2 равна сумме строк 5, 8, 11, 14, 17, 20, 23, 26, 29, 32, 35, 38, 41, 44, 47; 50    
3) строка 3 равна сумме строк 6, 9, 12, 15, 18, 21, 24, 27, 30, 33, 36, 39, 42, 45, 48; 51   4) графа 1 равна сумме граф 2, 3, 4, 5; 5) графа 1 равна сумме граф 6, 8, 9,  10; 6) графа 7 меньше или равна графе 6; 7) сумма граф 11-13 меньше или равна графе 1</t>
  </si>
  <si>
    <t>Контрольные соотношения: строка 1 равна сумме строк 2-5; строки 10-16 меньше или равны строке 9 по всем графам.</t>
  </si>
  <si>
    <t>Контрольное соотношение:    по всем графам строка 1 равно сумме строк 2-59</t>
  </si>
  <si>
    <t>Контрольное соотношение: по всем графам строка 1 равна сумме строк 2 - 58</t>
  </si>
  <si>
    <t>Сведения о лицах, содержащихся под стражей, о мерах пресечения и об осужденных за преступления в сфере предпринимательской деятельности, осужденных к штрафам и их исполнении за коррупционные преступления</t>
  </si>
  <si>
    <t xml:space="preserve">Утверждена 
приказом Судебного департамента
при Верховном Суде Российской Федерации
от 11.04.2017 № 65 
(в редакции приказа от 26.06.2024 № 153)
</t>
  </si>
  <si>
    <t>733010</t>
  </si>
  <si>
    <t>733011</t>
  </si>
  <si>
    <t>733012</t>
  </si>
  <si>
    <t>733013</t>
  </si>
  <si>
    <t>733014</t>
  </si>
  <si>
    <t>733015</t>
  </si>
  <si>
    <t>733016</t>
  </si>
  <si>
    <t>733017</t>
  </si>
  <si>
    <t>733018</t>
  </si>
  <si>
    <t>733019</t>
  </si>
  <si>
    <t>733020</t>
  </si>
  <si>
    <t>733021</t>
  </si>
  <si>
    <t>733022</t>
  </si>
  <si>
    <t>733023</t>
  </si>
  <si>
    <t>733024</t>
  </si>
  <si>
    <t>733025</t>
  </si>
  <si>
    <t>733026</t>
  </si>
  <si>
    <t>733027</t>
  </si>
  <si>
    <t>733028</t>
  </si>
  <si>
    <t>733029</t>
  </si>
  <si>
    <t>733030</t>
  </si>
  <si>
    <t>733031</t>
  </si>
  <si>
    <t>733032</t>
  </si>
  <si>
    <t>733034</t>
  </si>
  <si>
    <t>733035</t>
  </si>
  <si>
    <t>733036</t>
  </si>
  <si>
    <t>733037</t>
  </si>
  <si>
    <t>733038</t>
  </si>
  <si>
    <t>733039</t>
  </si>
  <si>
    <t>733040</t>
  </si>
  <si>
    <t>733041</t>
  </si>
  <si>
    <t>733042</t>
  </si>
  <si>
    <t>733043</t>
  </si>
  <si>
    <t>733044</t>
  </si>
  <si>
    <t>733045</t>
  </si>
  <si>
    <t>733046</t>
  </si>
  <si>
    <t>733047</t>
  </si>
  <si>
    <t>733048</t>
  </si>
  <si>
    <t>733050</t>
  </si>
  <si>
    <t>733051</t>
  </si>
  <si>
    <t>733052</t>
  </si>
  <si>
    <t>733053</t>
  </si>
  <si>
    <t>733054</t>
  </si>
  <si>
    <t>733055</t>
  </si>
  <si>
    <t>733056</t>
  </si>
  <si>
    <t>733057</t>
  </si>
  <si>
    <t>733058</t>
  </si>
  <si>
    <t>733059</t>
  </si>
  <si>
    <t>733060</t>
  </si>
  <si>
    <t>733061</t>
  </si>
  <si>
    <t>733062</t>
  </si>
  <si>
    <t>733064</t>
  </si>
  <si>
    <t>733065</t>
  </si>
  <si>
    <t>733066</t>
  </si>
  <si>
    <t>733067</t>
  </si>
  <si>
    <t>733068</t>
  </si>
  <si>
    <t>733069</t>
  </si>
  <si>
    <t>733070</t>
  </si>
  <si>
    <t>733071</t>
  </si>
  <si>
    <t>733072</t>
  </si>
  <si>
    <t>733073</t>
  </si>
  <si>
    <t>733074</t>
  </si>
  <si>
    <t>733075</t>
  </si>
  <si>
    <t>733076</t>
  </si>
  <si>
    <t>733077</t>
  </si>
  <si>
    <t>733078</t>
  </si>
  <si>
    <t>733079</t>
  </si>
  <si>
    <t>733080</t>
  </si>
  <si>
    <t>733081</t>
  </si>
  <si>
    <t>733082</t>
  </si>
  <si>
    <t>733083</t>
  </si>
  <si>
    <t>733084</t>
  </si>
  <si>
    <t>733085</t>
  </si>
  <si>
    <t>733086</t>
  </si>
  <si>
    <t>733088</t>
  </si>
  <si>
    <t>733089</t>
  </si>
  <si>
    <t>733090</t>
  </si>
  <si>
    <t>733091</t>
  </si>
  <si>
    <t>733092</t>
  </si>
  <si>
    <t>733093</t>
  </si>
  <si>
    <t>733094</t>
  </si>
  <si>
    <t>733095</t>
  </si>
  <si>
    <t>733096</t>
  </si>
  <si>
    <t>733097</t>
  </si>
  <si>
    <t>733098</t>
  </si>
  <si>
    <t>733099</t>
  </si>
  <si>
    <t>733100</t>
  </si>
  <si>
    <t>733101</t>
  </si>
  <si>
    <t>733102</t>
  </si>
  <si>
    <t>733103</t>
  </si>
  <si>
    <t>733104</t>
  </si>
  <si>
    <t>733105</t>
  </si>
  <si>
    <t>733106</t>
  </si>
  <si>
    <t>733107</t>
  </si>
  <si>
    <t>733108</t>
  </si>
  <si>
    <t>733109</t>
  </si>
  <si>
    <t>733111</t>
  </si>
  <si>
    <t>733112</t>
  </si>
  <si>
    <t>733113</t>
  </si>
  <si>
    <t>733114</t>
  </si>
  <si>
    <t>733115</t>
  </si>
  <si>
    <t>733116</t>
  </si>
  <si>
    <t>733117</t>
  </si>
  <si>
    <t>733118</t>
  </si>
  <si>
    <t>733119</t>
  </si>
  <si>
    <t>733120</t>
  </si>
  <si>
    <t>733121</t>
  </si>
  <si>
    <t>733122</t>
  </si>
  <si>
    <t>733123</t>
  </si>
  <si>
    <t>733124</t>
  </si>
  <si>
    <t>733125</t>
  </si>
  <si>
    <t>733126</t>
  </si>
  <si>
    <t>733127</t>
  </si>
  <si>
    <t>733128</t>
  </si>
  <si>
    <t>733129</t>
  </si>
  <si>
    <t>733130</t>
  </si>
  <si>
    <t>733131</t>
  </si>
  <si>
    <t>733132</t>
  </si>
  <si>
    <t>733135</t>
  </si>
  <si>
    <t>733136</t>
  </si>
  <si>
    <t>733137</t>
  </si>
  <si>
    <t>733138</t>
  </si>
  <si>
    <t>733139</t>
  </si>
  <si>
    <t>733140</t>
  </si>
  <si>
    <t>733141</t>
  </si>
  <si>
    <t>733142</t>
  </si>
  <si>
    <t>733143</t>
  </si>
  <si>
    <t>733144</t>
  </si>
  <si>
    <t>733145</t>
  </si>
  <si>
    <t>733146</t>
  </si>
  <si>
    <t>733147</t>
  </si>
  <si>
    <t>733148</t>
  </si>
  <si>
    <t>733149</t>
  </si>
  <si>
    <t>733150</t>
  </si>
  <si>
    <t>733151</t>
  </si>
  <si>
    <t>Ф.S08r разд.5 стл.11 стр.1&gt;=Ф.S08r разд.5 сумма стл.12-13 стр.1</t>
  </si>
  <si>
    <t>Ф.S08r разд.5 стл.11 стр.10&gt;=Ф.S08r разд.5 сумма стл.12-13 стр.10</t>
  </si>
  <si>
    <t>Ф.S08r разд.5 стл.11 стр.11&gt;=Ф.S08r разд.5 сумма стл.12-13 стр.11</t>
  </si>
  <si>
    <t>Ф.S08r разд.5 стл.11 стр.12&gt;=Ф.S08r разд.5 сумма стл.12-13 стр.12</t>
  </si>
  <si>
    <t>Ф.S08r разд.5 стл.11 стр.13&gt;=Ф.S08r разд.5 сумма стл.12-13 стр.13</t>
  </si>
  <si>
    <t>Ф.S08r разд.5 стл.11 стр.14&gt;=Ф.S08r разд.5 сумма стл.12-13 стр.14</t>
  </si>
  <si>
    <t>Ф.S08r разд.5 стл.11 стр.15&gt;=Ф.S08r разд.5 сумма стл.12-13 стр.15</t>
  </si>
  <si>
    <t>Ф.S08r разд.5 стл.11 стр.16&gt;=Ф.S08r разд.5 сумма стл.12-13 стр.16</t>
  </si>
  <si>
    <t>Ф.S08r разд.5 стл.11 стр.17&gt;=Ф.S08r разд.5 сумма стл.12-13 стр.17</t>
  </si>
  <si>
    <t>Ф.S08r разд.5 стл.11 стр.2&gt;=Ф.S08r разд.5 сумма стл.12-13 стр.2</t>
  </si>
  <si>
    <t>Ф.S08r разд.5 стл.11 стр.3&gt;=Ф.S08r разд.5 сумма стл.12-13 стр.3</t>
  </si>
  <si>
    <t>Ф.S08r разд.5 стл.11 стр.4&gt;=Ф.S08r разд.5 сумма стл.12-13 стр.4</t>
  </si>
  <si>
    <t>Ф.S08r разд.5 стл.11 стр.5&gt;=Ф.S08r разд.5 сумма стл.12-13 стр.5</t>
  </si>
  <si>
    <t>Ф.S08r разд.5 стл.11 стр.6&gt;=Ф.S08r разд.5 сумма стл.12-13 стр.6</t>
  </si>
  <si>
    <t>733152</t>
  </si>
  <si>
    <t>Ф.S08r разд.5 стл.1 стр.1&gt;=Ф.S08r разд.5 стл.1 стр.7</t>
  </si>
  <si>
    <t>(r,g,s,v,a,av) Разд.5 стр.1 д.б больше или равна стр.7</t>
  </si>
  <si>
    <t>Ф.S08r разд.5 стл.10 стр.1&gt;=Ф.S08r разд.5 стл.10 стр.7</t>
  </si>
  <si>
    <t>Ф.S08r разд.5 стл.11 стр.1&gt;=Ф.S08r разд.5 стл.11 стр.7</t>
  </si>
  <si>
    <t>Ф.S08r разд.5 стл.12 стр.1&gt;=Ф.S08r разд.5 стл.12 стр.7</t>
  </si>
  <si>
    <t>Ф.S08r разд.5 стл.13 стр.1&gt;=Ф.S08r разд.5 стл.13 стр.7</t>
  </si>
  <si>
    <t>Ф.S08r разд.5 стл.2 стр.1&gt;=Ф.S08r разд.5 стл.2 стр.7</t>
  </si>
  <si>
    <t>Ф.S08r разд.5 стл.3 стр.1&gt;=Ф.S08r разд.5 стл.3 стр.7</t>
  </si>
  <si>
    <t>Ф.S08r разд.5 стл.4 стр.1&gt;=Ф.S08r разд.5 стл.4 стр.7</t>
  </si>
  <si>
    <t>Ф.S08r разд.5 стл.5 стр.1&gt;=Ф.S08r разд.5 стл.5 стр.7</t>
  </si>
  <si>
    <t>Ф.S08r разд.5 стл.6 стр.1&gt;=Ф.S08r разд.5 стл.6 стр.7</t>
  </si>
  <si>
    <t>Ф.S08r разд.5 стл.7 стр.1&gt;=Ф.S08r разд.5 стл.7 стр.7</t>
  </si>
  <si>
    <t>Ф.S08r разд.5 стл.8 стр.1&gt;=Ф.S08r разд.5 стл.8 стр.7</t>
  </si>
  <si>
    <t>Ф.S08r разд.5 стл.9 стр.1&gt;=Ф.S08r разд.5 стл.9 стр.7</t>
  </si>
  <si>
    <t>733153</t>
  </si>
  <si>
    <t>Ф.S08r разд.5 стл.1 стр.1&gt;=Ф.S08r разд.5 стл.1 стр.8</t>
  </si>
  <si>
    <t>(r,g,s,v,a,av) Разд.5 стр.1 д.б больше или равна стр.8</t>
  </si>
  <si>
    <t>Ф.S08r разд.5 стл.10 стр.1&gt;=Ф.S08r разд.5 стл.10 стр.8</t>
  </si>
  <si>
    <t>Ф.S08r разд.5 стл.11 стр.1&gt;=Ф.S08r разд.5 стл.11 стр.8</t>
  </si>
  <si>
    <t>Ф.S08r разд.5 стл.12 стр.1&gt;=Ф.S08r разд.5 стл.12 стр.8</t>
  </si>
  <si>
    <t>Ф.S08r разд.5 стл.13 стр.1&gt;=Ф.S08r разд.5 стл.13 стр.8</t>
  </si>
  <si>
    <t>Ф.S08r разд.5 стл.2 стр.1&gt;=Ф.S08r разд.5 стл.2 стр.8</t>
  </si>
  <si>
    <t>Ф.S08r разд.5 стл.3 стр.1&gt;=Ф.S08r разд.5 стл.3 стр.8</t>
  </si>
  <si>
    <t>Ф.S08r разд.5 стл.4 стр.1&gt;=Ф.S08r разд.5 стл.4 стр.8</t>
  </si>
  <si>
    <t>Ф.S08r разд.5 стл.5 стр.1&gt;=Ф.S08r разд.5 стл.5 стр.8</t>
  </si>
  <si>
    <t>Ф.S08r разд.5 стл.6 стр.1&gt;=Ф.S08r разд.5 стл.6 стр.8</t>
  </si>
  <si>
    <t>Ф.S08r разд.5 стл.7 стр.1&gt;=Ф.S08r разд.5 стл.7 стр.8</t>
  </si>
  <si>
    <t>Ф.S08r разд.5 стл.8 стр.1&gt;=Ф.S08r разд.5 стл.8 стр.8</t>
  </si>
  <si>
    <t>Ф.S08r разд.5 стл.9 стр.1&gt;=Ф.S08r разд.5 стл.9 стр.8</t>
  </si>
  <si>
    <t>733154</t>
  </si>
  <si>
    <t>Ф.S08r разд.5 стл.5 стр.1&gt;=Ф.S08r разд.5 сумма стл.6-7 стр.1</t>
  </si>
  <si>
    <t>(r,g,s,v,a,av) Разд.5 гр.5 д.б. больше или равна сумме гр.6-7</t>
  </si>
  <si>
    <t>Ф.S08r разд.5 стл.5 стр.10&gt;=Ф.S08r разд.5 сумма стл.6-7 стр.10</t>
  </si>
  <si>
    <t>Ф.S08r разд.5 стл.5 стр.11&gt;=Ф.S08r разд.5 сумма стл.6-7 стр.11</t>
  </si>
  <si>
    <t>Ф.S08r разд.5 стл.5 стр.12&gt;=Ф.S08r разд.5 сумма стл.6-7 стр.12</t>
  </si>
  <si>
    <t>Ф.S08r разд.5 стл.5 стр.13&gt;=Ф.S08r разд.5 сумма стл.6-7 стр.13</t>
  </si>
  <si>
    <t>Ф.S08r разд.5 стл.5 стр.14&gt;=Ф.S08r разд.5 сумма стл.6-7 стр.14</t>
  </si>
  <si>
    <t>Ф.S08r разд.5 стл.5 стр.15&gt;=Ф.S08r разд.5 сумма стл.6-7 стр.15</t>
  </si>
  <si>
    <t>Ф.S08r разд.5 стл.5 стр.16&gt;=Ф.S08r разд.5 сумма стл.6-7 стр.16</t>
  </si>
  <si>
    <t>Ф.S08r разд.5 стл.5 стр.17&gt;=Ф.S08r разд.5 сумма стл.6-7 стр.17</t>
  </si>
  <si>
    <t>Ф.S08r разд.5 стл.5 стр.2&gt;=Ф.S08r разд.5 сумма стл.6-7 стр.2</t>
  </si>
  <si>
    <t>Ф.S08r разд.5 стл.5 стр.3&gt;=Ф.S08r разд.5 сумма стл.6-7 стр.3</t>
  </si>
  <si>
    <t>Ф.S08r разд.5 стл.5 стр.4&gt;=Ф.S08r разд.5 сумма стл.6-7 стр.4</t>
  </si>
  <si>
    <t>Ф.S08r разд.5 стл.5 стр.5&gt;=Ф.S08r разд.5 сумма стл.6-7 стр.5</t>
  </si>
  <si>
    <t>Ф.S08r разд.5 стл.5 стр.6&gt;=Ф.S08r разд.5 сумма стл.6-7 стр.6</t>
  </si>
  <si>
    <t>Ф.S08r разд.5 стл.5 стр.7&gt;=Ф.S08r разд.5 сумма стл.6-7 стр.7</t>
  </si>
  <si>
    <t>Ф.S08r разд.5 стл.5 стр.8&gt;=Ф.S08r разд.5 сумма стл.6-7 стр.8</t>
  </si>
  <si>
    <t>Ф.S08r разд.5 стл.5 стр.9&gt;=Ф.S08r разд.5 сумма стл.6-7 стр.9</t>
  </si>
  <si>
    <t>733155</t>
  </si>
  <si>
    <t>(Ф.S08r разд.6 стл.4 стр.1&gt;0 AND Ф.S08r разд.6 стл.5 стр.1/Ф.S08r разд.6 стл.4 стр.1&gt;=10000) OR (Ф.S08r разд.6 стл.4 стр.1=0 AND Ф.S08r разд.6 стл.5 стр.1=0)</t>
  </si>
  <si>
    <t>(r,g) Разд.6 если есть показатель в гр.4 то должна быть проставлена сумма в гр.5</t>
  </si>
  <si>
    <t>(Ф.S08r разд.6 стл.4 стр.10&gt;0 AND Ф.S08r разд.6 стл.5 стр.10/Ф.S08r разд.6 стл.4 стр.10&gt;=10000) OR (Ф.S08r разд.6 стл.4 стр.10=0 AND Ф.S08r разд.6 стл.5 стр.10=0)</t>
  </si>
  <si>
    <t>(Ф.S08r разд.6 стл.4 стр.11&gt;0 AND Ф.S08r разд.6 стл.5 стр.11/Ф.S08r разд.6 стл.4 стр.11&gt;=10000) OR (Ф.S08r разд.6 стл.4 стр.11=0 AND Ф.S08r разд.6 стл.5 стр.11=0)</t>
  </si>
  <si>
    <t>(Ф.S08r разд.6 стл.4 стр.12&gt;0 AND Ф.S08r разд.6 стл.5 стр.12/Ф.S08r разд.6 стл.4 стр.12&gt;=10000) OR (Ф.S08r разд.6 стл.4 стр.12=0 AND Ф.S08r разд.6 стл.5 стр.12=0)</t>
  </si>
  <si>
    <t>(Ф.S08r разд.6 стл.4 стр.13&gt;0 AND Ф.S08r разд.6 стл.5 стр.13/Ф.S08r разд.6 стл.4 стр.13&gt;=10000) OR (Ф.S08r разд.6 стл.4 стр.13=0 AND Ф.S08r разд.6 стл.5 стр.13=0)</t>
  </si>
  <si>
    <t>(Ф.S08r разд.6 стл.4 стр.14&gt;0 AND Ф.S08r разд.6 стл.5 стр.14/Ф.S08r разд.6 стл.4 стр.14&gt;=10000) OR (Ф.S08r разд.6 стл.4 стр.14=0 AND Ф.S08r разд.6 стл.5 стр.14=0)</t>
  </si>
  <si>
    <t>(Ф.S08r разд.6 стл.4 стр.15&gt;0 AND Ф.S08r разд.6 стл.5 стр.15/Ф.S08r разд.6 стл.4 стр.15&gt;=10000) OR (Ф.S08r разд.6 стл.4 стр.15=0 AND Ф.S08r разд.6 стл.5 стр.15=0)</t>
  </si>
  <si>
    <t>(Ф.S08r разд.6 стл.4 стр.16&gt;0 AND Ф.S08r разд.6 стл.5 стр.16/Ф.S08r разд.6 стл.4 стр.16&gt;=10000) OR (Ф.S08r разд.6 стл.4 стр.16=0 AND Ф.S08r разд.6 стл.5 стр.16=0)</t>
  </si>
  <si>
    <t>(Ф.S08r разд.6 стл.4 стр.17&gt;0 AND Ф.S08r разд.6 стл.5 стр.17/Ф.S08r разд.6 стл.4 стр.17&gt;=10000) OR (Ф.S08r разд.6 стл.4 стр.17=0 AND Ф.S08r разд.6 стл.5 стр.17=0)</t>
  </si>
  <si>
    <t>(Ф.S08r разд.6 стл.4 стр.18&gt;0 AND Ф.S08r разд.6 стл.5 стр.18/Ф.S08r разд.6 стл.4 стр.18&gt;=10000) OR (Ф.S08r разд.6 стл.4 стр.18=0 AND Ф.S08r разд.6 стл.5 стр.18=0)</t>
  </si>
  <si>
    <t>(Ф.S08r разд.6 стл.4 стр.19&gt;0 AND Ф.S08r разд.6 стл.5 стр.19/Ф.S08r разд.6 стл.4 стр.19&gt;=10000) OR (Ф.S08r разд.6 стл.4 стр.19=0 AND Ф.S08r разд.6 стл.5 стр.19=0)</t>
  </si>
  <si>
    <t>(Ф.S08r разд.6 стл.4 стр.2&gt;0 AND Ф.S08r разд.6 стл.5 стр.2/Ф.S08r разд.6 стл.4 стр.2&gt;=10000) OR (Ф.S08r разд.6 стл.4 стр.2=0 AND Ф.S08r разд.6 стл.5 стр.2=0)</t>
  </si>
  <si>
    <t>(Ф.S08r разд.6 стл.4 стр.20&gt;0 AND Ф.S08r разд.6 стл.5 стр.20/Ф.S08r разд.6 стл.4 стр.20&gt;=10000) OR (Ф.S08r разд.6 стл.4 стр.20=0 AND Ф.S08r разд.6 стл.5 стр.20=0)</t>
  </si>
  <si>
    <t>(Ф.S08r разд.6 стл.4 стр.21&gt;0 AND Ф.S08r разд.6 стл.5 стр.21/Ф.S08r разд.6 стл.4 стр.21&gt;=10000) OR (Ф.S08r разд.6 стл.4 стр.21=0 AND Ф.S08r разд.6 стл.5 стр.21=0)</t>
  </si>
  <si>
    <t>(Ф.S08r разд.6 стл.4 стр.22&gt;0 AND Ф.S08r разд.6 стл.5 стр.22/Ф.S08r разд.6 стл.4 стр.22&gt;=10000) OR (Ф.S08r разд.6 стл.4 стр.22=0 AND Ф.S08r разд.6 стл.5 стр.22=0)</t>
  </si>
  <si>
    <t>(Ф.S08r разд.6 стл.4 стр.23&gt;0 AND Ф.S08r разд.6 стл.5 стр.23/Ф.S08r разд.6 стл.4 стр.23&gt;=10000) OR (Ф.S08r разд.6 стл.4 стр.23=0 AND Ф.S08r разд.6 стл.5 стр.23=0)</t>
  </si>
  <si>
    <t>(Ф.S08r разд.6 стл.4 стр.24&gt;0 AND Ф.S08r разд.6 стл.5 стр.24/Ф.S08r разд.6 стл.4 стр.24&gt;=10000) OR (Ф.S08r разд.6 стл.4 стр.24=0 AND Ф.S08r разд.6 стл.5 стр.24=0)</t>
  </si>
  <si>
    <t>(Ф.S08r разд.6 стл.4 стр.25&gt;0 AND Ф.S08r разд.6 стл.5 стр.25/Ф.S08r разд.6 стл.4 стр.25&gt;=10000) OR (Ф.S08r разд.6 стл.4 стр.25=0 AND Ф.S08r разд.6 стл.5 стр.25=0)</t>
  </si>
  <si>
    <t>(Ф.S08r разд.6 стл.4 стр.26&gt;0 AND Ф.S08r разд.6 стл.5 стр.26/Ф.S08r разд.6 стл.4 стр.26&gt;=10000) OR (Ф.S08r разд.6 стл.4 стр.26=0 AND Ф.S08r разд.6 стл.5 стр.26=0)</t>
  </si>
  <si>
    <t>(Ф.S08r разд.6 стл.4 стр.27&gt;0 AND Ф.S08r разд.6 стл.5 стр.27/Ф.S08r разд.6 стл.4 стр.27&gt;=10000) OR (Ф.S08r разд.6 стл.4 стр.27=0 AND Ф.S08r разд.6 стл.5 стр.27=0)</t>
  </si>
  <si>
    <t>(Ф.S08r разд.6 стл.4 стр.28&gt;0 AND Ф.S08r разд.6 стл.5 стр.28/Ф.S08r разд.6 стл.4 стр.28&gt;=10000) OR (Ф.S08r разд.6 стл.4 стр.28=0 AND Ф.S08r разд.6 стл.5 стр.28=0)</t>
  </si>
  <si>
    <t>(Ф.S08r разд.6 стл.4 стр.29&gt;0 AND Ф.S08r разд.6 стл.5 стр.29/Ф.S08r разд.6 стл.4 стр.29&gt;=10000) OR (Ф.S08r разд.6 стл.4 стр.29=0 AND Ф.S08r разд.6 стл.5 стр.29=0)</t>
  </si>
  <si>
    <t>(Ф.S08r разд.6 стл.4 стр.3&gt;0 AND Ф.S08r разд.6 стл.5 стр.3/Ф.S08r разд.6 стл.4 стр.3&gt;=10000) OR (Ф.S08r разд.6 стл.4 стр.3=0 AND Ф.S08r разд.6 стл.5 стр.3=0)</t>
  </si>
  <si>
    <t>(Ф.S08r разд.6 стл.4 стр.30&gt;0 AND Ф.S08r разд.6 стл.5 стр.30/Ф.S08r разд.6 стл.4 стр.30&gt;=10000) OR (Ф.S08r разд.6 стл.4 стр.30=0 AND Ф.S08r разд.6 стл.5 стр.30=0)</t>
  </si>
  <si>
    <t>(Ф.S08r разд.6 стл.4 стр.31&gt;0 AND Ф.S08r разд.6 стл.5 стр.31/Ф.S08r разд.6 стл.4 стр.31&gt;=10000) OR (Ф.S08r разд.6 стл.4 стр.31=0 AND Ф.S08r разд.6 стл.5 стр.31=0)</t>
  </si>
  <si>
    <t>(Ф.S08r разд.6 стл.4 стр.32&gt;0 AND Ф.S08r разд.6 стл.5 стр.32/Ф.S08r разд.6 стл.4 стр.32&gt;=10000) OR (Ф.S08r разд.6 стл.4 стр.32=0 AND Ф.S08r разд.6 стл.5 стр.32=0)</t>
  </si>
  <si>
    <t>(Ф.S08r разд.6 стл.4 стр.33&gt;0 AND Ф.S08r разд.6 стл.5 стр.33/Ф.S08r разд.6 стл.4 стр.33&gt;=10000) OR (Ф.S08r разд.6 стл.4 стр.33=0 AND Ф.S08r разд.6 стл.5 стр.33=0)</t>
  </si>
  <si>
    <t>(Ф.S08r разд.6 стл.4 стр.34&gt;0 AND Ф.S08r разд.6 стл.5 стр.34/Ф.S08r разд.6 стл.4 стр.34&gt;=10000) OR (Ф.S08r разд.6 стл.4 стр.34=0 AND Ф.S08r разд.6 стл.5 стр.34=0)</t>
  </si>
  <si>
    <t>(Ф.S08r разд.6 стл.4 стр.35&gt;0 AND Ф.S08r разд.6 стл.5 стр.35/Ф.S08r разд.6 стл.4 стр.35&gt;=10000) OR (Ф.S08r разд.6 стл.4 стр.35=0 AND Ф.S08r разд.6 стл.5 стр.35=0)</t>
  </si>
  <si>
    <t>(Ф.S08r разд.6 стл.4 стр.36&gt;0 AND Ф.S08r разд.6 стл.5 стр.36/Ф.S08r разд.6 стл.4 стр.36&gt;=10000) OR (Ф.S08r разд.6 стл.4 стр.36=0 AND Ф.S08r разд.6 стл.5 стр.36=0)</t>
  </si>
  <si>
    <t>(Ф.S08r разд.6 стл.4 стр.37&gt;0 AND Ф.S08r разд.6 стл.5 стр.37/Ф.S08r разд.6 стл.4 стр.37&gt;=10000) OR (Ф.S08r разд.6 стл.4 стр.37=0 AND Ф.S08r разд.6 стл.5 стр.37=0)</t>
  </si>
  <si>
    <t>(Ф.S08r разд.6 стл.4 стр.38&gt;0 AND Ф.S08r разд.6 стл.5 стр.38/Ф.S08r разд.6 стл.4 стр.38&gt;=10000) OR (Ф.S08r разд.6 стл.4 стр.38=0 AND Ф.S08r разд.6 стл.5 стр.38=0)</t>
  </si>
  <si>
    <t>(Ф.S08r разд.6 стл.4 стр.39&gt;0 AND Ф.S08r разд.6 стл.5 стр.39/Ф.S08r разд.6 стл.4 стр.39&gt;=10000) OR (Ф.S08r разд.6 стл.4 стр.39=0 AND Ф.S08r разд.6 стл.5 стр.39=0)</t>
  </si>
  <si>
    <t>(Ф.S08r разд.6 стл.4 стр.4&gt;0 AND Ф.S08r разд.6 стл.5 стр.4/Ф.S08r разд.6 стл.4 стр.4&gt;=10000) OR (Ф.S08r разд.6 стл.4 стр.4=0 AND Ф.S08r разд.6 стл.5 стр.4=0)</t>
  </si>
  <si>
    <t>(Ф.S08r разд.6 стл.4 стр.40&gt;0 AND Ф.S08r разд.6 стл.5 стр.40/Ф.S08r разд.6 стл.4 стр.40&gt;=10000) OR (Ф.S08r разд.6 стл.4 стр.40=0 AND Ф.S08r разд.6 стл.5 стр.40=0)</t>
  </si>
  <si>
    <t>(Ф.S08r разд.6 стл.4 стр.41&gt;0 AND Ф.S08r разд.6 стл.5 стр.41/Ф.S08r разд.6 стл.4 стр.41&gt;=10000) OR (Ф.S08r разд.6 стл.4 стр.41=0 AND Ф.S08r разд.6 стл.5 стр.41=0)</t>
  </si>
  <si>
    <t>(Ф.S08r разд.6 стл.4 стр.42&gt;0 AND Ф.S08r разд.6 стл.5 стр.42/Ф.S08r разд.6 стл.4 стр.42&gt;=10000) OR (Ф.S08r разд.6 стл.4 стр.42=0 AND Ф.S08r разд.6 стл.5 стр.42=0)</t>
  </si>
  <si>
    <t>(Ф.S08r разд.6 стл.4 стр.43&gt;0 AND Ф.S08r разд.6 стл.5 стр.43/Ф.S08r разд.6 стл.4 стр.43&gt;=10000) OR (Ф.S08r разд.6 стл.4 стр.43=0 AND Ф.S08r разд.6 стл.5 стр.43=0)</t>
  </si>
  <si>
    <t>(Ф.S08r разд.6 стл.4 стр.44&gt;0 AND Ф.S08r разд.6 стл.5 стр.44/Ф.S08r разд.6 стл.4 стр.44&gt;=10000) OR (Ф.S08r разд.6 стл.4 стр.44=0 AND Ф.S08r разд.6 стл.5 стр.44=0)</t>
  </si>
  <si>
    <t>(Ф.S08r разд.6 стл.4 стр.45&gt;0 AND Ф.S08r разд.6 стл.5 стр.45/Ф.S08r разд.6 стл.4 стр.45&gt;=10000) OR (Ф.S08r разд.6 стл.4 стр.45=0 AND Ф.S08r разд.6 стл.5 стр.45=0)</t>
  </si>
  <si>
    <t>(Ф.S08r разд.6 стл.4 стр.46&gt;0 AND Ф.S08r разд.6 стл.5 стр.46/Ф.S08r разд.6 стл.4 стр.46&gt;=10000) OR (Ф.S08r разд.6 стл.4 стр.46=0 AND Ф.S08r разд.6 стл.5 стр.46=0)</t>
  </si>
  <si>
    <t>(Ф.S08r разд.6 стл.4 стр.47&gt;0 AND Ф.S08r разд.6 стл.5 стр.47/Ф.S08r разд.6 стл.4 стр.47&gt;=10000) OR (Ф.S08r разд.6 стл.4 стр.47=0 AND Ф.S08r разд.6 стл.5 стр.47=0)</t>
  </si>
  <si>
    <t>(Ф.S08r разд.6 стл.4 стр.48&gt;0 AND Ф.S08r разд.6 стл.5 стр.48/Ф.S08r разд.6 стл.4 стр.48&gt;=10000) OR (Ф.S08r разд.6 стл.4 стр.48=0 AND Ф.S08r разд.6 стл.5 стр.48=0)</t>
  </si>
  <si>
    <t>(Ф.S08r разд.6 стл.4 стр.49&gt;0 AND Ф.S08r разд.6 стл.5 стр.49/Ф.S08r разд.6 стл.4 стр.49&gt;=10000) OR (Ф.S08r разд.6 стл.4 стр.49=0 AND Ф.S08r разд.6 стл.5 стр.49=0)</t>
  </si>
  <si>
    <t>(Ф.S08r разд.6 стл.4 стр.5&gt;0 AND Ф.S08r разд.6 стл.5 стр.5/Ф.S08r разд.6 стл.4 стр.5&gt;=10000) OR (Ф.S08r разд.6 стл.4 стр.5=0 AND Ф.S08r разд.6 стл.5 стр.5=0)</t>
  </si>
  <si>
    <t>(Ф.S08r разд.6 стл.4 стр.50&gt;0 AND Ф.S08r разд.6 стл.5 стр.50/Ф.S08r разд.6 стл.4 стр.50&gt;=10000) OR (Ф.S08r разд.6 стл.4 стр.50=0 AND Ф.S08r разд.6 стл.5 стр.50=0)</t>
  </si>
  <si>
    <t>(Ф.S08r разд.6 стл.4 стр.51&gt;0 AND Ф.S08r разд.6 стл.5 стр.51/Ф.S08r разд.6 стл.4 стр.51&gt;=10000) OR (Ф.S08r разд.6 стл.4 стр.51=0 AND Ф.S08r разд.6 стл.5 стр.51=0)</t>
  </si>
  <si>
    <t>(Ф.S08r разд.6 стл.4 стр.52&gt;0 AND Ф.S08r разд.6 стл.5 стр.52/Ф.S08r разд.6 стл.4 стр.52&gt;=10000) OR (Ф.S08r разд.6 стл.4 стр.52=0 AND Ф.S08r разд.6 стл.5 стр.52=0)</t>
  </si>
  <si>
    <t>(Ф.S08r разд.6 стл.4 стр.53&gt;0 AND Ф.S08r разд.6 стл.5 стр.53/Ф.S08r разд.6 стл.4 стр.53&gt;=10000) OR (Ф.S08r разд.6 стл.4 стр.53=0 AND Ф.S08r разд.6 стл.5 стр.53=0)</t>
  </si>
  <si>
    <t>(Ф.S08r разд.6 стл.4 стр.54&gt;0 AND Ф.S08r разд.6 стл.5 стр.54/Ф.S08r разд.6 стл.4 стр.54&gt;=10000) OR (Ф.S08r разд.6 стл.4 стр.54=0 AND Ф.S08r разд.6 стл.5 стр.54=0)</t>
  </si>
  <si>
    <t>(Ф.S08r разд.6 стл.4 стр.55&gt;0 AND Ф.S08r разд.6 стл.5 стр.55/Ф.S08r разд.6 стл.4 стр.55&gt;=10000) OR (Ф.S08r разд.6 стл.4 стр.55=0 AND Ф.S08r разд.6 стл.5 стр.55=0)</t>
  </si>
  <si>
    <t>(Ф.S08r разд.6 стл.4 стр.56&gt;0 AND Ф.S08r разд.6 стл.5 стр.56/Ф.S08r разд.6 стл.4 стр.56&gt;=10000) OR (Ф.S08r разд.6 стл.4 стр.56=0 AND Ф.S08r разд.6 стл.5 стр.56=0)</t>
  </si>
  <si>
    <t>(Ф.S08r разд.6 стл.4 стр.57&gt;0 AND Ф.S08r разд.6 стл.5 стр.57/Ф.S08r разд.6 стл.4 стр.57&gt;=10000) OR (Ф.S08r разд.6 стл.4 стр.57=0 AND Ф.S08r разд.6 стл.5 стр.57=0)</t>
  </si>
  <si>
    <t>(Ф.S08r разд.6 стл.4 стр.58&gt;0 AND Ф.S08r разд.6 стл.5 стр.58/Ф.S08r разд.6 стл.4 стр.58&gt;=10000) OR (Ф.S08r разд.6 стл.4 стр.58=0 AND Ф.S08r разд.6 стл.5 стр.58=0)</t>
  </si>
  <si>
    <t>(Ф.S08r разд.6 стл.4 стр.59&gt;0 AND Ф.S08r разд.6 стл.5 стр.59/Ф.S08r разд.6 стл.4 стр.59&gt;=10000) OR (Ф.S08r разд.6 стл.4 стр.59=0 AND Ф.S08r разд.6 стл.5 стр.59=0)</t>
  </si>
  <si>
    <t>(Ф.S08r разд.6 стл.4 стр.6&gt;0 AND Ф.S08r разд.6 стл.5 стр.6/Ф.S08r разд.6 стл.4 стр.6&gt;=10000) OR (Ф.S08r разд.6 стл.4 стр.6=0 AND Ф.S08r разд.6 стл.5 стр.6=0)</t>
  </si>
  <si>
    <t>(Ф.S08r разд.6 стл.4 стр.7&gt;0 AND Ф.S08r разд.6 стл.5 стр.7/Ф.S08r разд.6 стл.4 стр.7&gt;=10000) OR (Ф.S08r разд.6 стл.4 стр.7=0 AND Ф.S08r разд.6 стл.5 стр.7=0)</t>
  </si>
  <si>
    <t>(Ф.S08r разд.6 стл.4 стр.8&gt;0 AND Ф.S08r разд.6 стл.5 стр.8/Ф.S08r разд.6 стл.4 стр.8&gt;=10000) OR (Ф.S08r разд.6 стл.4 стр.8=0 AND Ф.S08r разд.6 стл.5 стр.8=0)</t>
  </si>
  <si>
    <t>(Ф.S08r разд.6 стл.4 стр.9&gt;0 AND Ф.S08r разд.6 стл.5 стр.9/Ф.S08r разд.6 стл.4 стр.9&gt;=10000) OR (Ф.S08r разд.6 стл.4 стр.9=0 AND Ф.S08r разд.6 стл.5 стр.9=0)</t>
  </si>
  <si>
    <t>733133</t>
  </si>
  <si>
    <t>733134</t>
  </si>
  <si>
    <t>председатель суда Коваль А.В.</t>
  </si>
  <si>
    <t>начальник отдела Каширина Н.Ю.</t>
  </si>
  <si>
    <t>8(84550)2-24-04</t>
  </si>
  <si>
    <t>02.07.2025г.</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</si>
</sst>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103">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color indexed="9"/>
      <name val="Times New Roman"/>
      <family val="1"/>
      <charset val="204"/>
    </font>
    <font>
      <b/>
      <sz val="10"/>
      <color indexed="10"/>
      <name val="Times New Roman"/>
      <family val="1"/>
      <charset val="204"/>
    </font>
    <font>
      <b/>
      <sz val="14"/>
      <name val="Times New Roman"/>
      <family val="1"/>
      <charset val="204"/>
    </font>
    <font>
      <b/>
      <sz val="12"/>
      <name val="Times New Roman"/>
      <family val="1"/>
      <charset val="204"/>
    </font>
    <font>
      <sz val="10"/>
      <name val="Arial"/>
      <family val="2"/>
      <charset val="204"/>
    </font>
    <font>
      <sz val="12"/>
      <color indexed="9"/>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sz val="10"/>
      <name val="Times New Roman CYR"/>
      <family val="1"/>
      <charset val="204"/>
    </font>
    <font>
      <sz val="10"/>
      <name val="Arial"/>
      <family val="2"/>
      <charset val="204"/>
    </font>
    <font>
      <b/>
      <sz val="11"/>
      <name val="Times New Roman"/>
      <family val="1"/>
      <charset val="204"/>
    </font>
    <font>
      <sz val="10"/>
      <name val="Arial Cyr"/>
      <charset val="204"/>
    </font>
    <font>
      <sz val="16"/>
      <name val="Times New Roman"/>
      <family val="1"/>
      <charset val="204"/>
    </font>
    <font>
      <sz val="11"/>
      <name val="Times New Roman"/>
      <family val="1"/>
      <charset val="204"/>
    </font>
    <font>
      <sz val="11"/>
      <color indexed="8"/>
      <name val="Calibri"/>
      <family val="2"/>
      <charset val="204"/>
    </font>
    <font>
      <sz val="14"/>
      <name val="Times New Roman"/>
      <family val="1"/>
      <charset val="204"/>
    </font>
    <font>
      <b/>
      <vertAlign val="superscript"/>
      <sz val="11"/>
      <name val="Times New Roman"/>
      <family val="1"/>
      <charset val="204"/>
    </font>
    <font>
      <b/>
      <sz val="16"/>
      <name val="Times New Roman"/>
      <family val="1"/>
      <charset val="204"/>
    </font>
    <font>
      <sz val="12"/>
      <name val="Times New Roman"/>
      <family val="1"/>
    </font>
    <font>
      <sz val="10"/>
      <name val="Times New Roman"/>
      <family val="1"/>
    </font>
    <font>
      <b/>
      <sz val="10"/>
      <color indexed="30"/>
      <name val="Times New Roman"/>
      <family val="1"/>
      <charset val="204"/>
    </font>
    <font>
      <b/>
      <vertAlign val="superscript"/>
      <sz val="12"/>
      <name val="Times New Roman"/>
      <family val="1"/>
      <charset val="204"/>
    </font>
    <font>
      <vertAlign val="superscript"/>
      <sz val="12"/>
      <name val="Times New Roman"/>
      <family val="1"/>
      <charset val="204"/>
    </font>
    <font>
      <sz val="10"/>
      <color indexed="64"/>
      <name val="Arial"/>
      <family val="2"/>
      <charset val="204"/>
    </font>
    <font>
      <sz val="10"/>
      <color indexed="64"/>
      <name val="Arial"/>
      <family val="2"/>
      <charset val="204"/>
    </font>
    <font>
      <b/>
      <sz val="18"/>
      <name val="Times New Roman"/>
      <family val="1"/>
      <charset val="204"/>
    </font>
    <font>
      <b/>
      <sz val="18"/>
      <color indexed="10"/>
      <name val="Times New Roman"/>
      <family val="1"/>
      <charset val="204"/>
    </font>
    <font>
      <sz val="12"/>
      <color indexed="8"/>
      <name val="Calibri"/>
      <family val="2"/>
      <charset val="204"/>
    </font>
    <font>
      <sz val="10"/>
      <name val="Arial Cyr"/>
      <family val="2"/>
      <charset val="204"/>
    </font>
    <font>
      <b/>
      <sz val="30"/>
      <name val="Times New Roman"/>
      <family val="1"/>
      <charset val="204"/>
    </font>
    <font>
      <sz val="12"/>
      <name val="Calibri"/>
      <family val="2"/>
      <charset val="204"/>
    </font>
    <font>
      <sz val="11"/>
      <name val="Calibri"/>
      <family val="2"/>
      <charset val="204"/>
    </font>
    <font>
      <sz val="14"/>
      <name val="Calibri"/>
      <family val="2"/>
      <charset val="204"/>
    </font>
    <font>
      <sz val="12"/>
      <name val="Arial Cyr"/>
      <charset val="204"/>
    </font>
    <font>
      <b/>
      <vertAlign val="superscript"/>
      <sz val="16"/>
      <name val="Times New Roman"/>
      <family val="1"/>
      <charset val="204"/>
    </font>
    <font>
      <b/>
      <vertAlign val="superscript"/>
      <sz val="18"/>
      <name val="Times New Roman"/>
      <family val="1"/>
      <charset val="204"/>
    </font>
    <font>
      <b/>
      <i/>
      <sz val="8"/>
      <name val="Times New Roman"/>
      <family val="1"/>
      <charset val="204"/>
    </font>
    <font>
      <sz val="11"/>
      <name val="Calibri"/>
      <family val="2"/>
    </font>
    <font>
      <b/>
      <vertAlign val="superscript"/>
      <sz val="14"/>
      <name val="Times New Roman"/>
      <family val="1"/>
      <charset val="204"/>
    </font>
    <font>
      <b/>
      <sz val="20"/>
      <name val="Times New Roman"/>
      <family val="1"/>
      <charset val="204"/>
    </font>
    <font>
      <b/>
      <i/>
      <sz val="18"/>
      <name val="Times New Roman"/>
      <family val="1"/>
      <charset val="204"/>
    </font>
    <font>
      <sz val="18"/>
      <name val="Calibri"/>
      <family val="2"/>
      <charset val="204"/>
    </font>
    <font>
      <sz val="8"/>
      <name val="Calibri"/>
      <family val="2"/>
    </font>
    <font>
      <b/>
      <sz val="14"/>
      <name val="Times New Roman CYR"/>
      <family val="1"/>
      <charset val="204"/>
    </font>
    <font>
      <b/>
      <sz val="15"/>
      <name val="Times New Roman"/>
      <family val="1"/>
      <charset val="204"/>
    </font>
    <font>
      <sz val="9"/>
      <name val="Times New Roman"/>
      <family val="1"/>
      <charset val="204"/>
    </font>
    <font>
      <sz val="10"/>
      <color indexed="64"/>
      <name val="Arial"/>
      <family val="2"/>
      <charset val="204"/>
    </font>
    <font>
      <b/>
      <sz val="22"/>
      <name val="Times New Roman"/>
      <family val="1"/>
      <charset val="204"/>
    </font>
    <font>
      <b/>
      <vertAlign val="superscript"/>
      <sz val="22"/>
      <name val="Times New Roman"/>
      <family val="1"/>
      <charset val="204"/>
    </font>
    <font>
      <b/>
      <sz val="24"/>
      <name val="Times New Roman"/>
      <family val="1"/>
      <charset val="204"/>
    </font>
    <font>
      <b/>
      <vertAlign val="superscript"/>
      <sz val="24"/>
      <name val="Times New Roman"/>
      <family val="1"/>
      <charset val="204"/>
    </font>
    <font>
      <b/>
      <sz val="12"/>
      <color indexed="10"/>
      <name val="Times New Roman"/>
      <family val="1"/>
      <charset val="204"/>
    </font>
    <font>
      <sz val="8"/>
      <name val="Arial"/>
      <family val="2"/>
      <charset val="204"/>
    </font>
    <font>
      <b/>
      <sz val="18"/>
      <color indexed="56"/>
      <name val="Cambria"/>
      <family val="2"/>
      <charset val="204"/>
    </font>
    <font>
      <b/>
      <sz val="11"/>
      <name val="Calibri"/>
      <family val="2"/>
    </font>
    <font>
      <b/>
      <sz val="10"/>
      <name val="Times New Roman CYR"/>
      <family val="1"/>
      <charset val="204"/>
    </font>
    <font>
      <sz val="11"/>
      <color indexed="8"/>
      <name val="Calibri"/>
      <family val="2"/>
    </font>
    <font>
      <sz val="11"/>
      <color indexed="8"/>
      <name val="Calibri"/>
      <family val="2"/>
    </font>
    <font>
      <b/>
      <sz val="15"/>
      <color indexed="56"/>
      <name val="Calibri"/>
      <family val="2"/>
      <charset val="204"/>
    </font>
    <font>
      <b/>
      <sz val="13"/>
      <color indexed="56"/>
      <name val="Calibri"/>
      <family val="2"/>
      <charset val="204"/>
    </font>
    <font>
      <b/>
      <sz val="11"/>
      <color indexed="56"/>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26"/>
      <name val="Times New Roman"/>
      <family val="1"/>
      <charset val="204"/>
    </font>
    <font>
      <b/>
      <vertAlign val="superscript"/>
      <sz val="26"/>
      <name val="Times New Roman"/>
      <family val="1"/>
      <charset val="204"/>
    </font>
    <font>
      <b/>
      <sz val="12"/>
      <name val="Arial Cyr"/>
      <charset val="204"/>
    </font>
    <font>
      <sz val="10"/>
      <color indexed="64"/>
      <name val="Arial"/>
      <family val="2"/>
      <charset val="204"/>
    </font>
    <font>
      <sz val="10"/>
      <color indexed="64"/>
      <name val="Arial"/>
      <family val="2"/>
      <charset val="204"/>
    </font>
    <font>
      <sz val="10"/>
      <color indexed="64"/>
      <name val="Arial"/>
      <family val="2"/>
      <charset val="204"/>
    </font>
    <font>
      <b/>
      <sz val="16"/>
      <name val="Times New Roman CYR"/>
      <family val="1"/>
      <charset val="204"/>
    </font>
    <font>
      <sz val="10"/>
      <color indexed="30"/>
      <name val="Arial"/>
      <family val="2"/>
      <charset val="204"/>
    </font>
    <font>
      <b/>
      <sz val="9"/>
      <name val="Arial"/>
      <family val="2"/>
      <charset val="204"/>
    </font>
    <font>
      <b/>
      <sz val="10"/>
      <name val="Arial"/>
      <family val="2"/>
      <charset val="204"/>
    </font>
    <font>
      <sz val="10"/>
      <color indexed="64"/>
      <name val="Arial"/>
      <family val="2"/>
      <charset val="204"/>
    </font>
    <font>
      <sz val="10"/>
      <color indexed="64"/>
      <name val="Arial"/>
      <charset val="1"/>
    </font>
    <font>
      <sz val="11"/>
      <color theme="1"/>
      <name val="Calibri"/>
      <family val="2"/>
      <scheme val="minor"/>
    </font>
    <font>
      <sz val="10"/>
      <color rgb="FF0070C0"/>
      <name val="Arial"/>
      <family val="2"/>
      <charset val="204"/>
    </font>
    <font>
      <b/>
      <sz val="10"/>
      <color rgb="FF0070C0"/>
      <name val="Times New Roman"/>
      <family val="1"/>
      <charset val="204"/>
    </font>
    <font>
      <b/>
      <sz val="10"/>
      <color rgb="FF0070C0"/>
      <name val="Arial"/>
      <family val="2"/>
      <charset val="204"/>
    </font>
    <font>
      <sz val="10"/>
      <color rgb="FFFF0000"/>
      <name val="Arial"/>
      <family val="2"/>
      <charset val="204"/>
    </font>
    <font>
      <sz val="10"/>
      <color rgb="FFFF0000"/>
      <name val="Times New Roman"/>
      <family val="1"/>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bottom/>
      <diagonal/>
    </border>
    <border>
      <left/>
      <right/>
      <top/>
      <bottom style="thin">
        <color indexed="8"/>
      </bottom>
      <diagonal/>
    </border>
  </borders>
  <cellStyleXfs count="130">
    <xf numFmtId="0" fontId="0" fillId="0" borderId="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73" fillId="12"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23" fillId="0" borderId="0"/>
    <xf numFmtId="0" fontId="23" fillId="0" borderId="0"/>
    <xf numFmtId="0" fontId="23" fillId="0" borderId="0"/>
    <xf numFmtId="0" fontId="73" fillId="16"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13" borderId="0" applyNumberFormat="0" applyBorder="0" applyAlignment="0" applyProtection="0"/>
    <xf numFmtId="0" fontId="73" fillId="14" borderId="0" applyNumberFormat="0" applyBorder="0" applyAlignment="0" applyProtection="0"/>
    <xf numFmtId="0" fontId="73" fillId="19" borderId="0" applyNumberFormat="0" applyBorder="0" applyAlignment="0" applyProtection="0"/>
    <xf numFmtId="0" fontId="74" fillId="7" borderId="1" applyNumberFormat="0" applyAlignment="0" applyProtection="0"/>
    <xf numFmtId="0" fontId="75" fillId="20" borderId="2" applyNumberFormat="0" applyAlignment="0" applyProtection="0"/>
    <xf numFmtId="0" fontId="76" fillId="20" borderId="1" applyNumberFormat="0" applyAlignment="0" applyProtection="0"/>
    <xf numFmtId="0" fontId="70" fillId="0" borderId="3" applyNumberFormat="0" applyFill="0" applyAlignment="0" applyProtection="0"/>
    <xf numFmtId="0" fontId="71" fillId="0" borderId="4" applyNumberFormat="0" applyFill="0" applyAlignment="0" applyProtection="0"/>
    <xf numFmtId="0" fontId="72" fillId="0" borderId="5" applyNumberFormat="0" applyFill="0" applyAlignment="0" applyProtection="0"/>
    <xf numFmtId="0" fontId="72" fillId="0" borderId="0" applyNumberFormat="0" applyFill="0" applyBorder="0" applyAlignment="0" applyProtection="0"/>
    <xf numFmtId="0" fontId="77" fillId="0" borderId="6" applyNumberFormat="0" applyFill="0" applyAlignment="0" applyProtection="0"/>
    <xf numFmtId="0" fontId="78" fillId="21" borderId="7" applyNumberFormat="0" applyAlignment="0" applyProtection="0"/>
    <xf numFmtId="0" fontId="65" fillId="0" borderId="0" applyNumberFormat="0" applyFill="0" applyBorder="0" applyAlignment="0" applyProtection="0"/>
    <xf numFmtId="0" fontId="79" fillId="22" borderId="0" applyNumberFormat="0" applyBorder="0" applyAlignment="0" applyProtection="0"/>
    <xf numFmtId="0" fontId="69" fillId="0" borderId="0"/>
    <xf numFmtId="0" fontId="14" fillId="0" borderId="0"/>
    <xf numFmtId="0" fontId="68" fillId="0" borderId="0"/>
    <xf numFmtId="0" fontId="14" fillId="0" borderId="0"/>
    <xf numFmtId="0" fontId="23" fillId="0" borderId="0"/>
    <xf numFmtId="0" fontId="14" fillId="0" borderId="0"/>
    <xf numFmtId="0" fontId="23" fillId="0" borderId="0"/>
    <xf numFmtId="0" fontId="14" fillId="0" borderId="0"/>
    <xf numFmtId="0" fontId="97" fillId="0" borderId="0"/>
    <xf numFmtId="0" fontId="88" fillId="0" borderId="0" applyNumberFormat="0"/>
    <xf numFmtId="0" fontId="89" fillId="0" borderId="0" applyNumberFormat="0"/>
    <xf numFmtId="0" fontId="90" fillId="0" borderId="0" applyNumberFormat="0"/>
    <xf numFmtId="0" fontId="95" fillId="0" borderId="0" applyNumberFormat="0"/>
    <xf numFmtId="0" fontId="35" fillId="0" borderId="0" applyNumberFormat="0"/>
    <xf numFmtId="0" fontId="35" fillId="0" borderId="0"/>
    <xf numFmtId="0" fontId="14" fillId="0" borderId="0"/>
    <xf numFmtId="0" fontId="35" fillId="0" borderId="0"/>
    <xf numFmtId="0" fontId="35" fillId="0" borderId="0"/>
    <xf numFmtId="0" fontId="23" fillId="0" borderId="0"/>
    <xf numFmtId="0" fontId="14" fillId="0" borderId="0"/>
    <xf numFmtId="0" fontId="14" fillId="0" borderId="0"/>
    <xf numFmtId="0" fontId="14" fillId="0" borderId="0"/>
    <xf numFmtId="0" fontId="96" fillId="0" borderId="0" applyNumberFormat="0"/>
    <xf numFmtId="0" fontId="96" fillId="0" borderId="0" applyNumberFormat="0"/>
    <xf numFmtId="0" fontId="36" fillId="0" borderId="0"/>
    <xf numFmtId="0" fontId="35" fillId="0" borderId="0"/>
    <xf numFmtId="0" fontId="14" fillId="0" borderId="0"/>
    <xf numFmtId="0" fontId="35" fillId="0" borderId="0"/>
    <xf numFmtId="0" fontId="58" fillId="0" borderId="0"/>
    <xf numFmtId="0" fontId="35" fillId="0" borderId="0"/>
    <xf numFmtId="0" fontId="35" fillId="0" borderId="0"/>
    <xf numFmtId="0" fontId="35" fillId="0" borderId="0"/>
    <xf numFmtId="0" fontId="14" fillId="0" borderId="0"/>
    <xf numFmtId="0" fontId="58" fillId="0" borderId="0" applyNumberFormat="0"/>
    <xf numFmtId="0" fontId="35" fillId="0" borderId="0"/>
    <xf numFmtId="0" fontId="35" fillId="0" borderId="0"/>
    <xf numFmtId="0" fontId="35" fillId="0" borderId="0"/>
    <xf numFmtId="0" fontId="23" fillId="0" borderId="0"/>
    <xf numFmtId="0" fontId="35" fillId="0" borderId="0" applyNumberFormat="0"/>
    <xf numFmtId="0" fontId="35" fillId="0" borderId="0"/>
    <xf numFmtId="0" fontId="35" fillId="0" borderId="0"/>
    <xf numFmtId="0" fontId="69" fillId="0" borderId="0"/>
    <xf numFmtId="0" fontId="68" fillId="0" borderId="0"/>
    <xf numFmtId="0" fontId="69" fillId="0" borderId="0"/>
    <xf numFmtId="0" fontId="35" fillId="0" borderId="0"/>
    <xf numFmtId="0" fontId="35" fillId="0" borderId="0"/>
    <xf numFmtId="0" fontId="68" fillId="0" borderId="0"/>
    <xf numFmtId="0" fontId="69" fillId="0" borderId="0"/>
    <xf numFmtId="0" fontId="35" fillId="0" borderId="0"/>
    <xf numFmtId="0" fontId="68" fillId="0" borderId="0"/>
    <xf numFmtId="0" fontId="69" fillId="0" borderId="0"/>
    <xf numFmtId="0" fontId="14" fillId="0" borderId="0"/>
    <xf numFmtId="0" fontId="68" fillId="0" borderId="0"/>
    <xf numFmtId="0" fontId="21" fillId="0" borderId="0"/>
    <xf numFmtId="0" fontId="21" fillId="0" borderId="0"/>
    <xf numFmtId="0" fontId="23" fillId="0" borderId="0"/>
    <xf numFmtId="0" fontId="40" fillId="0" borderId="0"/>
    <xf numFmtId="0" fontId="23" fillId="0" borderId="0"/>
    <xf numFmtId="0" fontId="26" fillId="0" borderId="0"/>
    <xf numFmtId="0" fontId="23" fillId="0" borderId="0"/>
    <xf numFmtId="0" fontId="26" fillId="0" borderId="0"/>
    <xf numFmtId="0" fontId="26" fillId="0" borderId="0"/>
    <xf numFmtId="0" fontId="14" fillId="0" borderId="0"/>
    <xf numFmtId="0" fontId="14" fillId="0" borderId="0"/>
    <xf numFmtId="0" fontId="80" fillId="3" borderId="0" applyNumberFormat="0" applyBorder="0" applyAlignment="0" applyProtection="0"/>
    <xf numFmtId="0" fontId="81" fillId="0" borderId="0" applyNumberFormat="0" applyFill="0" applyBorder="0" applyAlignment="0" applyProtection="0"/>
    <xf numFmtId="0" fontId="26" fillId="23" borderId="8" applyNumberFormat="0" applyFont="0" applyAlignment="0" applyProtection="0"/>
    <xf numFmtId="0" fontId="14" fillId="23" borderId="8" applyNumberFormat="0" applyFont="0" applyAlignment="0" applyProtection="0"/>
    <xf numFmtId="0" fontId="26" fillId="23" borderId="8" applyNumberFormat="0" applyFont="0" applyAlignment="0" applyProtection="0"/>
    <xf numFmtId="0" fontId="26" fillId="23" borderId="8" applyNumberFormat="0" applyFont="0" applyAlignment="0" applyProtection="0"/>
    <xf numFmtId="0" fontId="14" fillId="23" borderId="8" applyNumberFormat="0" applyFont="0" applyAlignment="0" applyProtection="0"/>
    <xf numFmtId="0" fontId="23" fillId="23" borderId="8" applyNumberFormat="0" applyFont="0" applyAlignment="0" applyProtection="0"/>
    <xf numFmtId="0" fontId="82" fillId="0" borderId="9" applyNumberFormat="0" applyFill="0" applyAlignment="0" applyProtection="0"/>
    <xf numFmtId="1" fontId="29" fillId="0" borderId="10" applyFont="0" applyBorder="0" applyAlignment="0" applyProtection="0">
      <alignment vertical="center" textRotation="90" wrapText="1"/>
    </xf>
    <xf numFmtId="0" fontId="83" fillId="0" borderId="0" applyNumberForma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84" fillId="4" borderId="0" applyNumberFormat="0" applyBorder="0" applyAlignment="0" applyProtection="0"/>
  </cellStyleXfs>
  <cellXfs count="431">
    <xf numFmtId="0" fontId="0" fillId="0" borderId="0" xfId="0"/>
    <xf numFmtId="0" fontId="3" fillId="0" borderId="0" xfId="0" applyFont="1" applyProtection="1"/>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0" fillId="0" borderId="0" xfId="0" applyFont="1" applyFill="1" applyAlignment="1" applyProtection="1">
      <alignment shrinkToFit="1"/>
    </xf>
    <xf numFmtId="0" fontId="1" fillId="0" borderId="0" xfId="0" applyFont="1" applyBorder="1" applyAlignment="1" applyProtection="1">
      <alignment wrapText="1"/>
    </xf>
    <xf numFmtId="0" fontId="2" fillId="0" borderId="0" xfId="0" applyFont="1" applyProtection="1"/>
    <xf numFmtId="0" fontId="3" fillId="0" borderId="0" xfId="0" applyFont="1" applyBorder="1" applyProtection="1"/>
    <xf numFmtId="0" fontId="1" fillId="0" borderId="13" xfId="0" applyFont="1" applyBorder="1" applyAlignment="1" applyProtection="1">
      <alignment wrapText="1"/>
    </xf>
    <xf numFmtId="0" fontId="1" fillId="0" borderId="14" xfId="0" applyFont="1" applyBorder="1" applyAlignment="1" applyProtection="1">
      <alignment wrapText="1"/>
    </xf>
    <xf numFmtId="0" fontId="1" fillId="0" borderId="15" xfId="0" applyFont="1" applyBorder="1" applyAlignment="1" applyProtection="1">
      <alignment wrapText="1"/>
    </xf>
    <xf numFmtId="0" fontId="4" fillId="0" borderId="0" xfId="0" applyFont="1" applyProtection="1"/>
    <xf numFmtId="0" fontId="3" fillId="0" borderId="16" xfId="0" applyFont="1" applyBorder="1" applyProtection="1"/>
    <xf numFmtId="0" fontId="3" fillId="0" borderId="11" xfId="0" applyFont="1" applyBorder="1" applyProtection="1"/>
    <xf numFmtId="0" fontId="3" fillId="0" borderId="0" xfId="0" applyFont="1"/>
    <xf numFmtId="0" fontId="4" fillId="0" borderId="0" xfId="0" applyFont="1"/>
    <xf numFmtId="0" fontId="15" fillId="0" borderId="0" xfId="0" applyFont="1" applyFill="1" applyAlignment="1" applyProtection="1">
      <alignment shrinkToFit="1"/>
    </xf>
    <xf numFmtId="0" fontId="3" fillId="0" borderId="0" xfId="0" applyFont="1" applyAlignment="1">
      <alignment horizontal="right"/>
    </xf>
    <xf numFmtId="14" fontId="3" fillId="0" borderId="0" xfId="0" applyNumberFormat="1" applyFont="1" applyProtection="1"/>
    <xf numFmtId="0" fontId="2" fillId="0" borderId="0" xfId="0" applyFont="1" applyFill="1" applyBorder="1" applyAlignment="1" applyProtection="1"/>
    <xf numFmtId="0" fontId="3" fillId="0" borderId="0" xfId="0" applyFont="1" applyFill="1" applyProtection="1"/>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3" fillId="0" borderId="0" xfId="0" applyFont="1" applyFill="1" applyBorder="1" applyProtection="1"/>
    <xf numFmtId="0" fontId="16" fillId="0" borderId="16" xfId="0" applyFont="1" applyBorder="1" applyAlignment="1" applyProtection="1">
      <alignment horizontal="left"/>
    </xf>
    <xf numFmtId="0" fontId="16" fillId="0" borderId="11" xfId="0" applyFont="1" applyBorder="1" applyAlignment="1" applyProtection="1">
      <alignment horizontal="left"/>
    </xf>
    <xf numFmtId="0" fontId="19" fillId="0" borderId="14" xfId="0" applyFont="1" applyBorder="1" applyAlignment="1" applyProtection="1">
      <alignment horizontal="right" wrapText="1"/>
    </xf>
    <xf numFmtId="0" fontId="19" fillId="24" borderId="14" xfId="0" applyFont="1" applyFill="1" applyBorder="1" applyAlignment="1" applyProtection="1">
      <alignment horizontal="center" wrapText="1"/>
      <protection locked="0"/>
    </xf>
    <xf numFmtId="0" fontId="19" fillId="0" borderId="14" xfId="0" applyFont="1" applyBorder="1" applyAlignment="1" applyProtection="1">
      <alignment horizontal="center" wrapText="1"/>
    </xf>
    <xf numFmtId="0" fontId="19" fillId="0" borderId="14" xfId="0" applyFont="1" applyBorder="1" applyAlignment="1" applyProtection="1">
      <alignment wrapText="1"/>
    </xf>
    <xf numFmtId="0" fontId="20" fillId="0" borderId="0" xfId="0" applyFont="1" applyFill="1"/>
    <xf numFmtId="49" fontId="20" fillId="0" borderId="0" xfId="0" applyNumberFormat="1" applyFont="1" applyFill="1"/>
    <xf numFmtId="0" fontId="13" fillId="0" borderId="0" xfId="108" applyFont="1" applyBorder="1" applyAlignment="1">
      <alignment horizontal="left"/>
    </xf>
    <xf numFmtId="0" fontId="3" fillId="0" borderId="0" xfId="108" applyFont="1"/>
    <xf numFmtId="0" fontId="13" fillId="0" borderId="0" xfId="108" applyFont="1" applyBorder="1" applyAlignment="1"/>
    <xf numFmtId="0" fontId="3" fillId="0" borderId="0" xfId="108" applyFont="1" applyBorder="1" applyAlignment="1"/>
    <xf numFmtId="0" fontId="25" fillId="0" borderId="0" xfId="108" applyFont="1" applyBorder="1" applyAlignment="1"/>
    <xf numFmtId="0" fontId="4" fillId="0" borderId="0" xfId="108" applyFont="1" applyBorder="1" applyAlignment="1"/>
    <xf numFmtId="0" fontId="13" fillId="0" borderId="17" xfId="0" applyFont="1" applyBorder="1" applyAlignment="1">
      <alignment horizontal="center" vertical="center" wrapText="1"/>
    </xf>
    <xf numFmtId="0" fontId="14" fillId="0" borderId="0" xfId="0" applyFont="1"/>
    <xf numFmtId="0" fontId="7" fillId="0" borderId="0" xfId="0" applyFont="1" applyAlignment="1">
      <alignment horizontal="center" vertical="center"/>
    </xf>
    <xf numFmtId="0" fontId="25" fillId="0" borderId="0" xfId="109" applyFont="1"/>
    <xf numFmtId="0" fontId="4" fillId="0" borderId="0" xfId="109" applyFont="1" applyAlignment="1">
      <alignment horizontal="center" vertical="center" wrapText="1"/>
    </xf>
    <xf numFmtId="0" fontId="25" fillId="0" borderId="0" xfId="109" applyFont="1" applyBorder="1"/>
    <xf numFmtId="0" fontId="3" fillId="25" borderId="0" xfId="31" applyFont="1" applyFill="1"/>
    <xf numFmtId="0" fontId="3" fillId="0" borderId="0" xfId="0" applyFont="1" applyProtection="1">
      <protection locked="0"/>
    </xf>
    <xf numFmtId="0" fontId="3" fillId="0" borderId="18" xfId="0" applyFont="1" applyFill="1" applyBorder="1" applyProtection="1">
      <protection locked="0"/>
    </xf>
    <xf numFmtId="0" fontId="3" fillId="0" borderId="0" xfId="0" applyFont="1" applyFill="1" applyProtection="1">
      <protection locked="0"/>
    </xf>
    <xf numFmtId="0" fontId="3" fillId="0" borderId="0" xfId="0" applyFont="1" applyFill="1" applyBorder="1" applyProtection="1">
      <protection locked="0"/>
    </xf>
    <xf numFmtId="0" fontId="3" fillId="0" borderId="17" xfId="0" applyFont="1" applyBorder="1" applyAlignment="1">
      <alignment horizontal="right"/>
    </xf>
    <xf numFmtId="0" fontId="13" fillId="0" borderId="19" xfId="0" applyFont="1" applyBorder="1" applyAlignment="1">
      <alignment horizontal="center" vertical="center" wrapText="1"/>
    </xf>
    <xf numFmtId="0" fontId="2" fillId="0" borderId="18"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42" fillId="0" borderId="0" xfId="55" applyFont="1" applyFill="1" applyBorder="1" applyAlignment="1">
      <alignment horizontal="center" vertical="center"/>
    </xf>
    <xf numFmtId="0" fontId="43" fillId="0" borderId="0" xfId="55" applyFont="1" applyFill="1" applyBorder="1"/>
    <xf numFmtId="0" fontId="43" fillId="0" borderId="0" xfId="55" applyFont="1" applyFill="1"/>
    <xf numFmtId="1" fontId="13" fillId="0" borderId="0" xfId="55" applyNumberFormat="1" applyFont="1" applyFill="1" applyBorder="1" applyAlignment="1">
      <alignment horizontal="center" vertical="center" wrapText="1"/>
    </xf>
    <xf numFmtId="1" fontId="12" fillId="0" borderId="0" xfId="55" applyNumberFormat="1" applyFont="1" applyFill="1" applyBorder="1" applyAlignment="1">
      <alignment horizontal="center" vertical="center" wrapText="1"/>
    </xf>
    <xf numFmtId="0" fontId="44" fillId="0" borderId="0" xfId="55" applyFont="1" applyFill="1" applyBorder="1"/>
    <xf numFmtId="0" fontId="44" fillId="0" borderId="0" xfId="55" applyFont="1" applyFill="1"/>
    <xf numFmtId="0" fontId="45" fillId="0" borderId="0" xfId="55" applyFont="1"/>
    <xf numFmtId="0" fontId="2" fillId="0" borderId="0" xfId="0" applyFont="1"/>
    <xf numFmtId="0" fontId="1" fillId="0" borderId="0" xfId="0" applyFont="1"/>
    <xf numFmtId="0" fontId="1" fillId="0" borderId="0" xfId="0" applyFont="1" applyBorder="1" applyAlignment="1">
      <alignment vertical="top" wrapText="1"/>
    </xf>
    <xf numFmtId="0" fontId="13" fillId="0" borderId="0" xfId="0" applyFont="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0" xfId="0" applyFont="1" applyBorder="1" applyAlignment="1">
      <alignment vertical="top" wrapText="1"/>
    </xf>
    <xf numFmtId="0" fontId="4" fillId="0" borderId="0" xfId="0" applyFont="1" applyAlignment="1">
      <alignment horizontal="center" vertical="center"/>
    </xf>
    <xf numFmtId="0" fontId="1" fillId="0" borderId="0" xfId="0" applyFont="1" applyBorder="1" applyAlignment="1">
      <alignment horizontal="center"/>
    </xf>
    <xf numFmtId="0" fontId="1" fillId="0" borderId="0" xfId="0" applyFont="1" applyAlignment="1">
      <alignment horizontal="center"/>
    </xf>
    <xf numFmtId="0" fontId="29" fillId="0" borderId="17" xfId="0" applyFont="1" applyBorder="1" applyAlignment="1">
      <alignment horizontal="left" vertical="center" wrapText="1"/>
    </xf>
    <xf numFmtId="0" fontId="29" fillId="0" borderId="17" xfId="0" applyFont="1" applyBorder="1" applyAlignment="1">
      <alignment horizontal="center" vertical="center" textRotation="90" wrapText="1"/>
    </xf>
    <xf numFmtId="0" fontId="48" fillId="0" borderId="0" xfId="0" applyFont="1"/>
    <xf numFmtId="0" fontId="2" fillId="0" borderId="0" xfId="0" applyFont="1" applyBorder="1"/>
    <xf numFmtId="0" fontId="8" fillId="0" borderId="0" xfId="0" applyFont="1"/>
    <xf numFmtId="0" fontId="13" fillId="0" borderId="0" xfId="0" applyFont="1"/>
    <xf numFmtId="0" fontId="13" fillId="0" borderId="17" xfId="0" applyFont="1" applyBorder="1" applyAlignment="1">
      <alignment horizontal="center" vertical="center"/>
    </xf>
    <xf numFmtId="0" fontId="27" fillId="0" borderId="0" xfId="0" applyFont="1"/>
    <xf numFmtId="0" fontId="8" fillId="0" borderId="0" xfId="0" applyFont="1" applyAlignment="1">
      <alignment horizontal="center"/>
    </xf>
    <xf numFmtId="0" fontId="29" fillId="0" borderId="0" xfId="0" applyFont="1"/>
    <xf numFmtId="0" fontId="37" fillId="0" borderId="0" xfId="0" applyFont="1"/>
    <xf numFmtId="0" fontId="52" fillId="0" borderId="0" xfId="0" applyFont="1"/>
    <xf numFmtId="0" fontId="49" fillId="0" borderId="0" xfId="0" applyFont="1" applyBorder="1"/>
    <xf numFmtId="0" fontId="53" fillId="0" borderId="0" xfId="0" applyFont="1"/>
    <xf numFmtId="0" fontId="49" fillId="0" borderId="0" xfId="0" applyFont="1"/>
    <xf numFmtId="0" fontId="13" fillId="25" borderId="17" xfId="33" applyFont="1" applyFill="1" applyBorder="1" applyAlignment="1">
      <alignment horizontal="center" vertical="center" wrapText="1"/>
    </xf>
    <xf numFmtId="0" fontId="3" fillId="25" borderId="0" xfId="33" applyFont="1" applyFill="1"/>
    <xf numFmtId="0" fontId="13" fillId="25" borderId="17" xfId="33" applyFont="1" applyFill="1" applyBorder="1" applyAlignment="1">
      <alignment horizontal="center" vertical="center"/>
    </xf>
    <xf numFmtId="49" fontId="23" fillId="25" borderId="0" xfId="110" applyNumberFormat="1" applyFont="1" applyFill="1" applyProtection="1"/>
    <xf numFmtId="0" fontId="51" fillId="25" borderId="0" xfId="112" applyNumberFormat="1" applyFont="1" applyFill="1" applyBorder="1" applyAlignment="1" applyProtection="1">
      <alignment horizontal="center" vertical="center" wrapText="1"/>
    </xf>
    <xf numFmtId="0" fontId="23" fillId="25" borderId="0" xfId="110" applyFont="1" applyFill="1" applyProtection="1"/>
    <xf numFmtId="0" fontId="14" fillId="25" borderId="0" xfId="0" applyFont="1" applyFill="1"/>
    <xf numFmtId="0" fontId="23" fillId="0" borderId="0" xfId="55" applyFont="1"/>
    <xf numFmtId="0" fontId="41" fillId="25" borderId="0" xfId="55" applyFont="1" applyFill="1" applyBorder="1" applyAlignment="1">
      <alignment vertical="center"/>
    </xf>
    <xf numFmtId="0" fontId="37" fillId="25" borderId="17" xfId="106" applyFont="1" applyFill="1" applyBorder="1" applyAlignment="1">
      <alignment horizontal="left" vertical="center" wrapText="1"/>
    </xf>
    <xf numFmtId="0" fontId="37" fillId="25" borderId="17" xfId="106" applyFont="1" applyFill="1" applyBorder="1" applyAlignment="1">
      <alignment horizontal="center" vertical="center" wrapText="1"/>
    </xf>
    <xf numFmtId="0" fontId="29" fillId="25" borderId="17" xfId="106" applyFont="1" applyFill="1" applyBorder="1" applyAlignment="1">
      <alignment horizontal="center" vertical="center" wrapText="1"/>
    </xf>
    <xf numFmtId="0" fontId="12" fillId="25" borderId="17" xfId="106" applyFont="1" applyFill="1" applyBorder="1" applyAlignment="1">
      <alignment horizontal="center" vertical="center" wrapText="1"/>
    </xf>
    <xf numFmtId="0" fontId="49" fillId="25" borderId="0" xfId="0" applyFont="1" applyFill="1"/>
    <xf numFmtId="0" fontId="27" fillId="25" borderId="0" xfId="0" applyFont="1" applyFill="1"/>
    <xf numFmtId="0" fontId="54" fillId="25" borderId="0" xfId="0" applyFont="1" applyFill="1"/>
    <xf numFmtId="0" fontId="34" fillId="25" borderId="0" xfId="0" applyFont="1" applyFill="1" applyAlignment="1">
      <alignment vertical="center"/>
    </xf>
    <xf numFmtId="0" fontId="3" fillId="0" borderId="0" xfId="0" applyFont="1" applyAlignment="1" applyProtection="1">
      <alignment horizontal="left" vertical="center"/>
    </xf>
    <xf numFmtId="0" fontId="1" fillId="25" borderId="0" xfId="0" applyFont="1" applyFill="1"/>
    <xf numFmtId="0" fontId="48" fillId="25" borderId="0" xfId="0" applyFont="1" applyFill="1"/>
    <xf numFmtId="0" fontId="7" fillId="25" borderId="0" xfId="0" applyFont="1" applyFill="1" applyAlignment="1">
      <alignment horizontal="center" vertical="center"/>
    </xf>
    <xf numFmtId="0" fontId="12" fillId="0" borderId="0" xfId="0" applyFont="1" applyFill="1" applyBorder="1" applyAlignment="1">
      <alignment horizontal="left"/>
    </xf>
    <xf numFmtId="0" fontId="55" fillId="0" borderId="0" xfId="0" applyFont="1" applyBorder="1" applyAlignment="1">
      <alignment horizontal="center" vertical="center" wrapText="1"/>
    </xf>
    <xf numFmtId="0" fontId="4" fillId="0" borderId="0" xfId="0" applyFont="1" applyFill="1" applyBorder="1" applyAlignment="1">
      <alignment horizontal="left"/>
    </xf>
    <xf numFmtId="0" fontId="4" fillId="0" borderId="0" xfId="0" applyFont="1" applyFill="1" applyBorder="1" applyAlignment="1">
      <alignment wrapText="1"/>
    </xf>
    <xf numFmtId="0" fontId="3" fillId="0" borderId="0" xfId="0" applyFont="1" applyFill="1"/>
    <xf numFmtId="0" fontId="12" fillId="0" borderId="0" xfId="0" applyFont="1" applyFill="1" applyBorder="1" applyAlignment="1">
      <alignment horizontal="left" vertical="center" wrapText="1"/>
    </xf>
    <xf numFmtId="0" fontId="57" fillId="0" borderId="20" xfId="114" applyFont="1" applyFill="1" applyBorder="1" applyAlignment="1">
      <alignment horizontal="center" vertical="top"/>
    </xf>
    <xf numFmtId="0" fontId="27" fillId="0" borderId="0" xfId="0" applyFont="1" applyFill="1" applyBorder="1"/>
    <xf numFmtId="0" fontId="3" fillId="0" borderId="0" xfId="0" applyFont="1" applyFill="1" applyBorder="1"/>
    <xf numFmtId="166" fontId="27" fillId="0" borderId="21" xfId="0" applyNumberFormat="1" applyFont="1" applyFill="1" applyBorder="1" applyAlignment="1">
      <alignment horizontal="center"/>
    </xf>
    <xf numFmtId="14" fontId="3" fillId="0" borderId="0" xfId="0" applyNumberFormat="1" applyFont="1" applyAlignment="1" applyProtection="1">
      <alignment horizontal="center" vertical="center"/>
    </xf>
    <xf numFmtId="0" fontId="13" fillId="0" borderId="0" xfId="0" applyFont="1" applyAlignment="1" applyProtection="1">
      <alignment horizontal="center" vertical="center"/>
    </xf>
    <xf numFmtId="0" fontId="63" fillId="0" borderId="0" xfId="0" applyFont="1" applyAlignment="1" applyProtection="1">
      <alignment horizontal="left" vertical="center"/>
    </xf>
    <xf numFmtId="3" fontId="29" fillId="24" borderId="17" xfId="114" applyNumberFormat="1" applyFont="1" applyFill="1" applyBorder="1" applyAlignment="1">
      <alignment horizontal="right" vertical="center" wrapText="1"/>
    </xf>
    <xf numFmtId="3" fontId="29" fillId="26" borderId="17" xfId="0" applyNumberFormat="1" applyFont="1" applyFill="1" applyBorder="1" applyAlignment="1" applyProtection="1">
      <alignment horizontal="right" vertical="center" wrapText="1"/>
      <protection locked="0"/>
    </xf>
    <xf numFmtId="0" fontId="3" fillId="0" borderId="0" xfId="0" applyFont="1" applyFill="1" applyBorder="1" applyAlignment="1">
      <alignment horizontal="center" vertical="top"/>
    </xf>
    <xf numFmtId="0" fontId="0" fillId="0" borderId="0" xfId="0" applyNumberFormat="1"/>
    <xf numFmtId="0" fontId="29" fillId="27" borderId="17" xfId="112" applyFont="1" applyFill="1" applyBorder="1" applyAlignment="1" applyProtection="1">
      <alignment horizontal="center" vertical="center" textRotation="90" wrapText="1"/>
    </xf>
    <xf numFmtId="0" fontId="37" fillId="0" borderId="17" xfId="0" applyFont="1" applyBorder="1" applyAlignment="1">
      <alignment horizontal="center" vertical="center" textRotation="90" wrapText="1"/>
    </xf>
    <xf numFmtId="0" fontId="12" fillId="25" borderId="20" xfId="0" applyFont="1" applyFill="1" applyBorder="1" applyAlignment="1">
      <alignment horizontal="left"/>
    </xf>
    <xf numFmtId="0" fontId="13" fillId="25" borderId="20" xfId="0" applyFont="1" applyFill="1" applyBorder="1" applyAlignment="1">
      <alignment horizontal="left"/>
    </xf>
    <xf numFmtId="0" fontId="1" fillId="25" borderId="0" xfId="0" applyFont="1" applyFill="1" applyBorder="1" applyAlignment="1">
      <alignment horizontal="left"/>
    </xf>
    <xf numFmtId="0" fontId="12" fillId="27" borderId="0" xfId="0" applyFont="1" applyFill="1" applyBorder="1" applyAlignment="1"/>
    <xf numFmtId="0" fontId="8" fillId="27" borderId="0" xfId="0" applyFont="1" applyFill="1" applyBorder="1" applyAlignment="1"/>
    <xf numFmtId="0" fontId="8" fillId="27" borderId="0" xfId="0" applyFont="1" applyFill="1" applyBorder="1" applyAlignment="1">
      <alignment vertical="center"/>
    </xf>
    <xf numFmtId="3" fontId="29" fillId="28" borderId="17" xfId="114" applyNumberFormat="1" applyFont="1" applyFill="1" applyBorder="1" applyAlignment="1">
      <alignment horizontal="right" vertical="center" wrapText="1"/>
    </xf>
    <xf numFmtId="0" fontId="50" fillId="25" borderId="0" xfId="110" applyFont="1" applyFill="1" applyAlignment="1" applyProtection="1"/>
    <xf numFmtId="0" fontId="67" fillId="0" borderId="0" xfId="0" applyFont="1" applyFill="1"/>
    <xf numFmtId="49" fontId="67" fillId="0" borderId="0" xfId="0" applyNumberFormat="1" applyFont="1" applyFill="1"/>
    <xf numFmtId="0" fontId="13" fillId="25" borderId="17" xfId="112" applyFont="1" applyFill="1" applyBorder="1" applyAlignment="1" applyProtection="1">
      <alignment horizontal="center" vertical="center" wrapText="1"/>
    </xf>
    <xf numFmtId="0" fontId="87" fillId="25" borderId="0" xfId="110" applyFont="1" applyFill="1" applyProtection="1"/>
    <xf numFmtId="0" fontId="13" fillId="27" borderId="17" xfId="111" applyFont="1" applyFill="1" applyBorder="1" applyAlignment="1" applyProtection="1">
      <alignment horizontal="center"/>
    </xf>
    <xf numFmtId="0" fontId="13" fillId="27" borderId="17" xfId="112" applyFont="1" applyFill="1" applyBorder="1" applyAlignment="1" applyProtection="1">
      <alignment horizontal="center"/>
    </xf>
    <xf numFmtId="0" fontId="13" fillId="27" borderId="17" xfId="112" applyFont="1" applyFill="1" applyBorder="1" applyAlignment="1" applyProtection="1">
      <alignment vertical="center"/>
    </xf>
    <xf numFmtId="0" fontId="12" fillId="0" borderId="22" xfId="33" applyFont="1" applyFill="1" applyBorder="1" applyAlignment="1">
      <alignment horizontal="left" vertical="center" wrapText="1"/>
    </xf>
    <xf numFmtId="0" fontId="33" fillId="25" borderId="0" xfId="0" applyFont="1" applyFill="1" applyAlignment="1">
      <alignment vertical="center"/>
    </xf>
    <xf numFmtId="0" fontId="13" fillId="0" borderId="17" xfId="55" applyFont="1" applyFill="1" applyBorder="1" applyAlignment="1" applyProtection="1">
      <alignment horizontal="center" vertical="center" wrapText="1"/>
      <protection locked="0"/>
    </xf>
    <xf numFmtId="0" fontId="13" fillId="0" borderId="17" xfId="55" applyFont="1" applyFill="1" applyBorder="1" applyAlignment="1" applyProtection="1">
      <alignment horizontal="center"/>
      <protection locked="0"/>
    </xf>
    <xf numFmtId="0" fontId="13" fillId="0" borderId="17" xfId="55" applyFont="1" applyFill="1" applyBorder="1" applyAlignment="1">
      <alignment horizontal="center" vertical="center"/>
    </xf>
    <xf numFmtId="0" fontId="13" fillId="25" borderId="17" xfId="55" applyFont="1" applyFill="1" applyBorder="1" applyAlignment="1">
      <alignment horizontal="center"/>
    </xf>
    <xf numFmtId="0" fontId="29" fillId="25" borderId="0" xfId="55" applyFont="1" applyFill="1" applyAlignment="1">
      <alignment vertical="center"/>
    </xf>
    <xf numFmtId="0" fontId="12" fillId="0" borderId="0" xfId="59" applyFont="1"/>
    <xf numFmtId="0" fontId="12" fillId="0" borderId="0" xfId="110" applyFont="1" applyFill="1" applyAlignment="1" applyProtection="1">
      <alignment horizontal="left"/>
    </xf>
    <xf numFmtId="0" fontId="12" fillId="25" borderId="0" xfId="110" applyFont="1" applyFill="1" applyProtection="1"/>
    <xf numFmtId="0" fontId="12" fillId="25" borderId="0" xfId="112" applyFont="1" applyFill="1" applyBorder="1" applyProtection="1"/>
    <xf numFmtId="0" fontId="12" fillId="25" borderId="0" xfId="110" applyFont="1" applyFill="1" applyAlignment="1" applyProtection="1"/>
    <xf numFmtId="0" fontId="3" fillId="0" borderId="0" xfId="0" applyFont="1" applyAlignment="1">
      <alignment wrapText="1"/>
    </xf>
    <xf numFmtId="0" fontId="37" fillId="0" borderId="17" xfId="0" applyFont="1" applyBorder="1" applyAlignment="1">
      <alignment vertical="center" textRotation="90" wrapText="1"/>
    </xf>
    <xf numFmtId="0" fontId="29" fillId="0" borderId="23" xfId="0" applyFont="1" applyBorder="1" applyAlignment="1">
      <alignment horizontal="center" vertical="center" textRotation="90" wrapText="1"/>
    </xf>
    <xf numFmtId="0" fontId="29" fillId="0" borderId="23" xfId="0" applyFont="1" applyBorder="1" applyAlignment="1">
      <alignment vertical="center" textRotation="90" wrapText="1"/>
    </xf>
    <xf numFmtId="0" fontId="29" fillId="0" borderId="24" xfId="0" applyFont="1" applyBorder="1" applyAlignment="1">
      <alignment horizontal="center" vertical="center" textRotation="90" wrapText="1"/>
    </xf>
    <xf numFmtId="0" fontId="12" fillId="0" borderId="25" xfId="33" applyFont="1" applyFill="1" applyBorder="1" applyAlignment="1">
      <alignment vertical="center" wrapText="1"/>
    </xf>
    <xf numFmtId="0" fontId="12" fillId="0" borderId="17" xfId="33" applyFont="1" applyFill="1" applyBorder="1" applyAlignment="1">
      <alignment vertical="center" textRotation="90" wrapText="1"/>
    </xf>
    <xf numFmtId="0" fontId="29" fillId="27" borderId="26" xfId="112" applyFont="1" applyFill="1" applyBorder="1" applyAlignment="1" applyProtection="1">
      <alignment horizontal="center" vertical="center" textRotation="90" wrapText="1"/>
    </xf>
    <xf numFmtId="0" fontId="29" fillId="27" borderId="19" xfId="112" applyFont="1" applyFill="1" applyBorder="1" applyAlignment="1" applyProtection="1">
      <alignment horizontal="center" vertical="center" textRotation="90" wrapText="1"/>
    </xf>
    <xf numFmtId="0" fontId="12" fillId="25" borderId="0" xfId="112" applyNumberFormat="1" applyFont="1" applyFill="1" applyBorder="1" applyAlignment="1" applyProtection="1">
      <alignment horizontal="left" vertical="center" wrapText="1"/>
    </xf>
    <xf numFmtId="0" fontId="37" fillId="0" borderId="17" xfId="55" applyFont="1" applyFill="1" applyBorder="1" applyAlignment="1">
      <alignment horizontal="center" vertical="center" textRotation="90" wrapText="1"/>
    </xf>
    <xf numFmtId="0" fontId="13" fillId="27" borderId="17" xfId="112" applyFont="1" applyFill="1" applyBorder="1" applyAlignment="1" applyProtection="1">
      <alignment horizontal="center" vertical="center"/>
    </xf>
    <xf numFmtId="0" fontId="37" fillId="0" borderId="17" xfId="112" applyFont="1" applyFill="1" applyBorder="1" applyAlignment="1" applyProtection="1">
      <alignment horizontal="left" vertical="center"/>
    </xf>
    <xf numFmtId="0" fontId="12" fillId="0" borderId="27" xfId="107" applyFont="1" applyFill="1" applyBorder="1" applyAlignment="1" applyProtection="1">
      <alignment horizontal="center" vertical="center" wrapText="1"/>
    </xf>
    <xf numFmtId="0" fontId="12" fillId="0" borderId="17" xfId="107" applyFont="1" applyFill="1" applyBorder="1" applyAlignment="1" applyProtection="1">
      <alignment horizontal="center" vertical="center" wrapText="1"/>
    </xf>
    <xf numFmtId="0" fontId="12" fillId="0" borderId="27" xfId="107" applyFont="1" applyFill="1" applyBorder="1" applyAlignment="1">
      <alignment horizontal="center" vertical="center" wrapText="1"/>
    </xf>
    <xf numFmtId="0" fontId="12" fillId="0" borderId="17" xfId="107" applyFont="1" applyFill="1" applyBorder="1" applyAlignment="1">
      <alignment horizontal="center" vertical="center" wrapText="1"/>
    </xf>
    <xf numFmtId="0" fontId="98" fillId="0" borderId="0" xfId="0" applyNumberFormat="1" applyFont="1"/>
    <xf numFmtId="0" fontId="0" fillId="0" borderId="0" xfId="0" applyNumberFormat="1" applyAlignment="1">
      <alignment wrapText="1"/>
    </xf>
    <xf numFmtId="0" fontId="99" fillId="29" borderId="17" xfId="0" applyNumberFormat="1" applyFont="1" applyFill="1" applyBorder="1" applyAlignment="1">
      <alignment horizontal="center" vertical="center" wrapText="1"/>
    </xf>
    <xf numFmtId="0" fontId="4" fillId="29" borderId="17" xfId="0" applyNumberFormat="1" applyFont="1" applyFill="1" applyBorder="1" applyAlignment="1">
      <alignment horizontal="center" vertical="center" wrapText="1"/>
    </xf>
    <xf numFmtId="0" fontId="98" fillId="0" borderId="17" xfId="0" applyNumberFormat="1" applyFont="1" applyBorder="1"/>
    <xf numFmtId="0" fontId="0" fillId="0" borderId="17" xfId="0" applyNumberFormat="1" applyBorder="1" applyAlignment="1">
      <alignment wrapText="1"/>
    </xf>
    <xf numFmtId="0" fontId="3" fillId="24" borderId="17" xfId="0" applyFont="1" applyFill="1" applyBorder="1" applyAlignment="1" applyProtection="1">
      <alignment horizontal="left" vertical="center" wrapText="1"/>
      <protection locked="0"/>
    </xf>
    <xf numFmtId="0" fontId="100" fillId="0" borderId="17" xfId="0" applyNumberFormat="1" applyFont="1" applyBorder="1" applyAlignment="1">
      <alignment horizontal="center"/>
    </xf>
    <xf numFmtId="0" fontId="100" fillId="0" borderId="0" xfId="0" applyNumberFormat="1" applyFont="1" applyAlignment="1">
      <alignment horizontal="center"/>
    </xf>
    <xf numFmtId="0" fontId="101" fillId="0" borderId="0" xfId="0" applyNumberFormat="1" applyFont="1"/>
    <xf numFmtId="3" fontId="29" fillId="30" borderId="17" xfId="114" applyNumberFormat="1" applyFont="1" applyFill="1" applyBorder="1" applyAlignment="1">
      <alignment horizontal="right" vertical="center" wrapText="1"/>
    </xf>
    <xf numFmtId="0" fontId="0" fillId="0" borderId="28" xfId="0" applyBorder="1" applyAlignment="1">
      <alignment horizontal="center"/>
    </xf>
    <xf numFmtId="0" fontId="0" fillId="0" borderId="28" xfId="0" applyBorder="1"/>
    <xf numFmtId="49" fontId="8" fillId="0" borderId="17" xfId="0" applyNumberFormat="1" applyFont="1" applyBorder="1" applyAlignment="1">
      <alignment wrapText="1"/>
    </xf>
    <xf numFmtId="0" fontId="8" fillId="0" borderId="17" xfId="0" applyFont="1" applyBorder="1" applyAlignment="1">
      <alignment horizontal="right"/>
    </xf>
    <xf numFmtId="0" fontId="3" fillId="0" borderId="17" xfId="0" applyFont="1" applyBorder="1"/>
    <xf numFmtId="0" fontId="0" fillId="0" borderId="0" xfId="0" applyAlignment="1">
      <alignment horizontal="center"/>
    </xf>
    <xf numFmtId="0" fontId="93" fillId="0" borderId="28" xfId="0" applyFont="1" applyBorder="1" applyAlignment="1">
      <alignment horizontal="center" vertical="center" wrapText="1"/>
    </xf>
    <xf numFmtId="0" fontId="93" fillId="0" borderId="28" xfId="0" applyFont="1" applyBorder="1" applyAlignment="1">
      <alignment horizontal="center" vertical="center"/>
    </xf>
    <xf numFmtId="0" fontId="0" fillId="0" borderId="0" xfId="0" applyAlignment="1">
      <alignment horizontal="centerContinuous" wrapText="1"/>
    </xf>
    <xf numFmtId="0" fontId="0" fillId="0" borderId="28" xfId="0" applyBorder="1" applyAlignment="1">
      <alignment horizontal="center" wrapText="1"/>
    </xf>
    <xf numFmtId="0" fontId="94" fillId="0" borderId="28" xfId="0" applyFont="1" applyBorder="1" applyAlignment="1">
      <alignment horizontal="center" wrapText="1"/>
    </xf>
    <xf numFmtId="0" fontId="0" fillId="0" borderId="28" xfId="0" applyBorder="1" applyAlignment="1">
      <alignment wrapText="1"/>
    </xf>
    <xf numFmtId="0" fontId="93" fillId="0" borderId="28" xfId="67" applyFont="1" applyBorder="1" applyAlignment="1">
      <alignment horizontal="center" vertical="center" wrapText="1"/>
    </xf>
    <xf numFmtId="0" fontId="14" fillId="0" borderId="28" xfId="0" applyFont="1" applyBorder="1" applyAlignment="1">
      <alignment wrapText="1"/>
    </xf>
    <xf numFmtId="0" fontId="92" fillId="0" borderId="28" xfId="0" applyFont="1" applyBorder="1" applyAlignment="1">
      <alignment horizontal="center" wrapText="1"/>
    </xf>
    <xf numFmtId="0" fontId="92" fillId="0" borderId="28" xfId="0" applyFont="1" applyBorder="1" applyAlignment="1">
      <alignment horizontal="center"/>
    </xf>
    <xf numFmtId="0" fontId="0" fillId="0" borderId="28" xfId="0" applyFill="1" applyBorder="1"/>
    <xf numFmtId="0" fontId="14" fillId="0" borderId="28" xfId="0" applyFont="1" applyBorder="1" applyAlignment="1">
      <alignment horizontal="center"/>
    </xf>
    <xf numFmtId="0" fontId="31" fillId="0" borderId="0" xfId="0" applyFont="1"/>
    <xf numFmtId="0" fontId="31" fillId="0" borderId="0" xfId="0" applyFont="1" applyAlignment="1">
      <alignment wrapText="1"/>
    </xf>
    <xf numFmtId="0" fontId="102" fillId="0" borderId="17" xfId="0" applyNumberFormat="1" applyFont="1" applyBorder="1"/>
    <xf numFmtId="0" fontId="99" fillId="0" borderId="17" xfId="0" applyNumberFormat="1" applyFont="1" applyBorder="1" applyAlignment="1">
      <alignment horizontal="center"/>
    </xf>
    <xf numFmtId="0" fontId="3" fillId="0" borderId="17" xfId="0" applyNumberFormat="1" applyFont="1" applyBorder="1" applyAlignment="1">
      <alignment wrapText="1"/>
    </xf>
    <xf numFmtId="0" fontId="4" fillId="0" borderId="0" xfId="0" applyFont="1" applyAlignment="1">
      <alignment horizontal="left" vertical="top" wrapText="1"/>
    </xf>
    <xf numFmtId="0" fontId="13" fillId="29" borderId="29" xfId="0" applyFont="1" applyFill="1" applyBorder="1" applyAlignment="1">
      <alignment horizontal="center"/>
    </xf>
    <xf numFmtId="0" fontId="13" fillId="29" borderId="30" xfId="0" applyFont="1" applyFill="1" applyBorder="1" applyAlignment="1">
      <alignment horizontal="center"/>
    </xf>
    <xf numFmtId="0" fontId="3" fillId="0" borderId="0" xfId="0" applyFont="1" applyAlignment="1">
      <alignment horizontal="center"/>
    </xf>
    <xf numFmtId="0" fontId="13" fillId="29" borderId="17" xfId="0" applyFont="1" applyFill="1" applyBorder="1" applyAlignment="1">
      <alignment horizontal="center"/>
    </xf>
    <xf numFmtId="0" fontId="1" fillId="0" borderId="0" xfId="0" applyFont="1" applyAlignment="1">
      <alignment vertical="center" wrapText="1"/>
    </xf>
    <xf numFmtId="0" fontId="30" fillId="0" borderId="19" xfId="0" applyFont="1" applyFill="1" applyBorder="1" applyAlignment="1">
      <alignment horizontal="center" vertical="center" wrapText="1"/>
    </xf>
    <xf numFmtId="0" fontId="31" fillId="0" borderId="19" xfId="0" applyFont="1" applyBorder="1" applyAlignment="1">
      <alignment horizontal="center" vertical="center"/>
    </xf>
    <xf numFmtId="0" fontId="30" fillId="0" borderId="17" xfId="0" applyFont="1" applyFill="1" applyBorder="1" applyAlignment="1">
      <alignment horizontal="center" vertical="center" wrapText="1"/>
    </xf>
    <xf numFmtId="0" fontId="31" fillId="0" borderId="17" xfId="0" applyFont="1" applyBorder="1" applyAlignment="1">
      <alignment horizontal="center" vertical="center"/>
    </xf>
    <xf numFmtId="0" fontId="4" fillId="0" borderId="0" xfId="0" applyFont="1" applyAlignment="1">
      <alignment horizontal="left"/>
    </xf>
    <xf numFmtId="0" fontId="4" fillId="0" borderId="0" xfId="0" applyFont="1" applyAlignment="1">
      <alignment vertical="top" wrapText="1"/>
    </xf>
    <xf numFmtId="0" fontId="11" fillId="0" borderId="0" xfId="0" applyFont="1" applyAlignment="1" applyProtection="1">
      <alignment horizontal="left" vertical="center"/>
    </xf>
    <xf numFmtId="0" fontId="96" fillId="0" borderId="0" xfId="73" applyNumberFormat="1"/>
    <xf numFmtId="14" fontId="3" fillId="0" borderId="0" xfId="0" applyNumberFormat="1" applyFont="1" applyAlignment="1" applyProtection="1">
      <alignment horizontal="left" vertical="center" wrapText="1"/>
      <protection locked="0"/>
    </xf>
    <xf numFmtId="0" fontId="11" fillId="0" borderId="18" xfId="0" quotePrefix="1" applyFont="1" applyBorder="1" applyAlignment="1" applyProtection="1">
      <alignment horizontal="center"/>
    </xf>
    <xf numFmtId="0" fontId="11" fillId="0" borderId="0" xfId="0" applyFont="1" applyAlignment="1" applyProtection="1">
      <alignment horizontal="center"/>
    </xf>
    <xf numFmtId="0" fontId="22" fillId="0" borderId="31" xfId="104" applyFont="1" applyFill="1" applyBorder="1" applyAlignment="1" applyProtection="1">
      <alignment horizontal="center" wrapText="1"/>
      <protection locked="0"/>
    </xf>
    <xf numFmtId="0" fontId="22" fillId="0" borderId="32" xfId="104" applyFont="1" applyFill="1" applyBorder="1" applyAlignment="1" applyProtection="1">
      <alignment horizontal="center" wrapText="1"/>
      <protection locked="0"/>
    </xf>
    <xf numFmtId="0" fontId="22" fillId="0" borderId="33" xfId="104" applyFont="1" applyFill="1" applyBorder="1" applyAlignment="1" applyProtection="1">
      <alignment horizontal="center" wrapText="1"/>
      <protection locked="0"/>
    </xf>
    <xf numFmtId="0" fontId="13" fillId="0" borderId="16" xfId="0" applyFont="1" applyFill="1" applyBorder="1" applyAlignment="1" applyProtection="1">
      <alignment horizontal="center"/>
    </xf>
    <xf numFmtId="0" fontId="13" fillId="0" borderId="11" xfId="0" applyFont="1" applyFill="1" applyBorder="1" applyAlignment="1" applyProtection="1">
      <alignment horizontal="center"/>
    </xf>
    <xf numFmtId="0" fontId="13" fillId="0" borderId="12" xfId="0" applyFont="1" applyFill="1" applyBorder="1" applyAlignment="1" applyProtection="1">
      <alignment horizontal="center"/>
    </xf>
    <xf numFmtId="0" fontId="32" fillId="0" borderId="0" xfId="0" applyFont="1" applyAlignment="1" applyProtection="1">
      <alignment horizontal="center"/>
    </xf>
    <xf numFmtId="0" fontId="2" fillId="0" borderId="34" xfId="0" applyFont="1" applyFill="1" applyBorder="1" applyAlignment="1" applyProtection="1">
      <alignment horizontal="center" vertical="center" wrapText="1"/>
    </xf>
    <xf numFmtId="0" fontId="1" fillId="0" borderId="16" xfId="0" applyFont="1" applyBorder="1" applyAlignment="1" applyProtection="1">
      <alignment horizontal="center" wrapText="1"/>
    </xf>
    <xf numFmtId="0" fontId="1" fillId="0" borderId="11" xfId="0" applyFont="1" applyBorder="1" applyAlignment="1" applyProtection="1">
      <alignment horizontal="center" wrapText="1"/>
    </xf>
    <xf numFmtId="0" fontId="1" fillId="0" borderId="12" xfId="0" applyFont="1" applyBorder="1" applyAlignment="1" applyProtection="1">
      <alignment horizontal="center" wrapText="1"/>
    </xf>
    <xf numFmtId="0" fontId="12" fillId="0" borderId="31" xfId="105" applyFont="1" applyFill="1" applyBorder="1" applyAlignment="1" applyProtection="1">
      <alignment horizontal="center" vertical="center" wrapText="1"/>
    </xf>
    <xf numFmtId="0" fontId="12" fillId="0" borderId="32" xfId="105" applyFont="1" applyFill="1" applyBorder="1" applyAlignment="1" applyProtection="1">
      <alignment horizontal="center" vertical="center" wrapText="1"/>
    </xf>
    <xf numFmtId="0" fontId="12" fillId="0" borderId="33" xfId="105"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xf>
    <xf numFmtId="0" fontId="3" fillId="0" borderId="3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0" fontId="1" fillId="0" borderId="16"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2" fillId="0" borderId="34" xfId="0" applyFont="1" applyBorder="1" applyAlignment="1" applyProtection="1">
      <alignment horizontal="center"/>
    </xf>
    <xf numFmtId="0" fontId="2" fillId="0" borderId="16" xfId="0" applyFont="1" applyBorder="1" applyAlignment="1" applyProtection="1">
      <alignment horizontal="center"/>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0" fontId="16" fillId="0" borderId="16" xfId="0" applyFont="1" applyBorder="1" applyAlignment="1" applyProtection="1">
      <alignment horizontal="center"/>
    </xf>
    <xf numFmtId="0" fontId="18" fillId="0" borderId="11" xfId="0" applyFont="1" applyBorder="1" applyProtection="1"/>
    <xf numFmtId="0" fontId="18" fillId="0" borderId="12" xfId="0" applyFont="1" applyBorder="1" applyProtection="1"/>
    <xf numFmtId="0" fontId="16" fillId="0" borderId="11" xfId="0" applyFont="1" applyBorder="1" applyAlignment="1" applyProtection="1">
      <alignment horizontal="center"/>
    </xf>
    <xf numFmtId="0" fontId="16" fillId="0" borderId="12" xfId="0" applyFont="1" applyBorder="1" applyAlignment="1" applyProtection="1">
      <alignment horizontal="center"/>
    </xf>
    <xf numFmtId="0" fontId="16" fillId="0" borderId="16" xfId="0" applyFont="1" applyBorder="1" applyAlignment="1" applyProtection="1">
      <alignment horizontal="center" wrapText="1"/>
    </xf>
    <xf numFmtId="0" fontId="13" fillId="24" borderId="16" xfId="0" applyFont="1" applyFill="1" applyBorder="1" applyAlignment="1" applyProtection="1">
      <alignment horizontal="center" vertical="center" wrapText="1"/>
      <protection locked="0"/>
    </xf>
    <xf numFmtId="0" fontId="13" fillId="24" borderId="11" xfId="0" applyFont="1" applyFill="1" applyBorder="1" applyAlignment="1" applyProtection="1">
      <alignment horizontal="center" vertical="center" wrapText="1"/>
      <protection locked="0"/>
    </xf>
    <xf numFmtId="0" fontId="13" fillId="24" borderId="12" xfId="0" applyFont="1" applyFill="1" applyBorder="1" applyAlignment="1" applyProtection="1">
      <alignment horizontal="center" vertical="center" wrapText="1"/>
      <protection locked="0"/>
    </xf>
    <xf numFmtId="0" fontId="4" fillId="0" borderId="11" xfId="0" applyFont="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6" fillId="0" borderId="16" xfId="0" applyFont="1" applyBorder="1" applyAlignment="1" applyProtection="1">
      <alignment horizontal="center" vertical="top"/>
    </xf>
    <xf numFmtId="0" fontId="6" fillId="0" borderId="11" xfId="0" applyFont="1" applyBorder="1" applyAlignment="1" applyProtection="1">
      <alignment horizontal="center" vertical="top"/>
    </xf>
    <xf numFmtId="0" fontId="6" fillId="0" borderId="12" xfId="0" applyFont="1" applyBorder="1" applyAlignment="1" applyProtection="1">
      <alignment horizontal="center" vertical="top"/>
    </xf>
    <xf numFmtId="0" fontId="5" fillId="0" borderId="11" xfId="0" applyFont="1" applyBorder="1" applyAlignment="1" applyProtection="1">
      <alignment horizontal="center"/>
    </xf>
    <xf numFmtId="0" fontId="5" fillId="0" borderId="12" xfId="0" applyFont="1" applyBorder="1" applyAlignment="1" applyProtection="1">
      <alignment horizontal="center"/>
    </xf>
    <xf numFmtId="0" fontId="24" fillId="0" borderId="27" xfId="108" applyFont="1" applyBorder="1" applyAlignment="1">
      <alignment horizontal="left"/>
    </xf>
    <xf numFmtId="0" fontId="24" fillId="0" borderId="39" xfId="108" applyFont="1" applyBorder="1" applyAlignment="1">
      <alignment horizontal="left"/>
    </xf>
    <xf numFmtId="0" fontId="24" fillId="0" borderId="25" xfId="108" applyFont="1" applyBorder="1" applyAlignment="1">
      <alignment horizontal="left"/>
    </xf>
    <xf numFmtId="0" fontId="12" fillId="0" borderId="27" xfId="108" applyFont="1" applyBorder="1" applyAlignment="1">
      <alignment horizontal="left"/>
    </xf>
    <xf numFmtId="0" fontId="12" fillId="0" borderId="39" xfId="108" applyFont="1" applyBorder="1" applyAlignment="1">
      <alignment horizontal="left"/>
    </xf>
    <xf numFmtId="0" fontId="12" fillId="0" borderId="25" xfId="108" applyFont="1" applyBorder="1" applyAlignment="1">
      <alignment horizontal="left"/>
    </xf>
    <xf numFmtId="0" fontId="37" fillId="0" borderId="0" xfId="108" applyFont="1" applyAlignment="1">
      <alignment horizontal="right"/>
    </xf>
    <xf numFmtId="0" fontId="29" fillId="0" borderId="17" xfId="0" applyFont="1" applyBorder="1" applyAlignment="1">
      <alignment horizontal="center" vertical="center" textRotation="90" wrapText="1"/>
    </xf>
    <xf numFmtId="0" fontId="37" fillId="0" borderId="17" xfId="0" applyFont="1" applyBorder="1" applyAlignment="1">
      <alignment horizontal="center" vertical="center" wrapText="1"/>
    </xf>
    <xf numFmtId="0" fontId="12" fillId="0" borderId="21" xfId="0" applyFont="1" applyBorder="1" applyAlignment="1">
      <alignment horizontal="left" vertical="center" wrapText="1"/>
    </xf>
    <xf numFmtId="0" fontId="29"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29" fillId="0" borderId="23" xfId="0" applyFont="1" applyBorder="1" applyAlignment="1">
      <alignment horizontal="center" vertical="center" textRotation="90" wrapText="1"/>
    </xf>
    <xf numFmtId="0" fontId="29" fillId="0" borderId="19" xfId="0" applyFont="1" applyBorder="1" applyAlignment="1">
      <alignment horizontal="center" vertical="center" textRotation="90" wrapText="1"/>
    </xf>
    <xf numFmtId="0" fontId="4" fillId="0" borderId="17" xfId="0" applyFont="1" applyBorder="1" applyAlignment="1">
      <alignment horizontal="center" vertical="center" wrapText="1"/>
    </xf>
    <xf numFmtId="0" fontId="37" fillId="0" borderId="17" xfId="0" applyFont="1" applyBorder="1" applyAlignment="1">
      <alignment horizontal="left" vertical="center" wrapText="1"/>
    </xf>
    <xf numFmtId="0" fontId="29" fillId="0" borderId="24" xfId="0" applyFont="1" applyBorder="1" applyAlignment="1">
      <alignment horizontal="left" vertical="center" wrapText="1"/>
    </xf>
    <xf numFmtId="0" fontId="29" fillId="0" borderId="20" xfId="0" applyFont="1" applyBorder="1" applyAlignment="1">
      <alignment horizontal="left" vertical="center" wrapText="1"/>
    </xf>
    <xf numFmtId="0" fontId="29" fillId="0" borderId="40" xfId="0" applyFont="1" applyBorder="1" applyAlignment="1">
      <alignment horizontal="left" vertical="center" wrapText="1"/>
    </xf>
    <xf numFmtId="0" fontId="29" fillId="0" borderId="22" xfId="0" applyFont="1" applyBorder="1" applyAlignment="1">
      <alignment horizontal="left" vertical="center" wrapText="1"/>
    </xf>
    <xf numFmtId="0" fontId="29" fillId="0" borderId="21" xfId="0" applyFont="1" applyBorder="1" applyAlignment="1">
      <alignment horizontal="left" vertical="center" wrapText="1"/>
    </xf>
    <xf numFmtId="0" fontId="29" fillId="0" borderId="41" xfId="0" applyFont="1" applyBorder="1" applyAlignment="1">
      <alignment horizontal="left" vertical="center" wrapText="1"/>
    </xf>
    <xf numFmtId="0" fontId="37" fillId="0" borderId="23" xfId="0" applyFont="1" applyBorder="1" applyAlignment="1">
      <alignment horizontal="center" vertical="center" textRotation="90" wrapText="1"/>
    </xf>
    <xf numFmtId="0" fontId="37" fillId="0" borderId="19" xfId="0" applyFont="1" applyBorder="1" applyAlignment="1">
      <alignment horizontal="center" vertical="center" textRotation="90" wrapText="1"/>
    </xf>
    <xf numFmtId="0" fontId="37" fillId="0" borderId="17" xfId="0" applyFont="1" applyBorder="1" applyAlignment="1">
      <alignment horizontal="center" vertical="center" textRotation="90" wrapText="1"/>
    </xf>
    <xf numFmtId="0" fontId="33" fillId="25" borderId="0" xfId="0" applyFont="1" applyFill="1" applyBorder="1" applyAlignment="1">
      <alignment horizontal="left" vertical="center" wrapText="1"/>
    </xf>
    <xf numFmtId="0" fontId="66" fillId="25" borderId="0" xfId="0" applyFont="1" applyFill="1" applyBorder="1" applyAlignment="1">
      <alignment horizontal="left" vertical="center" wrapText="1"/>
    </xf>
    <xf numFmtId="0" fontId="13" fillId="25" borderId="0" xfId="0" applyFont="1" applyFill="1" applyBorder="1" applyAlignment="1">
      <alignment horizontal="left" vertical="center" wrapText="1"/>
    </xf>
    <xf numFmtId="0" fontId="33" fillId="25" borderId="0" xfId="0" applyFont="1" applyFill="1" applyBorder="1" applyAlignment="1">
      <alignment horizontal="left" wrapText="1"/>
    </xf>
    <xf numFmtId="0" fontId="13" fillId="25" borderId="0" xfId="0" applyFont="1" applyFill="1" applyBorder="1" applyAlignment="1">
      <alignment horizontal="left" wrapText="1"/>
    </xf>
    <xf numFmtId="0" fontId="13" fillId="0" borderId="0" xfId="108" applyFont="1" applyBorder="1" applyAlignment="1">
      <alignment horizontal="left"/>
    </xf>
    <xf numFmtId="0" fontId="51" fillId="0" borderId="0" xfId="59" applyFont="1" applyBorder="1" applyAlignment="1">
      <alignment horizontal="left" vertical="center" wrapText="1"/>
    </xf>
    <xf numFmtId="0" fontId="13"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41" xfId="0" applyFont="1" applyBorder="1" applyAlignment="1">
      <alignment horizontal="center" vertical="center" wrapText="1"/>
    </xf>
    <xf numFmtId="0" fontId="59" fillId="0" borderId="0" xfId="0" applyFont="1" applyBorder="1" applyAlignment="1">
      <alignment horizontal="left" vertical="center" wrapText="1"/>
    </xf>
    <xf numFmtId="0" fontId="37" fillId="0" borderId="23"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39" xfId="0" applyFont="1" applyBorder="1" applyAlignment="1">
      <alignment horizontal="center" vertical="center" wrapText="1"/>
    </xf>
    <xf numFmtId="0" fontId="29"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25" borderId="20" xfId="0" applyFont="1" applyFill="1" applyBorder="1" applyAlignment="1">
      <alignment horizontal="left"/>
    </xf>
    <xf numFmtId="0" fontId="12" fillId="0" borderId="0" xfId="108" applyFont="1" applyBorder="1" applyAlignment="1">
      <alignment horizontal="left"/>
    </xf>
    <xf numFmtId="0" fontId="61" fillId="0" borderId="0" xfId="0" applyFont="1" applyBorder="1" applyAlignment="1">
      <alignment horizontal="left" vertical="center" wrapText="1"/>
    </xf>
    <xf numFmtId="0" fontId="29" fillId="25" borderId="17" xfId="0" applyFont="1" applyFill="1" applyBorder="1" applyAlignment="1">
      <alignment horizontal="center" vertical="center" wrapText="1"/>
    </xf>
    <xf numFmtId="0" fontId="37" fillId="0" borderId="40" xfId="0" applyFont="1" applyBorder="1" applyAlignment="1">
      <alignment horizontal="center" vertical="center" textRotation="90" wrapText="1"/>
    </xf>
    <xf numFmtId="0" fontId="37" fillId="0" borderId="42" xfId="0" applyFont="1" applyBorder="1" applyAlignment="1">
      <alignment horizontal="center" vertical="center" textRotation="90" wrapText="1"/>
    </xf>
    <xf numFmtId="0" fontId="37" fillId="0" borderId="41" xfId="0" applyFont="1" applyBorder="1" applyAlignment="1">
      <alignment horizontal="center" vertical="center" textRotation="90" wrapText="1"/>
    </xf>
    <xf numFmtId="0" fontId="13" fillId="0" borderId="4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5" xfId="0" applyFont="1" applyBorder="1" applyAlignment="1">
      <alignment horizontal="center" vertical="center" wrapText="1"/>
    </xf>
    <xf numFmtId="0" fontId="33" fillId="27" borderId="0" xfId="0" applyFont="1" applyFill="1" applyBorder="1" applyAlignment="1">
      <alignment horizontal="left" vertical="center" wrapText="1"/>
    </xf>
    <xf numFmtId="0" fontId="13" fillId="27" borderId="0" xfId="0" applyFont="1" applyFill="1" applyBorder="1" applyAlignment="1">
      <alignment horizontal="left" vertical="center" wrapText="1"/>
    </xf>
    <xf numFmtId="0" fontId="12" fillId="27" borderId="20" xfId="0" applyFont="1" applyFill="1" applyBorder="1" applyAlignment="1">
      <alignment horizontal="left"/>
    </xf>
    <xf numFmtId="0" fontId="33" fillId="27" borderId="0" xfId="0" applyFont="1" applyFill="1" applyBorder="1" applyAlignment="1">
      <alignment horizontal="left" wrapText="1"/>
    </xf>
    <xf numFmtId="0" fontId="13" fillId="27" borderId="0" xfId="0" applyFont="1" applyFill="1" applyBorder="1" applyAlignment="1">
      <alignment horizontal="left" wrapText="1"/>
    </xf>
    <xf numFmtId="0" fontId="66" fillId="27" borderId="0" xfId="0" applyFont="1" applyFill="1" applyBorder="1" applyAlignment="1">
      <alignment horizontal="left" vertical="center" wrapText="1"/>
    </xf>
    <xf numFmtId="0" fontId="29" fillId="0" borderId="23"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9" xfId="0" applyFont="1" applyBorder="1" applyAlignment="1">
      <alignment horizontal="center" vertical="center" wrapText="1"/>
    </xf>
    <xf numFmtId="0" fontId="34" fillId="27" borderId="0" xfId="0" applyFont="1" applyFill="1" applyAlignment="1">
      <alignment horizontal="left" vertical="center"/>
    </xf>
    <xf numFmtId="0" fontId="34" fillId="27" borderId="0" xfId="0" applyFont="1" applyFill="1" applyAlignment="1">
      <alignment horizontal="left" wrapText="1"/>
    </xf>
    <xf numFmtId="0" fontId="34" fillId="27" borderId="0" xfId="0" applyFont="1" applyFill="1" applyAlignment="1">
      <alignment horizontal="left"/>
    </xf>
    <xf numFmtId="0" fontId="85" fillId="0" borderId="0" xfId="59" applyFont="1" applyFill="1" applyBorder="1" applyAlignment="1">
      <alignment horizontal="left" vertical="center" wrapText="1"/>
    </xf>
    <xf numFmtId="0" fontId="29" fillId="0" borderId="25" xfId="0" applyFont="1" applyBorder="1" applyAlignment="1">
      <alignment horizontal="center" vertical="center" wrapText="1"/>
    </xf>
    <xf numFmtId="0" fontId="37" fillId="0" borderId="23" xfId="59" applyFont="1" applyBorder="1" applyAlignment="1">
      <alignment horizontal="center" vertical="center" wrapText="1"/>
    </xf>
    <xf numFmtId="0" fontId="37" fillId="0" borderId="26" xfId="59" applyFont="1" applyBorder="1" applyAlignment="1">
      <alignment horizontal="center" vertical="center" wrapText="1"/>
    </xf>
    <xf numFmtId="0" fontId="37" fillId="0" borderId="19" xfId="59" applyFont="1" applyBorder="1" applyAlignment="1">
      <alignment horizontal="center" vertical="center" wrapText="1"/>
    </xf>
    <xf numFmtId="0" fontId="29" fillId="0" borderId="17" xfId="0" applyFont="1" applyBorder="1" applyAlignment="1">
      <alignment horizontal="center" vertical="center"/>
    </xf>
    <xf numFmtId="0" fontId="37" fillId="0" borderId="17" xfId="0" applyFont="1" applyBorder="1" applyAlignment="1">
      <alignment horizontal="center" vertical="center"/>
    </xf>
    <xf numFmtId="0" fontId="13" fillId="25" borderId="0" xfId="0" applyFont="1" applyFill="1" applyBorder="1" applyAlignment="1">
      <alignment horizontal="left"/>
    </xf>
    <xf numFmtId="0" fontId="12" fillId="0" borderId="27" xfId="33" applyFont="1" applyFill="1" applyBorder="1" applyAlignment="1">
      <alignment horizontal="left" vertical="center" wrapText="1"/>
    </xf>
    <xf numFmtId="0" fontId="12" fillId="0" borderId="39" xfId="33" applyFont="1" applyFill="1" applyBorder="1" applyAlignment="1">
      <alignment horizontal="left" vertical="center" wrapText="1"/>
    </xf>
    <xf numFmtId="0" fontId="12" fillId="0" borderId="25" xfId="33" applyFont="1" applyFill="1" applyBorder="1" applyAlignment="1">
      <alignment horizontal="left" vertical="center" wrapText="1"/>
    </xf>
    <xf numFmtId="0" fontId="29" fillId="0" borderId="19" xfId="0" applyFont="1" applyBorder="1" applyAlignment="1">
      <alignment horizontal="center" vertical="center"/>
    </xf>
    <xf numFmtId="0" fontId="12" fillId="0" borderId="17" xfId="33" applyFont="1" applyFill="1" applyBorder="1" applyAlignment="1">
      <alignment horizontal="left"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1" xfId="0" applyFont="1" applyBorder="1" applyAlignment="1">
      <alignment horizontal="center" vertical="center" wrapText="1"/>
    </xf>
    <xf numFmtId="0" fontId="12" fillId="0" borderId="23" xfId="32" applyFont="1" applyFill="1" applyBorder="1" applyAlignment="1">
      <alignment horizontal="center" vertical="center" textRotation="90"/>
    </xf>
    <xf numFmtId="0" fontId="12" fillId="0" borderId="26" xfId="32" applyFont="1" applyFill="1" applyBorder="1" applyAlignment="1">
      <alignment horizontal="center" vertical="center" textRotation="90"/>
    </xf>
    <xf numFmtId="0" fontId="12" fillId="0" borderId="19" xfId="32" applyFont="1" applyFill="1" applyBorder="1" applyAlignment="1">
      <alignment horizontal="center" vertical="center" textRotation="90"/>
    </xf>
    <xf numFmtId="0" fontId="12" fillId="0" borderId="27" xfId="32" applyFont="1" applyFill="1" applyBorder="1" applyAlignment="1">
      <alignment horizontal="left" vertical="center" wrapText="1"/>
    </xf>
    <xf numFmtId="0" fontId="12" fillId="0" borderId="25" xfId="32" applyFont="1" applyFill="1" applyBorder="1" applyAlignment="1">
      <alignment horizontal="left" vertical="center" wrapText="1"/>
    </xf>
    <xf numFmtId="0" fontId="12" fillId="0" borderId="27" xfId="33" applyFont="1" applyFill="1" applyBorder="1" applyAlignment="1">
      <alignment horizontal="center" vertical="center" wrapText="1"/>
    </xf>
    <xf numFmtId="0" fontId="12" fillId="0" borderId="25" xfId="33" applyFont="1" applyFill="1" applyBorder="1" applyAlignment="1">
      <alignment horizontal="center" vertical="center" wrapText="1"/>
    </xf>
    <xf numFmtId="0" fontId="29" fillId="27" borderId="17" xfId="110" applyFont="1" applyFill="1" applyBorder="1" applyAlignment="1" applyProtection="1">
      <alignment horizontal="center" vertical="center" wrapText="1"/>
    </xf>
    <xf numFmtId="0" fontId="29" fillId="27" borderId="23" xfId="113" applyFont="1" applyFill="1" applyBorder="1" applyAlignment="1">
      <alignment horizontal="center" vertical="center" textRotation="90" wrapText="1"/>
    </xf>
    <xf numFmtId="0" fontId="29" fillId="27" borderId="26" xfId="113" applyFont="1" applyFill="1" applyBorder="1" applyAlignment="1">
      <alignment horizontal="center" vertical="center" textRotation="90" wrapText="1"/>
    </xf>
    <xf numFmtId="0" fontId="29" fillId="27" borderId="19" xfId="113" applyFont="1" applyFill="1" applyBorder="1" applyAlignment="1">
      <alignment horizontal="center" vertical="center" textRotation="90" wrapText="1"/>
    </xf>
    <xf numFmtId="0" fontId="29" fillId="27" borderId="17" xfId="112" applyFont="1" applyFill="1" applyBorder="1" applyAlignment="1" applyProtection="1">
      <alignment horizontal="center" vertical="center" wrapText="1"/>
    </xf>
    <xf numFmtId="0" fontId="29" fillId="27" borderId="27" xfId="112" applyFont="1" applyFill="1" applyBorder="1" applyAlignment="1" applyProtection="1">
      <alignment horizontal="center" vertical="center" wrapText="1"/>
    </xf>
    <xf numFmtId="0" fontId="29" fillId="27" borderId="39" xfId="112" applyFont="1" applyFill="1" applyBorder="1" applyAlignment="1" applyProtection="1">
      <alignment horizontal="center" vertical="center" wrapText="1"/>
    </xf>
    <xf numFmtId="0" fontId="29" fillId="27" borderId="25" xfId="112" applyFont="1" applyFill="1" applyBorder="1" applyAlignment="1" applyProtection="1">
      <alignment horizontal="center" vertical="center" wrapText="1"/>
    </xf>
    <xf numFmtId="0" fontId="59" fillId="25" borderId="0" xfId="112" applyNumberFormat="1" applyFont="1" applyFill="1" applyBorder="1" applyAlignment="1" applyProtection="1">
      <alignment horizontal="left" vertical="center" wrapText="1"/>
    </xf>
    <xf numFmtId="0" fontId="12" fillId="25" borderId="21" xfId="112" applyNumberFormat="1" applyFont="1" applyFill="1" applyBorder="1" applyAlignment="1" applyProtection="1">
      <alignment horizontal="left" vertical="center" wrapText="1"/>
    </xf>
    <xf numFmtId="0" fontId="29" fillId="27" borderId="23" xfId="112" applyFont="1" applyFill="1" applyBorder="1" applyAlignment="1" applyProtection="1">
      <alignment horizontal="center" vertical="center" textRotation="90" wrapText="1"/>
    </xf>
    <xf numFmtId="0" fontId="29" fillId="27" borderId="26" xfId="112" applyFont="1" applyFill="1" applyBorder="1" applyAlignment="1" applyProtection="1">
      <alignment horizontal="center" vertical="center" textRotation="90" wrapText="1"/>
    </xf>
    <xf numFmtId="0" fontId="29" fillId="27" borderId="19" xfId="112" applyFont="1" applyFill="1" applyBorder="1" applyAlignment="1" applyProtection="1">
      <alignment horizontal="center" vertical="center" textRotation="90" wrapText="1"/>
    </xf>
    <xf numFmtId="0" fontId="29" fillId="27" borderId="23" xfId="111" applyFont="1" applyFill="1" applyBorder="1" applyAlignment="1" applyProtection="1">
      <alignment horizontal="center" vertical="center" textRotation="90" wrapText="1"/>
    </xf>
    <xf numFmtId="0" fontId="29" fillId="27" borderId="26" xfId="111" applyFont="1" applyFill="1" applyBorder="1" applyAlignment="1" applyProtection="1">
      <alignment horizontal="center" vertical="center" textRotation="90" wrapText="1"/>
    </xf>
    <xf numFmtId="0" fontId="29" fillId="27" borderId="19" xfId="111" applyFont="1" applyFill="1" applyBorder="1" applyAlignment="1" applyProtection="1">
      <alignment horizontal="center" vertical="center" textRotation="90" wrapText="1"/>
    </xf>
    <xf numFmtId="0" fontId="91" fillId="27" borderId="17" xfId="112" applyFont="1" applyFill="1" applyBorder="1" applyAlignment="1" applyProtection="1">
      <alignment horizontal="center" vertical="center" wrapText="1"/>
    </xf>
    <xf numFmtId="0" fontId="29" fillId="27" borderId="17" xfId="112" applyFont="1" applyFill="1" applyBorder="1" applyAlignment="1" applyProtection="1">
      <alignment horizontal="center" vertical="center" textRotation="90" wrapText="1"/>
    </xf>
    <xf numFmtId="0" fontId="12" fillId="27" borderId="23" xfId="112" applyFont="1" applyFill="1" applyBorder="1" applyAlignment="1" applyProtection="1">
      <alignment horizontal="center" vertical="center" textRotation="90" wrapText="1"/>
    </xf>
    <xf numFmtId="0" fontId="12" fillId="27" borderId="26" xfId="112" applyFont="1" applyFill="1" applyBorder="1" applyAlignment="1" applyProtection="1">
      <alignment horizontal="center" vertical="center" textRotation="90" wrapText="1"/>
    </xf>
    <xf numFmtId="0" fontId="12" fillId="27" borderId="19" xfId="112" applyFont="1" applyFill="1" applyBorder="1" applyAlignment="1" applyProtection="1">
      <alignment horizontal="center" vertical="center" textRotation="90" wrapText="1"/>
    </xf>
    <xf numFmtId="0" fontId="29" fillId="27" borderId="27" xfId="113" applyFont="1" applyFill="1" applyBorder="1" applyAlignment="1">
      <alignment horizontal="center" vertical="center" wrapText="1"/>
    </xf>
    <xf numFmtId="0" fontId="29" fillId="27" borderId="25" xfId="113" applyFont="1" applyFill="1" applyBorder="1" applyAlignment="1">
      <alignment horizontal="center" vertical="center" wrapText="1"/>
    </xf>
    <xf numFmtId="0" fontId="12" fillId="27" borderId="17" xfId="112" applyFont="1" applyFill="1" applyBorder="1" applyAlignment="1" applyProtection="1">
      <alignment horizontal="center" vertical="center" wrapText="1"/>
    </xf>
    <xf numFmtId="0" fontId="12" fillId="27" borderId="17" xfId="112" applyFont="1" applyFill="1" applyBorder="1" applyAlignment="1" applyProtection="1">
      <alignment horizontal="center" vertical="center"/>
    </xf>
    <xf numFmtId="0" fontId="37" fillId="27" borderId="23" xfId="112" applyFont="1" applyFill="1" applyBorder="1" applyAlignment="1" applyProtection="1">
      <alignment horizontal="center" vertical="center" wrapText="1"/>
    </xf>
    <xf numFmtId="0" fontId="37" fillId="27" borderId="26" xfId="112" applyFont="1" applyFill="1" applyBorder="1" applyAlignment="1" applyProtection="1">
      <alignment horizontal="center" vertical="center" wrapText="1"/>
    </xf>
    <xf numFmtId="0" fontId="37" fillId="27" borderId="19" xfId="112" applyFont="1" applyFill="1" applyBorder="1" applyAlignment="1" applyProtection="1">
      <alignment horizontal="center" vertical="center" wrapText="1"/>
    </xf>
    <xf numFmtId="0" fontId="50" fillId="27" borderId="0" xfId="112" applyFont="1" applyFill="1" applyBorder="1" applyAlignment="1" applyProtection="1">
      <alignment horizontal="left" vertical="top"/>
    </xf>
    <xf numFmtId="0" fontId="50" fillId="27" borderId="0" xfId="110" applyFont="1" applyFill="1" applyAlignment="1" applyProtection="1">
      <alignment horizontal="left"/>
    </xf>
    <xf numFmtId="0" fontId="37" fillId="27" borderId="20" xfId="107" applyFont="1" applyFill="1" applyBorder="1" applyAlignment="1" applyProtection="1">
      <alignment horizontal="left" vertical="center"/>
    </xf>
    <xf numFmtId="0" fontId="3" fillId="0" borderId="0" xfId="0" applyFont="1" applyFill="1" applyBorder="1" applyAlignment="1">
      <alignment horizontal="center" vertical="top"/>
    </xf>
    <xf numFmtId="0" fontId="55" fillId="0" borderId="21" xfId="0" applyFont="1" applyBorder="1" applyAlignment="1">
      <alignment horizontal="center" vertical="center" wrapText="1"/>
    </xf>
    <xf numFmtId="0" fontId="37" fillId="0" borderId="17" xfId="55" applyFont="1" applyFill="1" applyBorder="1" applyAlignment="1">
      <alignment horizontal="center" vertical="center" wrapText="1"/>
    </xf>
    <xf numFmtId="0" fontId="12" fillId="0" borderId="0" xfId="0" applyFont="1" applyFill="1" applyBorder="1" applyAlignment="1">
      <alignment horizontal="left" vertical="center" wrapText="1"/>
    </xf>
    <xf numFmtId="0" fontId="57" fillId="0" borderId="0" xfId="114" applyFont="1" applyFill="1" applyBorder="1" applyAlignment="1">
      <alignment horizontal="center" vertical="top"/>
    </xf>
    <xf numFmtId="165" fontId="27" fillId="0" borderId="21" xfId="0" applyNumberFormat="1" applyFont="1" applyFill="1" applyBorder="1" applyAlignment="1">
      <alignment horizontal="center"/>
    </xf>
    <xf numFmtId="0" fontId="27" fillId="0" borderId="21" xfId="0" applyFont="1" applyFill="1" applyBorder="1" applyAlignment="1">
      <alignment horizontal="center" wrapText="1"/>
    </xf>
    <xf numFmtId="166" fontId="27" fillId="0" borderId="21" xfId="0" applyNumberFormat="1" applyFont="1" applyFill="1" applyBorder="1" applyAlignment="1">
      <alignment horizontal="center"/>
    </xf>
    <xf numFmtId="0" fontId="37" fillId="25" borderId="17" xfId="55" applyFont="1" applyFill="1" applyBorder="1" applyAlignment="1">
      <alignment horizontal="center" vertical="center" wrapText="1"/>
    </xf>
    <xf numFmtId="0" fontId="24" fillId="25" borderId="17" xfId="55" applyFont="1" applyFill="1" applyBorder="1" applyAlignment="1">
      <alignment horizontal="center" vertical="center" wrapText="1"/>
    </xf>
    <xf numFmtId="0" fontId="8" fillId="0" borderId="17" xfId="55" applyFont="1" applyFill="1" applyBorder="1" applyAlignment="1">
      <alignment horizontal="center" vertical="center" wrapText="1"/>
    </xf>
    <xf numFmtId="0" fontId="13" fillId="0" borderId="27" xfId="108" applyFont="1" applyBorder="1" applyAlignment="1">
      <alignment horizontal="left"/>
    </xf>
    <xf numFmtId="0" fontId="13" fillId="0" borderId="39" xfId="108" applyFont="1" applyBorder="1" applyAlignment="1">
      <alignment horizontal="left"/>
    </xf>
    <xf numFmtId="0" fontId="13" fillId="0" borderId="25" xfId="108" applyFont="1" applyBorder="1" applyAlignment="1">
      <alignment horizontal="left"/>
    </xf>
    <xf numFmtId="0" fontId="12" fillId="0" borderId="0" xfId="108" applyFont="1" applyBorder="1" applyAlignment="1"/>
    <xf numFmtId="1" fontId="37" fillId="0" borderId="17" xfId="55" applyNumberFormat="1" applyFont="1" applyFill="1" applyBorder="1" applyAlignment="1">
      <alignment horizontal="center" vertical="center" wrapText="1"/>
    </xf>
    <xf numFmtId="1" fontId="29" fillId="0" borderId="17" xfId="55" applyNumberFormat="1" applyFont="1" applyFill="1" applyBorder="1" applyAlignment="1">
      <alignment horizontal="center" vertical="center" wrapText="1"/>
    </xf>
    <xf numFmtId="0" fontId="41" fillId="25" borderId="0" xfId="55" applyFont="1" applyFill="1" applyBorder="1" applyAlignment="1">
      <alignment horizontal="left" vertical="center"/>
    </xf>
    <xf numFmtId="0" fontId="13" fillId="0" borderId="45" xfId="0" applyFont="1" applyBorder="1" applyAlignment="1">
      <alignment horizontal="center"/>
    </xf>
    <xf numFmtId="0" fontId="4" fillId="0" borderId="0" xfId="0" applyFont="1" applyAlignment="1">
      <alignment horizontal="justify" vertical="top" wrapText="1"/>
    </xf>
  </cellXfs>
  <cellStyles count="130">
    <cellStyle name="20% - Акцент1 2" xfId="1"/>
    <cellStyle name="20% - Акцент1 2 2" xfId="2"/>
    <cellStyle name="20% - Акцент2 2" xfId="3"/>
    <cellStyle name="20% - Акцент2 2 2" xfId="4"/>
    <cellStyle name="20% - Акцент3 2" xfId="5"/>
    <cellStyle name="20% - Акцент3 2 2" xfId="6"/>
    <cellStyle name="20% - Акцент4 2" xfId="7"/>
    <cellStyle name="20% - Акцент4 2 2" xfId="8"/>
    <cellStyle name="20% - Акцент5 2" xfId="9"/>
    <cellStyle name="20% - Акцент5 2 2" xfId="10"/>
    <cellStyle name="20% - Акцент6 2" xfId="11"/>
    <cellStyle name="20% - Акцент6 2 2" xfId="12"/>
    <cellStyle name="40% - Акцент1 2" xfId="13"/>
    <cellStyle name="40% - Акцент1 2 2" xfId="14"/>
    <cellStyle name="40% - Акцент2 2" xfId="15"/>
    <cellStyle name="40% - Акцент2 2 2" xfId="16"/>
    <cellStyle name="40% - Акцент3 2" xfId="17"/>
    <cellStyle name="40% - Акцент3 2 2" xfId="18"/>
    <cellStyle name="40% - Акцент4 2" xfId="19"/>
    <cellStyle name="40% - Акцент4 2 2" xfId="20"/>
    <cellStyle name="40% - Акцент5 2" xfId="21"/>
    <cellStyle name="40% - Акцент5 2 2" xfId="22"/>
    <cellStyle name="40% - Акцент6 2" xfId="23"/>
    <cellStyle name="40% - Акцент6 2 2" xfId="24"/>
    <cellStyle name="60% - Акцент1 2" xfId="25"/>
    <cellStyle name="60% - Акцент2 2" xfId="26"/>
    <cellStyle name="60% - Акцент3 2" xfId="27"/>
    <cellStyle name="60% - Акцент4 2" xfId="28"/>
    <cellStyle name="60% - Акцент5 2" xfId="29"/>
    <cellStyle name="60% - Акцент6 2" xfId="30"/>
    <cellStyle name="Normal_(+)Ф.01(оперативка)_2004" xfId="31"/>
    <cellStyle name="Normal_бланк формы 6 рай на 2003 год" xfId="32"/>
    <cellStyle name="Normal_Таблица ВС РФ" xfId="33"/>
    <cellStyle name="Акцент1 2" xfId="34"/>
    <cellStyle name="Акцент2 2" xfId="35"/>
    <cellStyle name="Акцент3 2" xfId="36"/>
    <cellStyle name="Акцент4 2" xfId="37"/>
    <cellStyle name="Акцент5 2" xfId="38"/>
    <cellStyle name="Акцент6 2" xfId="39"/>
    <cellStyle name="Ввод  2" xfId="40"/>
    <cellStyle name="Вывод 2" xfId="41"/>
    <cellStyle name="Вычисление 2" xfId="42"/>
    <cellStyle name="Заголовок 1 2" xfId="43"/>
    <cellStyle name="Заголовок 2 2" xfId="44"/>
    <cellStyle name="Заголовок 3 2" xfId="45"/>
    <cellStyle name="Заголовок 4 2" xfId="46"/>
    <cellStyle name="Итог 2" xfId="47"/>
    <cellStyle name="Контрольная ячейка 2" xfId="48"/>
    <cellStyle name="Название 2" xfId="49"/>
    <cellStyle name="Нейтральный 2" xfId="50"/>
    <cellStyle name="Обычный" xfId="0" builtinId="0"/>
    <cellStyle name="Обычный 10" xfId="51"/>
    <cellStyle name="Обычный 10 2" xfId="52"/>
    <cellStyle name="Обычный 10 3" xfId="53"/>
    <cellStyle name="Обычный 11" xfId="54"/>
    <cellStyle name="Обычный 11 2" xfId="55"/>
    <cellStyle name="Обычный 11 3" xfId="56"/>
    <cellStyle name="Обычный 12" xfId="57"/>
    <cellStyle name="Обычный 13" xfId="58"/>
    <cellStyle name="Обычный 14" xfId="59"/>
    <cellStyle name="Обычный 15" xfId="60"/>
    <cellStyle name="Обычный 16" xfId="61"/>
    <cellStyle name="Обычный 17" xfId="62"/>
    <cellStyle name="Обычный 18" xfId="63"/>
    <cellStyle name="Обычный 19" xfId="64"/>
    <cellStyle name="Обычный 2" xfId="65"/>
    <cellStyle name="Обычный 2 2" xfId="66"/>
    <cellStyle name="Обычный 2 2 2" xfId="67"/>
    <cellStyle name="Обычный 2 3" xfId="68"/>
    <cellStyle name="Обычный 2 4" xfId="69"/>
    <cellStyle name="Обычный 2 4 2" xfId="70"/>
    <cellStyle name="Обычный 2 4_z24" xfId="71"/>
    <cellStyle name="Обычный 2_z06.1" xfId="72"/>
    <cellStyle name="Обычный 20" xfId="73"/>
    <cellStyle name="Обычный 21" xfId="74"/>
    <cellStyle name="Обычный 3" xfId="75"/>
    <cellStyle name="Обычный 3 2" xfId="76"/>
    <cellStyle name="Обычный 3 3" xfId="77"/>
    <cellStyle name="Обычный 3_НСИ" xfId="78"/>
    <cellStyle name="Обычный 4" xfId="79"/>
    <cellStyle name="Обычный 4 2" xfId="80"/>
    <cellStyle name="Обычный 4 3" xfId="81"/>
    <cellStyle name="Обычный 4 4" xfId="82"/>
    <cellStyle name="Обычный 4 5" xfId="83"/>
    <cellStyle name="Обычный 5" xfId="84"/>
    <cellStyle name="Обычный 5 2" xfId="85"/>
    <cellStyle name="Обычный 5 3" xfId="86"/>
    <cellStyle name="Обычный 5 4" xfId="87"/>
    <cellStyle name="Обычный 5 5" xfId="88"/>
    <cellStyle name="Обычный 6" xfId="89"/>
    <cellStyle name="Обычный 6 2" xfId="90"/>
    <cellStyle name="Обычный 6 3" xfId="91"/>
    <cellStyle name="Обычный 6 4" xfId="92"/>
    <cellStyle name="Обычный 6 5" xfId="93"/>
    <cellStyle name="Обычный 7" xfId="94"/>
    <cellStyle name="Обычный 7 2" xfId="95"/>
    <cellStyle name="Обычный 7 3" xfId="96"/>
    <cellStyle name="Обычный 7 4" xfId="97"/>
    <cellStyle name="Обычный 8" xfId="98"/>
    <cellStyle name="Обычный 8 2" xfId="99"/>
    <cellStyle name="Обычный 8 3" xfId="100"/>
    <cellStyle name="Обычный 9" xfId="101"/>
    <cellStyle name="Обычный 9 2" xfId="102"/>
    <cellStyle name="Обычный 9 3" xfId="103"/>
    <cellStyle name="Обычный_f1s_Шаблон ф.№1_обл_2009" xfId="104"/>
    <cellStyle name="Обычный_f2r_Шаблон ф.№1-АП_рай_2004_рег" xfId="105"/>
    <cellStyle name="Обычный_k3_Шаблон ф.10-а_2005" xfId="106"/>
    <cellStyle name="Обычный_k3_Шаблон ф.10-а_2005 2" xfId="107"/>
    <cellStyle name="Обычный_k4_Шаблон ф.10.1_2005" xfId="108"/>
    <cellStyle name="Обычный_S06r_Шаблон фS06_рай_ 2011" xfId="109"/>
    <cellStyle name="Обычный_Для S08" xfId="110"/>
    <cellStyle name="Обычный_Запрос по предприним  ВС РФ через СД  11и12м12 (для федеральных судов) (2)" xfId="111"/>
    <cellStyle name="Обычный_Таблица_запроса_с_раскраской_подсудности_мировых_с__07.12.2012_14.48.34" xfId="112"/>
    <cellStyle name="Обычный_Шаблон формы 1 (исправления на 2003)" xfId="113"/>
    <cellStyle name="Обычный_Шаблон формы №8" xfId="114"/>
    <cellStyle name="Плохой 2" xfId="115"/>
    <cellStyle name="Пояснение 2" xfId="116"/>
    <cellStyle name="Примечание 2" xfId="117"/>
    <cellStyle name="Примечание 2 2" xfId="118"/>
    <cellStyle name="Примечание 2 3" xfId="119"/>
    <cellStyle name="Примечание 2_z24" xfId="120"/>
    <cellStyle name="Примечание 3" xfId="121"/>
    <cellStyle name="Примечание 4" xfId="122"/>
    <cellStyle name="Связанная ячейка 2" xfId="123"/>
    <cellStyle name="Стиль 1" xfId="124"/>
    <cellStyle name="Текст предупреждения 2" xfId="125"/>
    <cellStyle name="Финансовый 2" xfId="126"/>
    <cellStyle name="Финансовый 2 2" xfId="127"/>
    <cellStyle name="Финансовый 2 2 2" xfId="128"/>
    <cellStyle name="Хороший 2" xfId="129"/>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466894"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895"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896"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897"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898"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899"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0"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1"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2"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3"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4"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5"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6"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7"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8"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09"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0"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1"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2"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3"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4"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5"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6"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7"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8"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19"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0"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1"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2"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3"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4"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5"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6"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7"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8"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29"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0"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1"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2"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3"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4"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5"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6"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7"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8"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39"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0"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1"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2"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3"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4"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5"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6"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7"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8"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49"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0"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1"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2"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3"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4"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5"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6"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7"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8"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59"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0"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1"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2"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3"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4"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5"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6"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7"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8"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69"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0"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1"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2"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3"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4"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5"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6"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6977"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78"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79"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0"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1"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2"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3"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4"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5"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6"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7"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8"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89"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0"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1"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2"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3"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4"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5"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6"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7"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8"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6999"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0"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1"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2"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3"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4"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5"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6"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7"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8"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09"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0"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1"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2"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3"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4"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5"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6"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7"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8"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19"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0"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1"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2"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3"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4"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5"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6"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7"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8"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29"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0"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1"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2"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3"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4"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5"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6"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7"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8"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39"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0"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1"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2"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3"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4"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5"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6"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7"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8"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49"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0"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1"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2"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3"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4"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5"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6"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7"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8"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59"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60"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061"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2"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3"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4"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5"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6"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7"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8"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69"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0"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1"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2"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3"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4"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5"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6"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7"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8"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79"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0"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1"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2"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3"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4"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5"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6"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7"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8"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89"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0"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1"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2"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3"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4"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5"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6"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7"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8"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099"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0"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1"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2"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3"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4"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5"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6"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7"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8"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09"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0"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1"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2"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3"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4"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5"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6"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7"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8"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19"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0"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1"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2"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3"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4"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5"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6"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7"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8"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29"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0"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1"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2"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3"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4"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5"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6"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7"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8"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39"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40"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41"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42"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43"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44"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145"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46"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47"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48"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49"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0"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1"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2"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3"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4"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5"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6"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7"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8"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59"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0"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1"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2"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3"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4"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5"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6"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7"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8"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69"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0"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1"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2"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3"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4"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5"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6"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7"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8"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79"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0"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1"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2"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3"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4"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5"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6"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7"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8"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89"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0"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1"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2"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3"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4"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5"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6"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7"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8"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199"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0"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1"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2"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3"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4"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5"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6"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7"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8"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09"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0"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1"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2"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3"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4"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5"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6"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7"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8"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19"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0"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1"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2"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3"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4"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5"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6"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7"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8"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229"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0"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1"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2"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3"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4"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5"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6"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7"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8"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39"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0"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1"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2"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3"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4"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5"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6"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7"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8"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49"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0"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1"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2"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3"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4"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5"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6"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7"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8"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59"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0"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1"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2"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3"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4"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5"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6"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7"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8"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69"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0"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1"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2"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3"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4"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5"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6"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7"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8"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79"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0"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1"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2"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3"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4"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5"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6"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7"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8"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89"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0"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1"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2"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3"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4"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5"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6"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7"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8"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299"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0"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1"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2"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3"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4"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5"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6"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7"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8"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09"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10"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11"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12"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313"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14"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15"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16"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17"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18"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19"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0"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1"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2"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3"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4"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5"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6"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7"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8"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29"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0"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1"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2"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3"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4"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5"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6"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7"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8"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39"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0"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1"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2"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3"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4"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5"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6"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7"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8"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49"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0"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1"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2"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3"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4"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5"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6"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7"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8"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59"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0"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1"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2"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3"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4"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5"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6"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7"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8"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69"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0"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1"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2"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3"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4"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5"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6"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7"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8"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79"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0"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1"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2"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3"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4"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5"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6"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7"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8"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89"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0"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1"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2"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3"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4"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5"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6"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397"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398"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399"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0"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1"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2"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3"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4"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5"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6"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7"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8"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09"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0"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1"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2"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3"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4"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5"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6"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7"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8"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19"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0"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1"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2"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3"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4"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5"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6"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7"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8"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29"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0"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1"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2"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3"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4"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5"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6"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7"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8"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39"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0"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1"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2"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3"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4"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5"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6"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7"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8"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49"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0"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1"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2"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3"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4"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5"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6"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7"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8"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59"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0"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1"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2"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3"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4"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5"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6"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7"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8"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69"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0" name="Line 9"/>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1" name="Line 10"/>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2" name="Line 1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3" name="Line 1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4" name="Line 1"/>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5" name="Line 2"/>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6" name="Line 3"/>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7" name="Line 4"/>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8" name="Line 5"/>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79" name="Line 6"/>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80" name="Line 7"/>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4</xdr:col>
      <xdr:colOff>0</xdr:colOff>
      <xdr:row>33</xdr:row>
      <xdr:rowOff>0</xdr:rowOff>
    </xdr:from>
    <xdr:to>
      <xdr:col>4</xdr:col>
      <xdr:colOff>0</xdr:colOff>
      <xdr:row>33</xdr:row>
      <xdr:rowOff>0</xdr:rowOff>
    </xdr:to>
    <xdr:sp macro="" textlink="">
      <xdr:nvSpPr>
        <xdr:cNvPr id="467481" name="Line 8"/>
        <xdr:cNvSpPr>
          <a:spLocks noChangeShapeType="1"/>
        </xdr:cNvSpPr>
      </xdr:nvSpPr>
      <xdr:spPr bwMode="auto">
        <a:xfrm>
          <a:off x="4524375" y="13839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2"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3"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4"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5"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6"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7"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8"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89"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0"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1"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2"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3"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4"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5"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6"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7"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8"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499"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0"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1"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2"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3"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4"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5"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6"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7"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8"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09"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0"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1"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2"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3"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4"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5"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6"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7"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8"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19"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0"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1"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2"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3"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4"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5"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6"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7"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8"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29"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0"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1"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2"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3"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4"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5"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6"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7"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8"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39"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0"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1"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2"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3"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4"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5"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6"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7"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8"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49"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0"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1"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2"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3"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4" name="Line 9"/>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5" name="Line 10"/>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6" name="Line 1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7" name="Line 1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8" name="Line 1"/>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59" name="Line 2"/>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60" name="Line 3"/>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61" name="Line 4"/>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62" name="Line 5"/>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63" name="Line 6"/>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64" name="Line 7"/>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5</xdr:col>
      <xdr:colOff>0</xdr:colOff>
      <xdr:row>36</xdr:row>
      <xdr:rowOff>0</xdr:rowOff>
    </xdr:from>
    <xdr:to>
      <xdr:col>5</xdr:col>
      <xdr:colOff>0</xdr:colOff>
      <xdr:row>36</xdr:row>
      <xdr:rowOff>0</xdr:rowOff>
    </xdr:to>
    <xdr:sp macro="" textlink="">
      <xdr:nvSpPr>
        <xdr:cNvPr id="467565" name="Line 8"/>
        <xdr:cNvSpPr>
          <a:spLocks noChangeShapeType="1"/>
        </xdr:cNvSpPr>
      </xdr:nvSpPr>
      <xdr:spPr bwMode="auto">
        <a:xfrm>
          <a:off x="5038725"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66"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67"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68"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69"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0"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1"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2"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3"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4"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5"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6"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7"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8"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79"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0"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1"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2"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3"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4"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5"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6"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7"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8"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89"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0"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1"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2"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3"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4"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5"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6"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7"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8"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599"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0"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1"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2"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3"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4"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5"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6"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7"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8"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09"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0"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1"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2"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3"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4"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5"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6"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7"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8"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19"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0"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1"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2"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3"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4"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5"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6"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7"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8"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29"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0"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1"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2"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3"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4"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5"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6"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7"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8" name="Line 9"/>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39" name="Line 10"/>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0" name="Line 1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1" name="Line 1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2" name="Line 1"/>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3" name="Line 2"/>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4" name="Line 3"/>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5" name="Line 4"/>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6" name="Line 5"/>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7" name="Line 6"/>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8" name="Line 7"/>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6</xdr:col>
      <xdr:colOff>0</xdr:colOff>
      <xdr:row>36</xdr:row>
      <xdr:rowOff>0</xdr:rowOff>
    </xdr:from>
    <xdr:to>
      <xdr:col>6</xdr:col>
      <xdr:colOff>0</xdr:colOff>
      <xdr:row>36</xdr:row>
      <xdr:rowOff>0</xdr:rowOff>
    </xdr:to>
    <xdr:sp macro="" textlink="">
      <xdr:nvSpPr>
        <xdr:cNvPr id="467649" name="Line 8"/>
        <xdr:cNvSpPr>
          <a:spLocks noChangeShapeType="1"/>
        </xdr:cNvSpPr>
      </xdr:nvSpPr>
      <xdr:spPr bwMode="auto">
        <a:xfrm>
          <a:off x="6419850" y="14982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0"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1"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2"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3"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4"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5"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6"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7"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8"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59"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0"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1"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2"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3"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4"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5"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6"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7"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8"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69"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0"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1"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2"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3"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4"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5"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6"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7"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8"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79"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0"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1"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2"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3"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4"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5"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6"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7"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8"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89"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0"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1"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2"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3"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4"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5"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6"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7"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8"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699"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0"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1"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2"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3"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4"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5"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6"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7"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8"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09"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0"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1"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2"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3"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4"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5"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6"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7"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8"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19"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0"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1"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2" name="Line 9"/>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3" name="Line 10"/>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4" name="Line 1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5" name="Line 1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6" name="Line 1"/>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7" name="Line 2"/>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8" name="Line 3"/>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29" name="Line 4"/>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30" name="Line 5"/>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31" name="Line 6"/>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32" name="Line 7"/>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4</xdr:col>
      <xdr:colOff>0</xdr:colOff>
      <xdr:row>41</xdr:row>
      <xdr:rowOff>0</xdr:rowOff>
    </xdr:from>
    <xdr:to>
      <xdr:col>4</xdr:col>
      <xdr:colOff>0</xdr:colOff>
      <xdr:row>41</xdr:row>
      <xdr:rowOff>0</xdr:rowOff>
    </xdr:to>
    <xdr:sp macro="" textlink="">
      <xdr:nvSpPr>
        <xdr:cNvPr id="467733" name="Line 8"/>
        <xdr:cNvSpPr>
          <a:spLocks noChangeShapeType="1"/>
        </xdr:cNvSpPr>
      </xdr:nvSpPr>
      <xdr:spPr bwMode="auto">
        <a:xfrm>
          <a:off x="4524375" y="16887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34"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35"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36"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37"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38"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39"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0"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1"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2"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3"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4"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5"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6"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7"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8"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49"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0"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1"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2"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3"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4"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5"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6"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7"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8"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59"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0"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1"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2"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3"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4"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5"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6"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7"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8"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69"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0"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1"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2"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3"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4"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5"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6"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7"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8"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79"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0"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1"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2"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3"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4"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5"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6"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7"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8"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89"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0"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1"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2"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3"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4"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5"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6"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7"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8"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799"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0"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1"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2"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3"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4"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5"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6" name="Line 9"/>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7" name="Line 10"/>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8" name="Line 1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09" name="Line 1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0" name="Line 1"/>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1" name="Line 2"/>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2" name="Line 3"/>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3" name="Line 4"/>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4" name="Line 5"/>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5" name="Line 6"/>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6" name="Line 7"/>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5</xdr:col>
      <xdr:colOff>0</xdr:colOff>
      <xdr:row>44</xdr:row>
      <xdr:rowOff>0</xdr:rowOff>
    </xdr:from>
    <xdr:to>
      <xdr:col>5</xdr:col>
      <xdr:colOff>0</xdr:colOff>
      <xdr:row>44</xdr:row>
      <xdr:rowOff>0</xdr:rowOff>
    </xdr:to>
    <xdr:sp macro="" textlink="">
      <xdr:nvSpPr>
        <xdr:cNvPr id="467817" name="Line 8"/>
        <xdr:cNvSpPr>
          <a:spLocks noChangeShapeType="1"/>
        </xdr:cNvSpPr>
      </xdr:nvSpPr>
      <xdr:spPr bwMode="auto">
        <a:xfrm>
          <a:off x="5038725"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18"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19"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0"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1"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2"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3"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4"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5"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6"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7"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8"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29"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0"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1"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2"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3"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4"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5"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6"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7"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8"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39"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0"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1"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2"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3"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4"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5"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6"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7"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8"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49"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0"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1"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2"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3"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4"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5"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6"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7"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8"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59"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0"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1"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2"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3"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4"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5"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6"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7"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8"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69"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0"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1"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2"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3"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4"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5"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6"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7"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8"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79"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0"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1"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2"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3"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4"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5"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6"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7"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8"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89"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0" name="Line 9"/>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1" name="Line 10"/>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2" name="Line 1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3" name="Line 1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4" name="Line 1"/>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5" name="Line 2"/>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6" name="Line 3"/>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7" name="Line 4"/>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8" name="Line 5"/>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899" name="Line 6"/>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900" name="Line 7"/>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6</xdr:col>
      <xdr:colOff>0</xdr:colOff>
      <xdr:row>44</xdr:row>
      <xdr:rowOff>0</xdr:rowOff>
    </xdr:from>
    <xdr:to>
      <xdr:col>6</xdr:col>
      <xdr:colOff>0</xdr:colOff>
      <xdr:row>44</xdr:row>
      <xdr:rowOff>0</xdr:rowOff>
    </xdr:to>
    <xdr:sp macro="" textlink="">
      <xdr:nvSpPr>
        <xdr:cNvPr id="467901" name="Line 8"/>
        <xdr:cNvSpPr>
          <a:spLocks noChangeShapeType="1"/>
        </xdr:cNvSpPr>
      </xdr:nvSpPr>
      <xdr:spPr bwMode="auto">
        <a:xfrm>
          <a:off x="6419850" y="18030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2"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3"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4"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5"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6"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7"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8"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09"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0" name="Line 9"/>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1" name="Line 10"/>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2" name="Line 1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3" name="Line 1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4"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5"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6"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7"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8"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19"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0"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1"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2" name="Line 9"/>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3" name="Line 10"/>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4" name="Line 1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5" name="Line 1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6"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7"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8"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29"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0"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1"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2"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3"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4"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5"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6"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7"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8"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39"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0"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1"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2" name="Line 9"/>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3" name="Line 10"/>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4" name="Line 1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5" name="Line 1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6"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7"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8"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49"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0"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1"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2"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3"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4" name="Line 9"/>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5" name="Line 10"/>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6" name="Line 1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7" name="Line 1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8"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59"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0"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1"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2"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3"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4"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5"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6"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7"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8"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69"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0"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1"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2"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3"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4" name="Line 9"/>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5" name="Line 10"/>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6" name="Line 1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7" name="Line 1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8" name="Line 1"/>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79" name="Line 2"/>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80" name="Line 3"/>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81" name="Line 4"/>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82" name="Line 5"/>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83" name="Line 6"/>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84" name="Line 7"/>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4</xdr:col>
      <xdr:colOff>0</xdr:colOff>
      <xdr:row>32</xdr:row>
      <xdr:rowOff>0</xdr:rowOff>
    </xdr:from>
    <xdr:to>
      <xdr:col>4</xdr:col>
      <xdr:colOff>0</xdr:colOff>
      <xdr:row>32</xdr:row>
      <xdr:rowOff>0</xdr:rowOff>
    </xdr:to>
    <xdr:sp macro="" textlink="">
      <xdr:nvSpPr>
        <xdr:cNvPr id="467985" name="Line 8"/>
        <xdr:cNvSpPr>
          <a:spLocks noChangeShapeType="1"/>
        </xdr:cNvSpPr>
      </xdr:nvSpPr>
      <xdr:spPr bwMode="auto">
        <a:xfrm>
          <a:off x="4524375" y="13458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86"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87"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88"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89"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0"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1"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2"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3"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4" name="Line 9"/>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5" name="Line 10"/>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6" name="Line 1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7" name="Line 1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8"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7999"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0"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1"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2"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3"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4"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5"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6" name="Line 9"/>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7" name="Line 10"/>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8" name="Line 1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09" name="Line 1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0"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1"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2"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3"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4"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5"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6"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7"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8"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19"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0"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1"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2"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3"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4"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5"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6" name="Line 9"/>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7" name="Line 10"/>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8" name="Line 1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29" name="Line 1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0"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1"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2"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3"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4"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5"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6"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7"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8" name="Line 9"/>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39" name="Line 10"/>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0" name="Line 1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1" name="Line 1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2"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3"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4"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5"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6"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7"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8"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49"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0"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1"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2"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3"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4"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5"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6"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7"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8" name="Line 9"/>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59" name="Line 10"/>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0" name="Line 1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1" name="Line 1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2" name="Line 1"/>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3" name="Line 2"/>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4" name="Line 3"/>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5" name="Line 4"/>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6" name="Line 5"/>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7" name="Line 6"/>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8" name="Line 7"/>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5</xdr:col>
      <xdr:colOff>0</xdr:colOff>
      <xdr:row>35</xdr:row>
      <xdr:rowOff>0</xdr:rowOff>
    </xdr:from>
    <xdr:to>
      <xdr:col>5</xdr:col>
      <xdr:colOff>0</xdr:colOff>
      <xdr:row>35</xdr:row>
      <xdr:rowOff>0</xdr:rowOff>
    </xdr:to>
    <xdr:sp macro="" textlink="">
      <xdr:nvSpPr>
        <xdr:cNvPr id="468069" name="Line 8"/>
        <xdr:cNvSpPr>
          <a:spLocks noChangeShapeType="1"/>
        </xdr:cNvSpPr>
      </xdr:nvSpPr>
      <xdr:spPr bwMode="auto">
        <a:xfrm>
          <a:off x="5038725"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0"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1"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2"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3"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4"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5"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6"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7"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8" name="Line 9"/>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79" name="Line 10"/>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0" name="Line 1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1" name="Line 1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2"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3"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4"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5"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6"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7"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8"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89"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0" name="Line 9"/>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1" name="Line 10"/>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2" name="Line 1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3" name="Line 1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4"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5"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6"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7"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8"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099"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0"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1"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2"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3"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4"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5"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6"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7"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8"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09"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0" name="Line 9"/>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1" name="Line 10"/>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2" name="Line 1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3" name="Line 1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4"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5"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6"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7"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8"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19"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0"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1"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2" name="Line 9"/>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3" name="Line 10"/>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4" name="Line 1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5" name="Line 1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6"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7"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8"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29"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0"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1"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2"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3"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4"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5"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6"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7"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8"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39"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0"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1"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2" name="Line 9"/>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3" name="Line 10"/>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4" name="Line 1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5" name="Line 1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6" name="Line 1"/>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7" name="Line 2"/>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8" name="Line 3"/>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49" name="Line 4"/>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50" name="Line 5"/>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51" name="Line 6"/>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52" name="Line 7"/>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6</xdr:col>
      <xdr:colOff>0</xdr:colOff>
      <xdr:row>35</xdr:row>
      <xdr:rowOff>0</xdr:rowOff>
    </xdr:from>
    <xdr:to>
      <xdr:col>6</xdr:col>
      <xdr:colOff>0</xdr:colOff>
      <xdr:row>35</xdr:row>
      <xdr:rowOff>0</xdr:rowOff>
    </xdr:to>
    <xdr:sp macro="" textlink="">
      <xdr:nvSpPr>
        <xdr:cNvPr id="468153" name="Line 8"/>
        <xdr:cNvSpPr>
          <a:spLocks noChangeShapeType="1"/>
        </xdr:cNvSpPr>
      </xdr:nvSpPr>
      <xdr:spPr bwMode="auto">
        <a:xfrm>
          <a:off x="6419850" y="14601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54"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55"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56"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57"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58"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59"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0"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1"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2" name="Line 9"/>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3" name="Line 10"/>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4" name="Line 1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5" name="Line 1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6"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7"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8"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69"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0"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1"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2"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3"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4" name="Line 9"/>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5" name="Line 10"/>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6" name="Line 1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7" name="Line 1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8"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79"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0"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1"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2"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3"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4"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5"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6"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7"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8"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89"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0"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1"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2"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3"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4" name="Line 9"/>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5" name="Line 10"/>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6" name="Line 1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7" name="Line 1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8"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199"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0"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1"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2"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3"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4"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5"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6" name="Line 9"/>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7" name="Line 10"/>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8" name="Line 1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09" name="Line 1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0"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1"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2"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3"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4"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5"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6"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7"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8"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19"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0"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1"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2"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3"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4"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5"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6" name="Line 9"/>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7" name="Line 10"/>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8" name="Line 1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29" name="Line 1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0" name="Line 1"/>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1" name="Line 2"/>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2" name="Line 3"/>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3" name="Line 4"/>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4" name="Line 5"/>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5" name="Line 6"/>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6" name="Line 7"/>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4</xdr:col>
      <xdr:colOff>0</xdr:colOff>
      <xdr:row>40</xdr:row>
      <xdr:rowOff>0</xdr:rowOff>
    </xdr:from>
    <xdr:to>
      <xdr:col>4</xdr:col>
      <xdr:colOff>0</xdr:colOff>
      <xdr:row>40</xdr:row>
      <xdr:rowOff>0</xdr:rowOff>
    </xdr:to>
    <xdr:sp macro="" textlink="">
      <xdr:nvSpPr>
        <xdr:cNvPr id="468237" name="Line 8"/>
        <xdr:cNvSpPr>
          <a:spLocks noChangeShapeType="1"/>
        </xdr:cNvSpPr>
      </xdr:nvSpPr>
      <xdr:spPr bwMode="auto">
        <a:xfrm>
          <a:off x="4524375" y="16506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38"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39"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0"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1"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2"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3"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4"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5"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6" name="Line 9"/>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7" name="Line 10"/>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8" name="Line 1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49" name="Line 1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0"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1"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2"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3"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4"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5"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6"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7"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8" name="Line 9"/>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59" name="Line 10"/>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0" name="Line 1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1" name="Line 1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2"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3"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4"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5"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6"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7"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8"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69"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0"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1"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2"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3"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4"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5"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6"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7"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8" name="Line 9"/>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79" name="Line 10"/>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0" name="Line 1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1" name="Line 1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2"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3"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4"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5"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6"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7"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8"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89"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0" name="Line 9"/>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1" name="Line 10"/>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2" name="Line 1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3" name="Line 1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4"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5"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6"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7"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8"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299"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0"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1"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2"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3"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4"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5"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6"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7"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8"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09"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0" name="Line 9"/>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1" name="Line 10"/>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2" name="Line 1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3" name="Line 1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4" name="Line 1"/>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5" name="Line 2"/>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6" name="Line 3"/>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7" name="Line 4"/>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8" name="Line 5"/>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19" name="Line 6"/>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20" name="Line 7"/>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5</xdr:col>
      <xdr:colOff>0</xdr:colOff>
      <xdr:row>43</xdr:row>
      <xdr:rowOff>0</xdr:rowOff>
    </xdr:from>
    <xdr:to>
      <xdr:col>5</xdr:col>
      <xdr:colOff>0</xdr:colOff>
      <xdr:row>43</xdr:row>
      <xdr:rowOff>0</xdr:rowOff>
    </xdr:to>
    <xdr:sp macro="" textlink="">
      <xdr:nvSpPr>
        <xdr:cNvPr id="468321" name="Line 8"/>
        <xdr:cNvSpPr>
          <a:spLocks noChangeShapeType="1"/>
        </xdr:cNvSpPr>
      </xdr:nvSpPr>
      <xdr:spPr bwMode="auto">
        <a:xfrm>
          <a:off x="5038725"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2"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3"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4"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5"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6"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7"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8"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29"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0" name="Line 9"/>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1" name="Line 10"/>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2" name="Line 1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3" name="Line 1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4"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5"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6"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7"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8"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39"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0"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1"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2" name="Line 9"/>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3" name="Line 10"/>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4" name="Line 1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5" name="Line 1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6"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7"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8"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49"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0"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1"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2"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3"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4"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5"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6"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7"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8"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59"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0"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1"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2" name="Line 9"/>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3" name="Line 10"/>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4" name="Line 1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5" name="Line 1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6"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7"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8"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69"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0"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1"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2"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3"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4" name="Line 9"/>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5" name="Line 10"/>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6" name="Line 1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7" name="Line 1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8"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79"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0"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1"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2"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3"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4"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5"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6"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7"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8"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89"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0"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1"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2"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3"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4" name="Line 9"/>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5" name="Line 10"/>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6" name="Line 1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7" name="Line 1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8" name="Line 1"/>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399" name="Line 2"/>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400" name="Line 3"/>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401" name="Line 4"/>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402" name="Line 5"/>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403" name="Line 6"/>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404" name="Line 7"/>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twoCellAnchor>
    <xdr:from>
      <xdr:col>6</xdr:col>
      <xdr:colOff>0</xdr:colOff>
      <xdr:row>43</xdr:row>
      <xdr:rowOff>0</xdr:rowOff>
    </xdr:from>
    <xdr:to>
      <xdr:col>6</xdr:col>
      <xdr:colOff>0</xdr:colOff>
      <xdr:row>43</xdr:row>
      <xdr:rowOff>0</xdr:rowOff>
    </xdr:to>
    <xdr:sp macro="" textlink="">
      <xdr:nvSpPr>
        <xdr:cNvPr id="468405" name="Line 8"/>
        <xdr:cNvSpPr>
          <a:spLocks noChangeShapeType="1"/>
        </xdr:cNvSpPr>
      </xdr:nvSpPr>
      <xdr:spPr bwMode="auto">
        <a:xfrm>
          <a:off x="6419850" y="1764982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0</xdr:colOff>
      <xdr:row>76</xdr:row>
      <xdr:rowOff>0</xdr:rowOff>
    </xdr:from>
    <xdr:to>
      <xdr:col>29</xdr:col>
      <xdr:colOff>0</xdr:colOff>
      <xdr:row>76</xdr:row>
      <xdr:rowOff>0</xdr:rowOff>
    </xdr:to>
    <xdr:sp macro="" textlink="">
      <xdr:nvSpPr>
        <xdr:cNvPr id="46619" name="Line 3"/>
        <xdr:cNvSpPr>
          <a:spLocks noChangeShapeType="1"/>
        </xdr:cNvSpPr>
      </xdr:nvSpPr>
      <xdr:spPr bwMode="auto">
        <a:xfrm>
          <a:off x="33366075" y="38557200"/>
          <a:ext cx="0" cy="0"/>
        </a:xfrm>
        <a:prstGeom prst="line">
          <a:avLst/>
        </a:prstGeom>
        <a:noFill/>
        <a:ln w="9525">
          <a:solidFill>
            <a:srgbClr val="000000"/>
          </a:solidFill>
          <a:round/>
          <a:headEnd/>
          <a:tailEnd/>
        </a:ln>
      </xdr:spPr>
    </xdr:sp>
    <xdr:clientData/>
  </xdr:twoCellAnchor>
  <xdr:twoCellAnchor>
    <xdr:from>
      <xdr:col>29</xdr:col>
      <xdr:colOff>0</xdr:colOff>
      <xdr:row>76</xdr:row>
      <xdr:rowOff>0</xdr:rowOff>
    </xdr:from>
    <xdr:to>
      <xdr:col>29</xdr:col>
      <xdr:colOff>0</xdr:colOff>
      <xdr:row>76</xdr:row>
      <xdr:rowOff>0</xdr:rowOff>
    </xdr:to>
    <xdr:sp macro="" textlink="">
      <xdr:nvSpPr>
        <xdr:cNvPr id="46620" name="Line 4"/>
        <xdr:cNvSpPr>
          <a:spLocks noChangeShapeType="1"/>
        </xdr:cNvSpPr>
      </xdr:nvSpPr>
      <xdr:spPr bwMode="auto">
        <a:xfrm>
          <a:off x="33366075" y="385572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R33"/>
  <sheetViews>
    <sheetView showGridLines="0" tabSelected="1" zoomScale="90" zoomScaleNormal="90" zoomScaleSheetLayoutView="100" workbookViewId="0">
      <selection activeCell="D24" sqref="D24:K24"/>
    </sheetView>
  </sheetViews>
  <sheetFormatPr defaultRowHeight="12.75"/>
  <cols>
    <col min="1" max="1" width="9.140625" style="1" customWidth="1"/>
    <col min="2" max="2" width="14.85546875" style="1" customWidth="1"/>
    <col min="3" max="4" width="9.140625" style="1" customWidth="1"/>
    <col min="5" max="5" width="15.28515625" style="1" customWidth="1"/>
    <col min="6" max="6" width="8.28515625" style="1" customWidth="1"/>
    <col min="7" max="7" width="9.85546875" style="1" customWidth="1"/>
    <col min="8" max="8" width="13.140625" style="1" customWidth="1"/>
    <col min="9" max="9" width="9" style="1" customWidth="1"/>
    <col min="10" max="10" width="6.7109375" style="1" customWidth="1"/>
    <col min="11" max="12" width="9.140625" style="1" customWidth="1"/>
    <col min="13" max="13" width="11.42578125" style="1" customWidth="1"/>
    <col min="14" max="14" width="18" style="1" customWidth="1"/>
    <col min="15" max="15" width="10" style="45" customWidth="1"/>
    <col min="16" max="16" width="11.7109375" style="1" customWidth="1"/>
    <col min="17" max="16384" width="9.140625" style="1"/>
  </cols>
  <sheetData>
    <row r="1" spans="1:18" ht="19.899999999999999" customHeight="1" thickBot="1">
      <c r="A1" s="16" t="str">
        <f>"S08r-" &amp;VLOOKUP(G5,Коды_отчетных_периодов,2,FALSE) &amp; "-" &amp; I5 &amp; "-"  &amp;  VLOOKUP(D24,Коды_судов,2,FALSE)</f>
        <v>S08r-h-2025-64RS0019</v>
      </c>
      <c r="B1" s="4"/>
      <c r="E1" s="103"/>
      <c r="F1" s="119" t="s">
        <v>51</v>
      </c>
      <c r="G1" s="103"/>
      <c r="H1" s="103"/>
      <c r="I1" s="103"/>
      <c r="J1" s="103"/>
      <c r="K1" s="103"/>
      <c r="N1" s="18"/>
      <c r="O1" s="218">
        <v>45782</v>
      </c>
      <c r="P1" s="218"/>
      <c r="Q1" s="218"/>
      <c r="R1" s="218"/>
    </row>
    <row r="2" spans="1:18" ht="13.5" customHeight="1" thickBot="1">
      <c r="A2" s="103"/>
      <c r="D2" s="229" t="s">
        <v>25</v>
      </c>
      <c r="E2" s="230"/>
      <c r="F2" s="230"/>
      <c r="G2" s="230"/>
      <c r="H2" s="230"/>
      <c r="I2" s="230"/>
      <c r="J2" s="230"/>
      <c r="K2" s="230"/>
      <c r="L2" s="231"/>
      <c r="M2" s="5"/>
    </row>
    <row r="3" spans="1:18" ht="13.5" thickBot="1">
      <c r="A3" s="103"/>
      <c r="E3" s="6"/>
      <c r="F3" s="6"/>
      <c r="G3" s="6"/>
      <c r="H3" s="6"/>
      <c r="I3" s="6"/>
      <c r="J3" s="6"/>
      <c r="K3" s="6"/>
      <c r="L3" s="6"/>
      <c r="M3" s="7"/>
    </row>
    <row r="4" spans="1:18" ht="79.5" customHeight="1">
      <c r="A4" s="103"/>
      <c r="D4" s="232" t="s">
        <v>10108</v>
      </c>
      <c r="E4" s="233"/>
      <c r="F4" s="233"/>
      <c r="G4" s="233"/>
      <c r="H4" s="233"/>
      <c r="I4" s="233"/>
      <c r="J4" s="233"/>
      <c r="K4" s="233"/>
      <c r="L4" s="234"/>
      <c r="M4" s="5"/>
    </row>
    <row r="5" spans="1:18" ht="21.6" customHeight="1" thickBot="1">
      <c r="A5" s="103"/>
      <c r="D5" s="8"/>
      <c r="E5" s="9"/>
      <c r="F5" s="26" t="s">
        <v>26</v>
      </c>
      <c r="G5" s="27">
        <v>6</v>
      </c>
      <c r="H5" s="28" t="s">
        <v>27</v>
      </c>
      <c r="I5" s="27">
        <v>2025</v>
      </c>
      <c r="J5" s="29" t="s">
        <v>28</v>
      </c>
      <c r="K5" s="9"/>
      <c r="L5" s="10"/>
      <c r="M5" s="219" t="str">
        <f>IF(COUNTIF('ФЛК (обязательный)'!A2:A2599,"Неверно!") &gt; 0,"Ошибки ФЛК!"," ")</f>
        <v xml:space="preserve"> </v>
      </c>
      <c r="N5" s="220"/>
    </row>
    <row r="6" spans="1:18">
      <c r="A6" s="216"/>
      <c r="E6" s="5"/>
      <c r="F6" s="5"/>
      <c r="G6" s="5"/>
      <c r="H6" s="5"/>
      <c r="I6" s="5"/>
      <c r="J6" s="5"/>
      <c r="K6" s="5"/>
      <c r="L6" s="5"/>
      <c r="M6" s="227" t="str">
        <f>IF((COUNTIF('ФЛК (информационный)'!G2:G115,"Внести подтверждение к нарушенному информационному ФЛК")&gt;0),"Ошибки инф. ФЛК!"," ")</f>
        <v xml:space="preserve"> </v>
      </c>
      <c r="N6" s="227"/>
    </row>
    <row r="7" spans="1:18" ht="13.5" thickBot="1">
      <c r="A7" s="7"/>
      <c r="B7" s="7"/>
      <c r="C7" s="7"/>
      <c r="D7" s="7"/>
      <c r="E7" s="7"/>
      <c r="F7" s="7"/>
      <c r="G7" s="7"/>
      <c r="H7" s="7"/>
      <c r="I7" s="7"/>
    </row>
    <row r="8" spans="1:18" s="20" customFormat="1" ht="18" customHeight="1" thickBot="1">
      <c r="A8" s="235" t="s">
        <v>29</v>
      </c>
      <c r="B8" s="235"/>
      <c r="C8" s="235"/>
      <c r="D8" s="235" t="s">
        <v>30</v>
      </c>
      <c r="E8" s="235"/>
      <c r="F8" s="235"/>
      <c r="G8" s="235" t="s">
        <v>31</v>
      </c>
      <c r="H8" s="235"/>
      <c r="I8" s="19"/>
      <c r="K8" s="224" t="s">
        <v>53</v>
      </c>
      <c r="L8" s="225"/>
      <c r="M8" s="225"/>
      <c r="N8" s="226"/>
      <c r="O8" s="46"/>
    </row>
    <row r="9" spans="1:18" s="20" customFormat="1" ht="13.5" customHeight="1" thickBot="1">
      <c r="A9" s="228" t="s">
        <v>32</v>
      </c>
      <c r="B9" s="228"/>
      <c r="C9" s="228"/>
      <c r="D9" s="228"/>
      <c r="E9" s="228"/>
      <c r="F9" s="228"/>
      <c r="G9" s="228"/>
      <c r="H9" s="228"/>
      <c r="I9" s="21"/>
      <c r="K9" s="221" t="s">
        <v>52</v>
      </c>
      <c r="L9" s="222"/>
      <c r="M9" s="222"/>
      <c r="N9" s="223"/>
      <c r="O9" s="47"/>
    </row>
    <row r="10" spans="1:18" s="20" customFormat="1" ht="18" customHeight="1" thickBot="1">
      <c r="A10" s="245" t="s">
        <v>33</v>
      </c>
      <c r="B10" s="246"/>
      <c r="C10" s="247"/>
      <c r="D10" s="248" t="s">
        <v>175</v>
      </c>
      <c r="E10" s="249"/>
      <c r="F10" s="250"/>
      <c r="G10" s="248" t="s">
        <v>0</v>
      </c>
      <c r="H10" s="250"/>
      <c r="I10" s="21"/>
      <c r="K10" s="236" t="s">
        <v>10109</v>
      </c>
      <c r="L10" s="237"/>
      <c r="M10" s="237"/>
      <c r="N10" s="238"/>
      <c r="O10" s="47"/>
    </row>
    <row r="11" spans="1:18" s="20" customFormat="1" ht="18" customHeight="1" thickBot="1">
      <c r="A11" s="245" t="s">
        <v>34</v>
      </c>
      <c r="B11" s="246"/>
      <c r="C11" s="247"/>
      <c r="D11" s="251"/>
      <c r="E11" s="252"/>
      <c r="F11" s="253"/>
      <c r="G11" s="251"/>
      <c r="H11" s="253"/>
      <c r="I11" s="21"/>
      <c r="K11" s="239"/>
      <c r="L11" s="240"/>
      <c r="M11" s="240"/>
      <c r="N11" s="241"/>
      <c r="O11" s="47"/>
    </row>
    <row r="12" spans="1:18" s="20" customFormat="1" ht="18" customHeight="1" thickBot="1">
      <c r="A12" s="245" t="s">
        <v>13</v>
      </c>
      <c r="B12" s="246"/>
      <c r="C12" s="247"/>
      <c r="D12" s="257" t="s">
        <v>14</v>
      </c>
      <c r="E12" s="258"/>
      <c r="F12" s="259"/>
      <c r="G12" s="254"/>
      <c r="H12" s="256"/>
      <c r="I12" s="21"/>
      <c r="K12" s="239"/>
      <c r="L12" s="240"/>
      <c r="M12" s="240"/>
      <c r="N12" s="241"/>
      <c r="O12" s="47"/>
    </row>
    <row r="13" spans="1:18" s="20" customFormat="1" ht="18" customHeight="1" thickBot="1">
      <c r="A13" s="228" t="s">
        <v>20</v>
      </c>
      <c r="B13" s="228"/>
      <c r="C13" s="228"/>
      <c r="D13" s="248" t="s">
        <v>35</v>
      </c>
      <c r="E13" s="249"/>
      <c r="F13" s="250"/>
      <c r="G13" s="251" t="s">
        <v>0</v>
      </c>
      <c r="H13" s="253"/>
      <c r="I13" s="21"/>
      <c r="K13" s="239"/>
      <c r="L13" s="240"/>
      <c r="M13" s="240"/>
      <c r="N13" s="241"/>
      <c r="O13" s="47"/>
    </row>
    <row r="14" spans="1:18" s="20" customFormat="1" ht="18" customHeight="1" thickBot="1">
      <c r="A14" s="245" t="s">
        <v>15</v>
      </c>
      <c r="B14" s="246"/>
      <c r="C14" s="247"/>
      <c r="D14" s="251"/>
      <c r="E14" s="252"/>
      <c r="F14" s="253"/>
      <c r="G14" s="251"/>
      <c r="H14" s="253"/>
      <c r="I14" s="21"/>
      <c r="K14" s="239"/>
      <c r="L14" s="240"/>
      <c r="M14" s="240"/>
      <c r="N14" s="241"/>
      <c r="O14" s="47"/>
    </row>
    <row r="15" spans="1:18" s="20" customFormat="1" ht="18" customHeight="1" thickBot="1">
      <c r="A15" s="245" t="s">
        <v>212</v>
      </c>
      <c r="B15" s="246"/>
      <c r="C15" s="247"/>
      <c r="D15" s="251"/>
      <c r="E15" s="252"/>
      <c r="F15" s="253"/>
      <c r="G15" s="251"/>
      <c r="H15" s="253"/>
      <c r="I15" s="21"/>
      <c r="K15" s="239"/>
      <c r="L15" s="240"/>
      <c r="M15" s="240"/>
      <c r="N15" s="241"/>
      <c r="O15" s="47"/>
    </row>
    <row r="16" spans="1:18" s="20" customFormat="1" ht="18" customHeight="1" thickBot="1">
      <c r="A16" s="245" t="s">
        <v>213</v>
      </c>
      <c r="B16" s="246"/>
      <c r="C16" s="247"/>
      <c r="D16" s="251"/>
      <c r="E16" s="252"/>
      <c r="F16" s="253"/>
      <c r="G16" s="251"/>
      <c r="H16" s="253"/>
      <c r="I16" s="21"/>
      <c r="K16" s="239"/>
      <c r="L16" s="240"/>
      <c r="M16" s="240"/>
      <c r="N16" s="241"/>
      <c r="O16" s="47"/>
    </row>
    <row r="17" spans="1:15" s="20" customFormat="1" ht="18" customHeight="1" thickBot="1">
      <c r="A17" s="245" t="s">
        <v>1</v>
      </c>
      <c r="B17" s="246"/>
      <c r="C17" s="247"/>
      <c r="D17" s="254"/>
      <c r="E17" s="255"/>
      <c r="F17" s="256"/>
      <c r="G17" s="254"/>
      <c r="H17" s="256"/>
      <c r="I17" s="21"/>
      <c r="K17" s="242"/>
      <c r="L17" s="243"/>
      <c r="M17" s="243"/>
      <c r="N17" s="244"/>
      <c r="O17" s="47"/>
    </row>
    <row r="18" spans="1:15" s="20" customFormat="1" ht="13.5" customHeight="1" thickBot="1">
      <c r="A18" s="228" t="s">
        <v>36</v>
      </c>
      <c r="B18" s="228"/>
      <c r="C18" s="228"/>
      <c r="D18" s="228"/>
      <c r="E18" s="228"/>
      <c r="F18" s="228"/>
      <c r="G18" s="228"/>
      <c r="H18" s="228"/>
      <c r="I18" s="51"/>
      <c r="J18" s="52"/>
      <c r="K18" s="52"/>
      <c r="L18" s="52"/>
      <c r="M18" s="52"/>
      <c r="N18" s="52"/>
      <c r="O18" s="47"/>
    </row>
    <row r="19" spans="1:15" s="20" customFormat="1" ht="27" customHeight="1" thickBot="1">
      <c r="A19" s="248" t="s">
        <v>48</v>
      </c>
      <c r="B19" s="249"/>
      <c r="C19" s="250"/>
      <c r="D19" s="248" t="s">
        <v>37</v>
      </c>
      <c r="E19" s="249"/>
      <c r="F19" s="250"/>
      <c r="G19" s="248" t="s">
        <v>2</v>
      </c>
      <c r="H19" s="250"/>
      <c r="I19" s="51"/>
      <c r="J19" s="52"/>
      <c r="K19" s="52"/>
      <c r="L19" s="52"/>
      <c r="M19" s="52"/>
      <c r="N19" s="52"/>
      <c r="O19" s="47"/>
    </row>
    <row r="20" spans="1:15" s="20" customFormat="1" ht="13.5" customHeight="1" thickBot="1">
      <c r="A20" s="245" t="s">
        <v>15</v>
      </c>
      <c r="B20" s="246"/>
      <c r="C20" s="247"/>
      <c r="D20" s="251"/>
      <c r="E20" s="252"/>
      <c r="F20" s="253"/>
      <c r="G20" s="251"/>
      <c r="H20" s="253"/>
      <c r="I20" s="51"/>
      <c r="J20" s="52"/>
      <c r="K20" s="52"/>
      <c r="L20" s="52"/>
      <c r="M20" s="52"/>
      <c r="N20" s="52"/>
      <c r="O20" s="47"/>
    </row>
    <row r="21" spans="1:15" s="20" customFormat="1" ht="18" customHeight="1">
      <c r="A21" s="248" t="s">
        <v>38</v>
      </c>
      <c r="B21" s="249"/>
      <c r="C21" s="250"/>
      <c r="D21" s="248" t="s">
        <v>39</v>
      </c>
      <c r="E21" s="249"/>
      <c r="F21" s="250"/>
      <c r="G21" s="248" t="s">
        <v>3</v>
      </c>
      <c r="H21" s="250"/>
      <c r="I21" s="51"/>
      <c r="J21" s="52"/>
      <c r="K21" s="52"/>
      <c r="L21" s="52"/>
      <c r="M21" s="52"/>
      <c r="N21" s="52"/>
      <c r="O21" s="47"/>
    </row>
    <row r="22" spans="1:15" s="20" customFormat="1" ht="29.45" customHeight="1" thickBot="1">
      <c r="A22" s="254"/>
      <c r="B22" s="255"/>
      <c r="C22" s="256"/>
      <c r="D22" s="254"/>
      <c r="E22" s="255"/>
      <c r="F22" s="256"/>
      <c r="G22" s="254"/>
      <c r="H22" s="256"/>
      <c r="I22" s="51"/>
      <c r="J22" s="52"/>
      <c r="K22" s="52"/>
      <c r="L22" s="52"/>
      <c r="M22" s="52"/>
      <c r="N22" s="52"/>
      <c r="O22" s="47"/>
    </row>
    <row r="23" spans="1:15" s="23" customFormat="1" ht="27.75" customHeight="1" thickBot="1">
      <c r="A23" s="22"/>
      <c r="B23" s="22"/>
      <c r="C23" s="22"/>
      <c r="D23" s="22"/>
      <c r="E23" s="22"/>
      <c r="F23" s="22"/>
      <c r="G23" s="22"/>
      <c r="H23" s="22"/>
      <c r="I23" s="21"/>
      <c r="O23" s="48"/>
    </row>
    <row r="24" spans="1:15" ht="24" customHeight="1" thickBot="1">
      <c r="A24" s="272" t="s">
        <v>4</v>
      </c>
      <c r="B24" s="270"/>
      <c r="C24" s="271"/>
      <c r="D24" s="273" t="s">
        <v>8166</v>
      </c>
      <c r="E24" s="274"/>
      <c r="F24" s="274"/>
      <c r="G24" s="274"/>
      <c r="H24" s="274"/>
      <c r="I24" s="274"/>
      <c r="J24" s="274"/>
      <c r="K24" s="275"/>
      <c r="M24" s="7"/>
    </row>
    <row r="25" spans="1:15" ht="13.5" thickBot="1">
      <c r="A25" s="267" t="s">
        <v>42</v>
      </c>
      <c r="B25" s="270"/>
      <c r="C25" s="271"/>
      <c r="D25" s="276"/>
      <c r="E25" s="276"/>
      <c r="F25" s="276"/>
      <c r="G25" s="276"/>
      <c r="H25" s="276"/>
      <c r="I25" s="276"/>
      <c r="J25" s="276"/>
      <c r="K25" s="277"/>
    </row>
    <row r="26" spans="1:15" ht="13.5" thickBot="1">
      <c r="A26" s="12"/>
      <c r="B26" s="13"/>
      <c r="C26" s="13"/>
      <c r="D26" s="281"/>
      <c r="E26" s="281"/>
      <c r="F26" s="281"/>
      <c r="G26" s="281"/>
      <c r="H26" s="281"/>
      <c r="I26" s="281"/>
      <c r="J26" s="281"/>
      <c r="K26" s="282"/>
    </row>
    <row r="27" spans="1:15" ht="13.5" thickBot="1">
      <c r="A27" s="264" t="s">
        <v>40</v>
      </c>
      <c r="B27" s="265"/>
      <c r="C27" s="265"/>
      <c r="D27" s="265"/>
      <c r="E27" s="266"/>
      <c r="F27" s="264" t="s">
        <v>41</v>
      </c>
      <c r="G27" s="265"/>
      <c r="H27" s="265"/>
      <c r="I27" s="265"/>
      <c r="J27" s="265"/>
      <c r="K27" s="266"/>
    </row>
    <row r="28" spans="1:15" ht="13.5" thickBot="1">
      <c r="A28" s="278">
        <v>1</v>
      </c>
      <c r="B28" s="279"/>
      <c r="C28" s="279"/>
      <c r="D28" s="279"/>
      <c r="E28" s="280"/>
      <c r="F28" s="278">
        <v>2</v>
      </c>
      <c r="G28" s="279"/>
      <c r="H28" s="279"/>
      <c r="I28" s="279"/>
      <c r="J28" s="279"/>
      <c r="K28" s="280"/>
    </row>
    <row r="29" spans="1:15" ht="13.5" thickBot="1">
      <c r="A29" s="263"/>
      <c r="B29" s="263"/>
      <c r="C29" s="263"/>
      <c r="D29" s="263"/>
      <c r="E29" s="263"/>
      <c r="F29" s="263"/>
      <c r="G29" s="263"/>
      <c r="H29" s="264"/>
      <c r="I29" s="265"/>
      <c r="J29" s="265"/>
      <c r="K29" s="266"/>
    </row>
    <row r="30" spans="1:15" ht="13.5" thickBot="1">
      <c r="A30" s="6"/>
      <c r="B30" s="6"/>
      <c r="C30" s="6"/>
      <c r="D30" s="6"/>
      <c r="E30" s="6"/>
      <c r="F30" s="6"/>
      <c r="G30" s="6"/>
      <c r="H30" s="6"/>
      <c r="I30" s="6"/>
      <c r="J30" s="6"/>
      <c r="K30" s="6"/>
    </row>
    <row r="31" spans="1:15" ht="13.5" thickBot="1">
      <c r="A31" s="267" t="s">
        <v>10</v>
      </c>
      <c r="B31" s="270"/>
      <c r="C31" s="271"/>
      <c r="D31" s="260"/>
      <c r="E31" s="261"/>
      <c r="F31" s="261"/>
      <c r="G31" s="261"/>
      <c r="H31" s="261"/>
      <c r="I31" s="261"/>
      <c r="J31" s="261"/>
      <c r="K31" s="262"/>
    </row>
    <row r="32" spans="1:15" ht="13.5" thickBot="1">
      <c r="A32" s="24"/>
      <c r="B32" s="25"/>
      <c r="C32" s="25"/>
      <c r="D32" s="2"/>
      <c r="E32" s="2"/>
      <c r="F32" s="2"/>
      <c r="G32" s="2"/>
      <c r="H32" s="2"/>
      <c r="I32" s="2"/>
      <c r="J32" s="2"/>
      <c r="K32" s="3"/>
      <c r="L32" s="1" t="s">
        <v>11</v>
      </c>
      <c r="M32" s="11"/>
      <c r="N32" s="117">
        <f ca="1">TODAY()</f>
        <v>45841</v>
      </c>
    </row>
    <row r="33" spans="1:14" ht="16.5" thickBot="1">
      <c r="A33" s="267" t="s">
        <v>42</v>
      </c>
      <c r="B33" s="268"/>
      <c r="C33" s="269"/>
      <c r="D33" s="260"/>
      <c r="E33" s="261"/>
      <c r="F33" s="261"/>
      <c r="G33" s="261"/>
      <c r="H33" s="261"/>
      <c r="I33" s="261"/>
      <c r="J33" s="261"/>
      <c r="K33" s="262"/>
      <c r="L33" s="1" t="s">
        <v>12</v>
      </c>
      <c r="N33" s="118" t="str">
        <f>IF(D24=0," ",VLOOKUP(D24,Коды_судов,2,0)) &amp; IF(D24=0," "," r")</f>
        <v>64RS0019 r</v>
      </c>
    </row>
  </sheetData>
  <sheetProtection autoFilter="0"/>
  <mergeCells count="52">
    <mergeCell ref="A33:C33"/>
    <mergeCell ref="A29:C29"/>
    <mergeCell ref="A31:C31"/>
    <mergeCell ref="A24:C24"/>
    <mergeCell ref="D24:K24"/>
    <mergeCell ref="D25:K25"/>
    <mergeCell ref="F28:K28"/>
    <mergeCell ref="F27:K27"/>
    <mergeCell ref="D26:K26"/>
    <mergeCell ref="A27:E27"/>
    <mergeCell ref="A28:E28"/>
    <mergeCell ref="A25:C25"/>
    <mergeCell ref="D33:K33"/>
    <mergeCell ref="F29:G29"/>
    <mergeCell ref="H29:K29"/>
    <mergeCell ref="D31:K31"/>
    <mergeCell ref="D29:E29"/>
    <mergeCell ref="A21:C22"/>
    <mergeCell ref="G18:H18"/>
    <mergeCell ref="D21:F22"/>
    <mergeCell ref="G21:H22"/>
    <mergeCell ref="A19:C19"/>
    <mergeCell ref="G19:H20"/>
    <mergeCell ref="A20:C20"/>
    <mergeCell ref="K10:N17"/>
    <mergeCell ref="A14:C14"/>
    <mergeCell ref="D19:F20"/>
    <mergeCell ref="A15:C15"/>
    <mergeCell ref="A16:C16"/>
    <mergeCell ref="D13:F17"/>
    <mergeCell ref="D12:F12"/>
    <mergeCell ref="G13:H17"/>
    <mergeCell ref="A17:C17"/>
    <mergeCell ref="A18:F18"/>
    <mergeCell ref="A13:C13"/>
    <mergeCell ref="A11:C11"/>
    <mergeCell ref="A10:C10"/>
    <mergeCell ref="G10:H12"/>
    <mergeCell ref="A12:C12"/>
    <mergeCell ref="D10:F11"/>
    <mergeCell ref="A9:F9"/>
    <mergeCell ref="G9:H9"/>
    <mergeCell ref="D2:L2"/>
    <mergeCell ref="D4:L4"/>
    <mergeCell ref="A8:C8"/>
    <mergeCell ref="D8:F8"/>
    <mergeCell ref="G8:H8"/>
    <mergeCell ref="O1:R1"/>
    <mergeCell ref="M5:N5"/>
    <mergeCell ref="K9:N9"/>
    <mergeCell ref="K8:N8"/>
    <mergeCell ref="M6:N6"/>
  </mergeCells>
  <phoneticPr fontId="7" type="noConversion"/>
  <dataValidations xWindow="880" yWindow="727" count="3">
    <dataValidation type="whole" showInputMessage="1" showErrorMessage="1" errorTitle="Ошибка ввода" error="Введите четырехзначное число - год отчетности" promptTitle="Введите" prompt="отчетный год!" sqref="I5">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formula1>Наим_УСД</formula1>
    </dataValidation>
  </dataValidations>
  <pageMargins left="0.78740157480314965" right="0.78740157480314965" top="0.78740157480314965" bottom="0.78740157480314965" header="0.78740157480314965" footer="0.78740157480314965"/>
  <pageSetup paperSize="9" scale="79" orientation="landscape" r:id="rId1"/>
  <headerFooter alignWithMargins="0"/>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tabColor rgb="FFFFCC99"/>
  </sheetPr>
  <dimension ref="A1:G117"/>
  <sheetViews>
    <sheetView workbookViewId="0"/>
  </sheetViews>
  <sheetFormatPr defaultRowHeight="12.75"/>
  <cols>
    <col min="1" max="1" width="8.85546875" style="170" customWidth="1"/>
    <col min="2" max="2" width="9.7109375" style="178" customWidth="1"/>
    <col min="3" max="3" width="44.28515625" style="171" customWidth="1"/>
    <col min="4" max="4" width="50.140625" style="171" customWidth="1"/>
    <col min="5" max="5" width="19.42578125" style="171" customWidth="1"/>
    <col min="6" max="6" width="28.140625" style="153" customWidth="1"/>
    <col min="7" max="7" width="27.28515625" customWidth="1"/>
  </cols>
  <sheetData>
    <row r="1" spans="1:7" ht="40.9" customHeight="1">
      <c r="A1" s="173" t="s">
        <v>16</v>
      </c>
      <c r="B1" s="172" t="s">
        <v>17</v>
      </c>
      <c r="C1" s="173" t="s">
        <v>18</v>
      </c>
      <c r="D1" s="173" t="s">
        <v>19</v>
      </c>
      <c r="E1" s="173" t="s">
        <v>47</v>
      </c>
      <c r="F1" s="173" t="s">
        <v>208</v>
      </c>
      <c r="G1" s="14"/>
    </row>
    <row r="2" spans="1:7" s="123" customFormat="1" ht="25.5">
      <c r="A2" s="174" t="str">
        <f>IF((SUM('Раздел 6'!N19:N19)=0),"","Неверно!")</f>
        <v/>
      </c>
      <c r="B2" s="177" t="s">
        <v>10369</v>
      </c>
      <c r="C2" s="175" t="s">
        <v>3029</v>
      </c>
      <c r="D2" s="175" t="s">
        <v>3030</v>
      </c>
      <c r="E2" s="175" t="str">
        <f>CONCATENATE(SUM('Раздел 6'!N19:N19),"=",0)</f>
        <v>0=0</v>
      </c>
      <c r="F2" s="176"/>
      <c r="G2" s="123" t="str">
        <f>IF(('ФЛК (информационный)'!A2="Неверно!")*('ФЛК (информационный)'!F2=""),"Внести подтверждение к нарушенному информационному ФЛК"," ")</f>
        <v xml:space="preserve"> </v>
      </c>
    </row>
    <row r="3" spans="1:7" s="123" customFormat="1" ht="25.5">
      <c r="A3" s="174" t="str">
        <f>IF((SUM('Раздел 6'!N20:N20)=0),"","Неверно!")</f>
        <v/>
      </c>
      <c r="B3" s="177" t="s">
        <v>10369</v>
      </c>
      <c r="C3" s="175" t="s">
        <v>3031</v>
      </c>
      <c r="D3" s="175" t="s">
        <v>3030</v>
      </c>
      <c r="E3" s="175" t="str">
        <f>CONCATENATE(SUM('Раздел 6'!N20:N20),"=",0)</f>
        <v>0=0</v>
      </c>
      <c r="F3" s="176"/>
      <c r="G3" s="123" t="str">
        <f>IF(('ФЛК (информационный)'!A3="Неверно!")*('ФЛК (информационный)'!F3=""),"Внести подтверждение к нарушенному информационному ФЛК"," ")</f>
        <v xml:space="preserve"> </v>
      </c>
    </row>
    <row r="4" spans="1:7" s="123" customFormat="1" ht="25.5">
      <c r="A4" s="174" t="str">
        <f>IF((SUM('Раздел 6'!N21:N21)=0),"","Неверно!")</f>
        <v/>
      </c>
      <c r="B4" s="177" t="s">
        <v>10369</v>
      </c>
      <c r="C4" s="175" t="s">
        <v>3032</v>
      </c>
      <c r="D4" s="175" t="s">
        <v>3030</v>
      </c>
      <c r="E4" s="175" t="str">
        <f>CONCATENATE(SUM('Раздел 6'!N21:N21),"=",0)</f>
        <v>0=0</v>
      </c>
      <c r="F4" s="176"/>
      <c r="G4" s="123" t="str">
        <f>IF(('ФЛК (информационный)'!A4="Неверно!")*('ФЛК (информационный)'!F4=""),"Внести подтверждение к нарушенному информационному ФЛК"," ")</f>
        <v xml:space="preserve"> </v>
      </c>
    </row>
    <row r="5" spans="1:7" s="123" customFormat="1" ht="25.5">
      <c r="A5" s="174" t="str">
        <f>IF((SUM('Раздел 6'!N22:N22)=0),"","Неверно!")</f>
        <v/>
      </c>
      <c r="B5" s="177" t="s">
        <v>10369</v>
      </c>
      <c r="C5" s="175" t="s">
        <v>3033</v>
      </c>
      <c r="D5" s="175" t="s">
        <v>3030</v>
      </c>
      <c r="E5" s="175" t="str">
        <f>CONCATENATE(SUM('Раздел 6'!N22:N22),"=",0)</f>
        <v>0=0</v>
      </c>
      <c r="F5" s="176"/>
      <c r="G5" s="123" t="str">
        <f>IF(('ФЛК (информационный)'!A5="Неверно!")*('ФЛК (информационный)'!F5=""),"Внести подтверждение к нарушенному информационному ФЛК"," ")</f>
        <v xml:space="preserve"> </v>
      </c>
    </row>
    <row r="6" spans="1:7" s="123" customFormat="1" ht="25.5">
      <c r="A6" s="174" t="str">
        <f>IF((SUM('Раздел 6'!N23:N23)=0),"","Неверно!")</f>
        <v/>
      </c>
      <c r="B6" s="177" t="s">
        <v>10369</v>
      </c>
      <c r="C6" s="175" t="s">
        <v>3034</v>
      </c>
      <c r="D6" s="175" t="s">
        <v>3030</v>
      </c>
      <c r="E6" s="175" t="str">
        <f>CONCATENATE(SUM('Раздел 6'!N23:N23),"=",0)</f>
        <v>0=0</v>
      </c>
      <c r="F6" s="176"/>
      <c r="G6" s="123" t="str">
        <f>IF(('ФЛК (информационный)'!A6="Неверно!")*('ФЛК (информационный)'!F6=""),"Внести подтверждение к нарушенному информационному ФЛК"," ")</f>
        <v xml:space="preserve"> </v>
      </c>
    </row>
    <row r="7" spans="1:7" s="123" customFormat="1" ht="25.5">
      <c r="A7" s="174" t="str">
        <f>IF((SUM('Раздел 6'!N24:N24)=0),"","Неверно!")</f>
        <v/>
      </c>
      <c r="B7" s="177" t="s">
        <v>10369</v>
      </c>
      <c r="C7" s="175" t="s">
        <v>3035</v>
      </c>
      <c r="D7" s="175" t="s">
        <v>3030</v>
      </c>
      <c r="E7" s="175" t="str">
        <f>CONCATENATE(SUM('Раздел 6'!N24:N24),"=",0)</f>
        <v>0=0</v>
      </c>
      <c r="F7" s="176"/>
      <c r="G7" s="123" t="str">
        <f>IF(('ФЛК (информационный)'!A7="Неверно!")*('ФЛК (информационный)'!F7=""),"Внести подтверждение к нарушенному информационному ФЛК"," ")</f>
        <v xml:space="preserve"> </v>
      </c>
    </row>
    <row r="8" spans="1:7" s="123" customFormat="1" ht="25.5">
      <c r="A8" s="174" t="str">
        <f>IF((SUM('Раздел 6'!N25:N25)=0),"","Неверно!")</f>
        <v/>
      </c>
      <c r="B8" s="177" t="s">
        <v>10369</v>
      </c>
      <c r="C8" s="175" t="s">
        <v>1929</v>
      </c>
      <c r="D8" s="175" t="s">
        <v>3030</v>
      </c>
      <c r="E8" s="175" t="str">
        <f>CONCATENATE(SUM('Раздел 6'!N25:N25),"=",0)</f>
        <v>0=0</v>
      </c>
      <c r="F8" s="176"/>
      <c r="G8" s="123" t="str">
        <f>IF(('ФЛК (информационный)'!A8="Неверно!")*('ФЛК (информационный)'!F8=""),"Внести подтверждение к нарушенному информационному ФЛК"," ")</f>
        <v xml:space="preserve"> </v>
      </c>
    </row>
    <row r="9" spans="1:7" s="123" customFormat="1" ht="25.5">
      <c r="A9" s="174" t="str">
        <f>IF((SUM('Раздел 6'!N26:N26)=0),"","Неверно!")</f>
        <v/>
      </c>
      <c r="B9" s="177" t="s">
        <v>10369</v>
      </c>
      <c r="C9" s="175" t="s">
        <v>3036</v>
      </c>
      <c r="D9" s="175" t="s">
        <v>3030</v>
      </c>
      <c r="E9" s="175" t="str">
        <f>CONCATENATE(SUM('Раздел 6'!N26:N26),"=",0)</f>
        <v>0=0</v>
      </c>
      <c r="F9" s="176"/>
      <c r="G9" s="123" t="str">
        <f>IF(('ФЛК (информационный)'!A9="Неверно!")*('ФЛК (информационный)'!F9=""),"Внести подтверждение к нарушенному информационному ФЛК"," ")</f>
        <v xml:space="preserve"> </v>
      </c>
    </row>
    <row r="10" spans="1:7" s="123" customFormat="1" ht="25.5">
      <c r="A10" s="174" t="str">
        <f>IF((SUM('Раздел 6'!N27:N27)=0),"","Неверно!")</f>
        <v/>
      </c>
      <c r="B10" s="177" t="s">
        <v>10369</v>
      </c>
      <c r="C10" s="175" t="s">
        <v>3037</v>
      </c>
      <c r="D10" s="175" t="s">
        <v>3030</v>
      </c>
      <c r="E10" s="175" t="str">
        <f>CONCATENATE(SUM('Раздел 6'!N27:N27),"=",0)</f>
        <v>0=0</v>
      </c>
      <c r="F10" s="176"/>
      <c r="G10" s="123" t="str">
        <f>IF(('ФЛК (информационный)'!A10="Неверно!")*('ФЛК (информационный)'!F10=""),"Внести подтверждение к нарушенному информационному ФЛК"," ")</f>
        <v xml:space="preserve"> </v>
      </c>
    </row>
    <row r="11" spans="1:7" s="123" customFormat="1" ht="25.5">
      <c r="A11" s="174" t="str">
        <f>IF((SUM('Раздел 6'!N28:N28)=0),"","Неверно!")</f>
        <v/>
      </c>
      <c r="B11" s="177" t="s">
        <v>10369</v>
      </c>
      <c r="C11" s="175" t="s">
        <v>1928</v>
      </c>
      <c r="D11" s="175" t="s">
        <v>3030</v>
      </c>
      <c r="E11" s="175" t="str">
        <f>CONCATENATE(SUM('Раздел 6'!N28:N28),"=",0)</f>
        <v>0=0</v>
      </c>
      <c r="F11" s="176"/>
      <c r="G11" s="123" t="str">
        <f>IF(('ФЛК (информационный)'!A11="Неверно!")*('ФЛК (информационный)'!F11=""),"Внести подтверждение к нарушенному информационному ФЛК"," ")</f>
        <v xml:space="preserve"> </v>
      </c>
    </row>
    <row r="12" spans="1:7" s="123" customFormat="1" ht="25.5">
      <c r="A12" s="174" t="str">
        <f>IF((SUM('Раздел 6'!N11:N11)=0),"","Неверно!")</f>
        <v/>
      </c>
      <c r="B12" s="177" t="s">
        <v>10369</v>
      </c>
      <c r="C12" s="175" t="s">
        <v>3038</v>
      </c>
      <c r="D12" s="175" t="s">
        <v>3030</v>
      </c>
      <c r="E12" s="175" t="str">
        <f>CONCATENATE(SUM('Раздел 6'!N11:N11),"=",0)</f>
        <v>0=0</v>
      </c>
      <c r="F12" s="176"/>
      <c r="G12" s="123" t="str">
        <f>IF(('ФЛК (информационный)'!A12="Неверно!")*('ФЛК (информационный)'!F12=""),"Внести подтверждение к нарушенному информационному ФЛК"," ")</f>
        <v xml:space="preserve"> </v>
      </c>
    </row>
    <row r="13" spans="1:7" s="123" customFormat="1" ht="25.5">
      <c r="A13" s="174" t="str">
        <f>IF((SUM('Раздел 6'!N29:N29)=0),"","Неверно!")</f>
        <v/>
      </c>
      <c r="B13" s="177" t="s">
        <v>10369</v>
      </c>
      <c r="C13" s="175" t="s">
        <v>3039</v>
      </c>
      <c r="D13" s="175" t="s">
        <v>3030</v>
      </c>
      <c r="E13" s="175" t="str">
        <f>CONCATENATE(SUM('Раздел 6'!N29:N29),"=",0)</f>
        <v>0=0</v>
      </c>
      <c r="F13" s="176"/>
      <c r="G13" s="123" t="str">
        <f>IF(('ФЛК (информационный)'!A13="Неверно!")*('ФЛК (информационный)'!F13=""),"Внести подтверждение к нарушенному информационному ФЛК"," ")</f>
        <v xml:space="preserve"> </v>
      </c>
    </row>
    <row r="14" spans="1:7" s="123" customFormat="1" ht="25.5">
      <c r="A14" s="174" t="str">
        <f>IF((SUM('Раздел 6'!N30:N30)=0),"","Неверно!")</f>
        <v/>
      </c>
      <c r="B14" s="177" t="s">
        <v>10369</v>
      </c>
      <c r="C14" s="175" t="s">
        <v>3040</v>
      </c>
      <c r="D14" s="175" t="s">
        <v>3030</v>
      </c>
      <c r="E14" s="175" t="str">
        <f>CONCATENATE(SUM('Раздел 6'!N30:N30),"=",0)</f>
        <v>0=0</v>
      </c>
      <c r="F14" s="176"/>
      <c r="G14" s="123" t="str">
        <f>IF(('ФЛК (информационный)'!A14="Неверно!")*('ФЛК (информационный)'!F14=""),"Внести подтверждение к нарушенному информационному ФЛК"," ")</f>
        <v xml:space="preserve"> </v>
      </c>
    </row>
    <row r="15" spans="1:7" s="123" customFormat="1" ht="25.5">
      <c r="A15" s="174" t="str">
        <f>IF((SUM('Раздел 6'!N31:N31)=0),"","Неверно!")</f>
        <v/>
      </c>
      <c r="B15" s="177" t="s">
        <v>10369</v>
      </c>
      <c r="C15" s="175" t="s">
        <v>3041</v>
      </c>
      <c r="D15" s="175" t="s">
        <v>3030</v>
      </c>
      <c r="E15" s="175" t="str">
        <f>CONCATENATE(SUM('Раздел 6'!N31:N31),"=",0)</f>
        <v>0=0</v>
      </c>
      <c r="F15" s="176"/>
      <c r="G15" s="123" t="str">
        <f>IF(('ФЛК (информационный)'!A15="Неверно!")*('ФЛК (информационный)'!F15=""),"Внести подтверждение к нарушенному информационному ФЛК"," ")</f>
        <v xml:space="preserve"> </v>
      </c>
    </row>
    <row r="16" spans="1:7" s="123" customFormat="1" ht="25.5">
      <c r="A16" s="174" t="str">
        <f>IF((SUM('Раздел 6'!N32:N32)=0),"","Неверно!")</f>
        <v/>
      </c>
      <c r="B16" s="177" t="s">
        <v>10369</v>
      </c>
      <c r="C16" s="175" t="s">
        <v>3042</v>
      </c>
      <c r="D16" s="175" t="s">
        <v>3030</v>
      </c>
      <c r="E16" s="175" t="str">
        <f>CONCATENATE(SUM('Раздел 6'!N32:N32),"=",0)</f>
        <v>0=0</v>
      </c>
      <c r="F16" s="176"/>
      <c r="G16" s="123" t="str">
        <f>IF(('ФЛК (информационный)'!A16="Неверно!")*('ФЛК (информационный)'!F16=""),"Внести подтверждение к нарушенному информационному ФЛК"," ")</f>
        <v xml:space="preserve"> </v>
      </c>
    </row>
    <row r="17" spans="1:7" s="123" customFormat="1" ht="25.5">
      <c r="A17" s="174" t="str">
        <f>IF((SUM('Раздел 6'!N33:N33)=0),"","Неверно!")</f>
        <v/>
      </c>
      <c r="B17" s="177" t="s">
        <v>10369</v>
      </c>
      <c r="C17" s="175" t="s">
        <v>3043</v>
      </c>
      <c r="D17" s="175" t="s">
        <v>3030</v>
      </c>
      <c r="E17" s="175" t="str">
        <f>CONCATENATE(SUM('Раздел 6'!N33:N33),"=",0)</f>
        <v>0=0</v>
      </c>
      <c r="F17" s="176"/>
      <c r="G17" s="123" t="str">
        <f>IF(('ФЛК (информационный)'!A17="Неверно!")*('ФЛК (информационный)'!F17=""),"Внести подтверждение к нарушенному информационному ФЛК"," ")</f>
        <v xml:space="preserve"> </v>
      </c>
    </row>
    <row r="18" spans="1:7" s="123" customFormat="1" ht="25.5">
      <c r="A18" s="174" t="str">
        <f>IF((SUM('Раздел 6'!N34:N34)=0),"","Неверно!")</f>
        <v/>
      </c>
      <c r="B18" s="177" t="s">
        <v>10369</v>
      </c>
      <c r="C18" s="175" t="s">
        <v>3044</v>
      </c>
      <c r="D18" s="175" t="s">
        <v>3030</v>
      </c>
      <c r="E18" s="175" t="str">
        <f>CONCATENATE(SUM('Раздел 6'!N34:N34),"=",0)</f>
        <v>0=0</v>
      </c>
      <c r="F18" s="176"/>
      <c r="G18" s="123" t="str">
        <f>IF(('ФЛК (информационный)'!A18="Неверно!")*('ФЛК (информационный)'!F18=""),"Внести подтверждение к нарушенному информационному ФЛК"," ")</f>
        <v xml:space="preserve"> </v>
      </c>
    </row>
    <row r="19" spans="1:7" s="123" customFormat="1" ht="25.5">
      <c r="A19" s="174" t="str">
        <f>IF((SUM('Раздел 6'!N35:N35)=0),"","Неверно!")</f>
        <v/>
      </c>
      <c r="B19" s="177" t="s">
        <v>10369</v>
      </c>
      <c r="C19" s="175" t="s">
        <v>3045</v>
      </c>
      <c r="D19" s="175" t="s">
        <v>3030</v>
      </c>
      <c r="E19" s="175" t="str">
        <f>CONCATENATE(SUM('Раздел 6'!N35:N35),"=",0)</f>
        <v>0=0</v>
      </c>
      <c r="F19" s="176"/>
      <c r="G19" s="123" t="str">
        <f>IF(('ФЛК (информационный)'!A19="Неверно!")*('ФЛК (информационный)'!F19=""),"Внести подтверждение к нарушенному информационному ФЛК"," ")</f>
        <v xml:space="preserve"> </v>
      </c>
    </row>
    <row r="20" spans="1:7" s="123" customFormat="1" ht="25.5">
      <c r="A20" s="174" t="str">
        <f>IF((SUM('Раздел 6'!N36:N36)=0),"","Неверно!")</f>
        <v/>
      </c>
      <c r="B20" s="177" t="s">
        <v>10369</v>
      </c>
      <c r="C20" s="175" t="s">
        <v>3046</v>
      </c>
      <c r="D20" s="175" t="s">
        <v>3030</v>
      </c>
      <c r="E20" s="175" t="str">
        <f>CONCATENATE(SUM('Раздел 6'!N36:N36),"=",0)</f>
        <v>0=0</v>
      </c>
      <c r="F20" s="176"/>
      <c r="G20" s="123" t="str">
        <f>IF(('ФЛК (информационный)'!A20="Неверно!")*('ФЛК (информационный)'!F20=""),"Внести подтверждение к нарушенному информационному ФЛК"," ")</f>
        <v xml:space="preserve"> </v>
      </c>
    </row>
    <row r="21" spans="1:7" s="123" customFormat="1" ht="25.5">
      <c r="A21" s="174" t="str">
        <f>IF((SUM('Раздел 6'!N37:N37)=0),"","Неверно!")</f>
        <v/>
      </c>
      <c r="B21" s="177" t="s">
        <v>10369</v>
      </c>
      <c r="C21" s="175" t="s">
        <v>3047</v>
      </c>
      <c r="D21" s="175" t="s">
        <v>3030</v>
      </c>
      <c r="E21" s="175" t="str">
        <f>CONCATENATE(SUM('Раздел 6'!N37:N37),"=",0)</f>
        <v>0=0</v>
      </c>
      <c r="F21" s="176"/>
      <c r="G21" s="123" t="str">
        <f>IF(('ФЛК (информационный)'!A21="Неверно!")*('ФЛК (информационный)'!F21=""),"Внести подтверждение к нарушенному информационному ФЛК"," ")</f>
        <v xml:space="preserve"> </v>
      </c>
    </row>
    <row r="22" spans="1:7" s="123" customFormat="1" ht="25.5">
      <c r="A22" s="174" t="str">
        <f>IF((SUM('Раздел 6'!N38:N38)=0),"","Неверно!")</f>
        <v/>
      </c>
      <c r="B22" s="177" t="s">
        <v>10369</v>
      </c>
      <c r="C22" s="175" t="s">
        <v>3048</v>
      </c>
      <c r="D22" s="175" t="s">
        <v>3030</v>
      </c>
      <c r="E22" s="175" t="str">
        <f>CONCATENATE(SUM('Раздел 6'!N38:N38),"=",0)</f>
        <v>0=0</v>
      </c>
      <c r="F22" s="176"/>
      <c r="G22" s="123" t="str">
        <f>IF(('ФЛК (информационный)'!A22="Неверно!")*('ФЛК (информационный)'!F22=""),"Внести подтверждение к нарушенному информационному ФЛК"," ")</f>
        <v xml:space="preserve"> </v>
      </c>
    </row>
    <row r="23" spans="1:7" s="123" customFormat="1" ht="25.5">
      <c r="A23" s="174" t="str">
        <f>IF((SUM('Раздел 6'!N12:N12)=0),"","Неверно!")</f>
        <v/>
      </c>
      <c r="B23" s="177" t="s">
        <v>10369</v>
      </c>
      <c r="C23" s="175" t="s">
        <v>3049</v>
      </c>
      <c r="D23" s="175" t="s">
        <v>3030</v>
      </c>
      <c r="E23" s="175" t="str">
        <f>CONCATENATE(SUM('Раздел 6'!N12:N12),"=",0)</f>
        <v>0=0</v>
      </c>
      <c r="F23" s="176"/>
      <c r="G23" s="123" t="str">
        <f>IF(('ФЛК (информационный)'!A23="Неверно!")*('ФЛК (информационный)'!F23=""),"Внести подтверждение к нарушенному информационному ФЛК"," ")</f>
        <v xml:space="preserve"> </v>
      </c>
    </row>
    <row r="24" spans="1:7" s="123" customFormat="1" ht="25.5">
      <c r="A24" s="174" t="str">
        <f>IF((SUM('Раздел 6'!N39:N39)=0),"","Неверно!")</f>
        <v/>
      </c>
      <c r="B24" s="177" t="s">
        <v>10369</v>
      </c>
      <c r="C24" s="175" t="s">
        <v>3050</v>
      </c>
      <c r="D24" s="175" t="s">
        <v>3030</v>
      </c>
      <c r="E24" s="175" t="str">
        <f>CONCATENATE(SUM('Раздел 6'!N39:N39),"=",0)</f>
        <v>0=0</v>
      </c>
      <c r="F24" s="176"/>
      <c r="G24" s="123" t="str">
        <f>IF(('ФЛК (информационный)'!A24="Неверно!")*('ФЛК (информационный)'!F24=""),"Внести подтверждение к нарушенному информационному ФЛК"," ")</f>
        <v xml:space="preserve"> </v>
      </c>
    </row>
    <row r="25" spans="1:7" s="123" customFormat="1" ht="25.5">
      <c r="A25" s="174" t="str">
        <f>IF((SUM('Раздел 6'!N40:N40)=0),"","Неверно!")</f>
        <v/>
      </c>
      <c r="B25" s="177" t="s">
        <v>10369</v>
      </c>
      <c r="C25" s="175" t="s">
        <v>3051</v>
      </c>
      <c r="D25" s="175" t="s">
        <v>3030</v>
      </c>
      <c r="E25" s="175" t="str">
        <f>CONCATENATE(SUM('Раздел 6'!N40:N40),"=",0)</f>
        <v>0=0</v>
      </c>
      <c r="F25" s="176"/>
      <c r="G25" s="123" t="str">
        <f>IF(('ФЛК (информационный)'!A25="Неверно!")*('ФЛК (информационный)'!F25=""),"Внести подтверждение к нарушенному информационному ФЛК"," ")</f>
        <v xml:space="preserve"> </v>
      </c>
    </row>
    <row r="26" spans="1:7" s="123" customFormat="1" ht="25.5">
      <c r="A26" s="174" t="str">
        <f>IF((SUM('Раздел 6'!N41:N41)=0),"","Неверно!")</f>
        <v/>
      </c>
      <c r="B26" s="177" t="s">
        <v>10369</v>
      </c>
      <c r="C26" s="175" t="s">
        <v>3052</v>
      </c>
      <c r="D26" s="175" t="s">
        <v>3030</v>
      </c>
      <c r="E26" s="175" t="str">
        <f>CONCATENATE(SUM('Раздел 6'!N41:N41),"=",0)</f>
        <v>0=0</v>
      </c>
      <c r="F26" s="176"/>
      <c r="G26" s="123" t="str">
        <f>IF(('ФЛК (информационный)'!A26="Неверно!")*('ФЛК (информационный)'!F26=""),"Внести подтверждение к нарушенному информационному ФЛК"," ")</f>
        <v xml:space="preserve"> </v>
      </c>
    </row>
    <row r="27" spans="1:7" s="123" customFormat="1" ht="25.5">
      <c r="A27" s="174" t="str">
        <f>IF((SUM('Раздел 6'!N42:N42)=0),"","Неверно!")</f>
        <v/>
      </c>
      <c r="B27" s="177" t="s">
        <v>10369</v>
      </c>
      <c r="C27" s="175" t="s">
        <v>3053</v>
      </c>
      <c r="D27" s="175" t="s">
        <v>3030</v>
      </c>
      <c r="E27" s="175" t="str">
        <f>CONCATENATE(SUM('Раздел 6'!N42:N42),"=",0)</f>
        <v>0=0</v>
      </c>
      <c r="F27" s="176"/>
      <c r="G27" s="123" t="str">
        <f>IF(('ФЛК (информационный)'!A27="Неверно!")*('ФЛК (информационный)'!F27=""),"Внести подтверждение к нарушенному информационному ФЛК"," ")</f>
        <v xml:space="preserve"> </v>
      </c>
    </row>
    <row r="28" spans="1:7" s="123" customFormat="1" ht="25.5">
      <c r="A28" s="174" t="str">
        <f>IF((SUM('Раздел 6'!N43:N43)=0),"","Неверно!")</f>
        <v/>
      </c>
      <c r="B28" s="177" t="s">
        <v>10369</v>
      </c>
      <c r="C28" s="175" t="s">
        <v>3054</v>
      </c>
      <c r="D28" s="175" t="s">
        <v>3030</v>
      </c>
      <c r="E28" s="175" t="str">
        <f>CONCATENATE(SUM('Раздел 6'!N43:N43),"=",0)</f>
        <v>0=0</v>
      </c>
      <c r="F28" s="176"/>
      <c r="G28" s="123" t="str">
        <f>IF(('ФЛК (информационный)'!A28="Неверно!")*('ФЛК (информационный)'!F28=""),"Внести подтверждение к нарушенному информационному ФЛК"," ")</f>
        <v xml:space="preserve"> </v>
      </c>
    </row>
    <row r="29" spans="1:7" s="123" customFormat="1" ht="25.5">
      <c r="A29" s="174" t="str">
        <f>IF((SUM('Раздел 6'!N44:N44)=0),"","Неверно!")</f>
        <v/>
      </c>
      <c r="B29" s="177" t="s">
        <v>10369</v>
      </c>
      <c r="C29" s="175" t="s">
        <v>3055</v>
      </c>
      <c r="D29" s="175" t="s">
        <v>3030</v>
      </c>
      <c r="E29" s="175" t="str">
        <f>CONCATENATE(SUM('Раздел 6'!N44:N44),"=",0)</f>
        <v>0=0</v>
      </c>
      <c r="F29" s="176"/>
      <c r="G29" s="123" t="str">
        <f>IF(('ФЛК (информационный)'!A29="Неверно!")*('ФЛК (информационный)'!F29=""),"Внести подтверждение к нарушенному информационному ФЛК"," ")</f>
        <v xml:space="preserve"> </v>
      </c>
    </row>
    <row r="30" spans="1:7" s="123" customFormat="1" ht="25.5">
      <c r="A30" s="174" t="str">
        <f>IF((SUM('Раздел 6'!N45:N45)=0),"","Неверно!")</f>
        <v/>
      </c>
      <c r="B30" s="177" t="s">
        <v>10369</v>
      </c>
      <c r="C30" s="175" t="s">
        <v>3056</v>
      </c>
      <c r="D30" s="175" t="s">
        <v>3030</v>
      </c>
      <c r="E30" s="175" t="str">
        <f>CONCATENATE(SUM('Раздел 6'!N45:N45),"=",0)</f>
        <v>0=0</v>
      </c>
      <c r="F30" s="176"/>
      <c r="G30" s="123" t="str">
        <f>IF(('ФЛК (информационный)'!A30="Неверно!")*('ФЛК (информационный)'!F30=""),"Внести подтверждение к нарушенному информационному ФЛК"," ")</f>
        <v xml:space="preserve"> </v>
      </c>
    </row>
    <row r="31" spans="1:7" s="123" customFormat="1" ht="25.5">
      <c r="A31" s="174" t="str">
        <f>IF((SUM('Раздел 6'!N46:N46)=0),"","Неверно!")</f>
        <v/>
      </c>
      <c r="B31" s="177" t="s">
        <v>10369</v>
      </c>
      <c r="C31" s="175" t="s">
        <v>3057</v>
      </c>
      <c r="D31" s="175" t="s">
        <v>3030</v>
      </c>
      <c r="E31" s="175" t="str">
        <f>CONCATENATE(SUM('Раздел 6'!N46:N46),"=",0)</f>
        <v>0=0</v>
      </c>
      <c r="F31" s="176"/>
      <c r="G31" s="123" t="str">
        <f>IF(('ФЛК (информационный)'!A31="Неверно!")*('ФЛК (информационный)'!F31=""),"Внести подтверждение к нарушенному информационному ФЛК"," ")</f>
        <v xml:space="preserve"> </v>
      </c>
    </row>
    <row r="32" spans="1:7" s="123" customFormat="1" ht="25.5">
      <c r="A32" s="174" t="str">
        <f>IF((SUM('Раздел 6'!N47:N47)=0),"","Неверно!")</f>
        <v/>
      </c>
      <c r="B32" s="177" t="s">
        <v>10369</v>
      </c>
      <c r="C32" s="175" t="s">
        <v>3058</v>
      </c>
      <c r="D32" s="175" t="s">
        <v>3030</v>
      </c>
      <c r="E32" s="175" t="str">
        <f>CONCATENATE(SUM('Раздел 6'!N47:N47),"=",0)</f>
        <v>0=0</v>
      </c>
      <c r="F32" s="176"/>
      <c r="G32" s="123" t="str">
        <f>IF(('ФЛК (информационный)'!A32="Неверно!")*('ФЛК (информационный)'!F32=""),"Внести подтверждение к нарушенному информационному ФЛК"," ")</f>
        <v xml:space="preserve"> </v>
      </c>
    </row>
    <row r="33" spans="1:7" s="123" customFormat="1" ht="25.5">
      <c r="A33" s="174" t="str">
        <f>IF((SUM('Раздел 6'!N48:N48)=0),"","Неверно!")</f>
        <v/>
      </c>
      <c r="B33" s="177" t="s">
        <v>10369</v>
      </c>
      <c r="C33" s="175" t="s">
        <v>3059</v>
      </c>
      <c r="D33" s="175" t="s">
        <v>3030</v>
      </c>
      <c r="E33" s="175" t="str">
        <f>CONCATENATE(SUM('Раздел 6'!N48:N48),"=",0)</f>
        <v>0=0</v>
      </c>
      <c r="F33" s="176"/>
      <c r="G33" s="123" t="str">
        <f>IF(('ФЛК (информационный)'!A33="Неверно!")*('ФЛК (информационный)'!F33=""),"Внести подтверждение к нарушенному информационному ФЛК"," ")</f>
        <v xml:space="preserve"> </v>
      </c>
    </row>
    <row r="34" spans="1:7" s="123" customFormat="1" ht="25.5">
      <c r="A34" s="174" t="str">
        <f>IF((SUM('Раздел 6'!N13:N13)=0),"","Неверно!")</f>
        <v/>
      </c>
      <c r="B34" s="177" t="s">
        <v>10369</v>
      </c>
      <c r="C34" s="175" t="s">
        <v>3060</v>
      </c>
      <c r="D34" s="175" t="s">
        <v>3030</v>
      </c>
      <c r="E34" s="175" t="str">
        <f>CONCATENATE(SUM('Раздел 6'!N13:N13),"=",0)</f>
        <v>0=0</v>
      </c>
      <c r="F34" s="176"/>
      <c r="G34" s="123" t="str">
        <f>IF(('ФЛК (информационный)'!A34="Неверно!")*('ФЛК (информационный)'!F34=""),"Внести подтверждение к нарушенному информационному ФЛК"," ")</f>
        <v xml:space="preserve"> </v>
      </c>
    </row>
    <row r="35" spans="1:7" s="123" customFormat="1" ht="25.5">
      <c r="A35" s="174" t="str">
        <f>IF((SUM('Раздел 6'!N49:N49)=0),"","Неверно!")</f>
        <v/>
      </c>
      <c r="B35" s="177" t="s">
        <v>10369</v>
      </c>
      <c r="C35" s="175" t="s">
        <v>3061</v>
      </c>
      <c r="D35" s="175" t="s">
        <v>3030</v>
      </c>
      <c r="E35" s="175" t="str">
        <f>CONCATENATE(SUM('Раздел 6'!N49:N49),"=",0)</f>
        <v>0=0</v>
      </c>
      <c r="F35" s="176"/>
      <c r="G35" s="123" t="str">
        <f>IF(('ФЛК (информационный)'!A35="Неверно!")*('ФЛК (информационный)'!F35=""),"Внести подтверждение к нарушенному информационному ФЛК"," ")</f>
        <v xml:space="preserve"> </v>
      </c>
    </row>
    <row r="36" spans="1:7" s="123" customFormat="1" ht="25.5">
      <c r="A36" s="174" t="str">
        <f>IF((SUM('Раздел 6'!N50:N50)=0),"","Неверно!")</f>
        <v/>
      </c>
      <c r="B36" s="177" t="s">
        <v>10369</v>
      </c>
      <c r="C36" s="175" t="s">
        <v>3062</v>
      </c>
      <c r="D36" s="175" t="s">
        <v>3030</v>
      </c>
      <c r="E36" s="175" t="str">
        <f>CONCATENATE(SUM('Раздел 6'!N50:N50),"=",0)</f>
        <v>0=0</v>
      </c>
      <c r="F36" s="176"/>
      <c r="G36" s="123" t="str">
        <f>IF(('ФЛК (информационный)'!A36="Неверно!")*('ФЛК (информационный)'!F36=""),"Внести подтверждение к нарушенному информационному ФЛК"," ")</f>
        <v xml:space="preserve"> </v>
      </c>
    </row>
    <row r="37" spans="1:7" s="123" customFormat="1" ht="25.5">
      <c r="A37" s="174" t="str">
        <f>IF((SUM('Раздел 6'!N51:N51)=0),"","Неверно!")</f>
        <v/>
      </c>
      <c r="B37" s="177" t="s">
        <v>10369</v>
      </c>
      <c r="C37" s="175" t="s">
        <v>3063</v>
      </c>
      <c r="D37" s="175" t="s">
        <v>3030</v>
      </c>
      <c r="E37" s="175" t="str">
        <f>CONCATENATE(SUM('Раздел 6'!N51:N51),"=",0)</f>
        <v>0=0</v>
      </c>
      <c r="F37" s="176"/>
      <c r="G37" s="123" t="str">
        <f>IF(('ФЛК (информационный)'!A37="Неверно!")*('ФЛК (информационный)'!F37=""),"Внести подтверждение к нарушенному информационному ФЛК"," ")</f>
        <v xml:space="preserve"> </v>
      </c>
    </row>
    <row r="38" spans="1:7" s="123" customFormat="1" ht="25.5">
      <c r="A38" s="174" t="str">
        <f>IF((SUM('Раздел 6'!N52:N52)=0),"","Неверно!")</f>
        <v/>
      </c>
      <c r="B38" s="177" t="s">
        <v>10369</v>
      </c>
      <c r="C38" s="175" t="s">
        <v>3064</v>
      </c>
      <c r="D38" s="175" t="s">
        <v>3030</v>
      </c>
      <c r="E38" s="175" t="str">
        <f>CONCATENATE(SUM('Раздел 6'!N52:N52),"=",0)</f>
        <v>0=0</v>
      </c>
      <c r="F38" s="176"/>
      <c r="G38" s="123" t="str">
        <f>IF(('ФЛК (информационный)'!A38="Неверно!")*('ФЛК (информационный)'!F38=""),"Внести подтверждение к нарушенному информационному ФЛК"," ")</f>
        <v xml:space="preserve"> </v>
      </c>
    </row>
    <row r="39" spans="1:7" s="123" customFormat="1" ht="25.5">
      <c r="A39" s="174" t="str">
        <f>IF((SUM('Раздел 6'!N53:N53)=0),"","Неверно!")</f>
        <v/>
      </c>
      <c r="B39" s="177" t="s">
        <v>10369</v>
      </c>
      <c r="C39" s="175" t="s">
        <v>3065</v>
      </c>
      <c r="D39" s="175" t="s">
        <v>3030</v>
      </c>
      <c r="E39" s="175" t="str">
        <f>CONCATENATE(SUM('Раздел 6'!N53:N53),"=",0)</f>
        <v>0=0</v>
      </c>
      <c r="F39" s="176"/>
      <c r="G39" s="123" t="str">
        <f>IF(('ФЛК (информационный)'!A39="Неверно!")*('ФЛК (информационный)'!F39=""),"Внести подтверждение к нарушенному информационному ФЛК"," ")</f>
        <v xml:space="preserve"> </v>
      </c>
    </row>
    <row r="40" spans="1:7" s="123" customFormat="1" ht="25.5">
      <c r="A40" s="174" t="str">
        <f>IF((SUM('Раздел 6'!N54:N54)=0),"","Неверно!")</f>
        <v/>
      </c>
      <c r="B40" s="177" t="s">
        <v>10369</v>
      </c>
      <c r="C40" s="175" t="s">
        <v>3066</v>
      </c>
      <c r="D40" s="175" t="s">
        <v>3030</v>
      </c>
      <c r="E40" s="175" t="str">
        <f>CONCATENATE(SUM('Раздел 6'!N54:N54),"=",0)</f>
        <v>0=0</v>
      </c>
      <c r="F40" s="176"/>
      <c r="G40" s="123" t="str">
        <f>IF(('ФЛК (информационный)'!A40="Неверно!")*('ФЛК (информационный)'!F40=""),"Внести подтверждение к нарушенному информационному ФЛК"," ")</f>
        <v xml:space="preserve"> </v>
      </c>
    </row>
    <row r="41" spans="1:7" s="123" customFormat="1" ht="25.5">
      <c r="A41" s="174" t="str">
        <f>IF((SUM('Раздел 6'!N55:N55)=0),"","Неверно!")</f>
        <v/>
      </c>
      <c r="B41" s="177" t="s">
        <v>10369</v>
      </c>
      <c r="C41" s="175" t="s">
        <v>3067</v>
      </c>
      <c r="D41" s="175" t="s">
        <v>3030</v>
      </c>
      <c r="E41" s="175" t="str">
        <f>CONCATENATE(SUM('Раздел 6'!N55:N55),"=",0)</f>
        <v>0=0</v>
      </c>
      <c r="F41" s="176"/>
      <c r="G41" s="123" t="str">
        <f>IF(('ФЛК (информационный)'!A41="Неверно!")*('ФЛК (информационный)'!F41=""),"Внести подтверждение к нарушенному информационному ФЛК"," ")</f>
        <v xml:space="preserve"> </v>
      </c>
    </row>
    <row r="42" spans="1:7" s="123" customFormat="1" ht="25.5">
      <c r="A42" s="174" t="str">
        <f>IF((SUM('Раздел 6'!N56:N56)=0),"","Неверно!")</f>
        <v/>
      </c>
      <c r="B42" s="177" t="s">
        <v>10369</v>
      </c>
      <c r="C42" s="175" t="s">
        <v>3068</v>
      </c>
      <c r="D42" s="175" t="s">
        <v>3030</v>
      </c>
      <c r="E42" s="175" t="str">
        <f>CONCATENATE(SUM('Раздел 6'!N56:N56),"=",0)</f>
        <v>0=0</v>
      </c>
      <c r="F42" s="176"/>
      <c r="G42" s="123" t="str">
        <f>IF(('ФЛК (информационный)'!A42="Неверно!")*('ФЛК (информационный)'!F42=""),"Внести подтверждение к нарушенному информационному ФЛК"," ")</f>
        <v xml:space="preserve"> </v>
      </c>
    </row>
    <row r="43" spans="1:7" s="123" customFormat="1" ht="25.5">
      <c r="A43" s="174" t="str">
        <f>IF((SUM('Раздел 6'!N57:N57)=0),"","Неверно!")</f>
        <v/>
      </c>
      <c r="B43" s="177" t="s">
        <v>10369</v>
      </c>
      <c r="C43" s="175" t="s">
        <v>3069</v>
      </c>
      <c r="D43" s="175" t="s">
        <v>3030</v>
      </c>
      <c r="E43" s="175" t="str">
        <f>CONCATENATE(SUM('Раздел 6'!N57:N57),"=",0)</f>
        <v>0=0</v>
      </c>
      <c r="F43" s="176"/>
      <c r="G43" s="123" t="str">
        <f>IF(('ФЛК (информационный)'!A43="Неверно!")*('ФЛК (информационный)'!F43=""),"Внести подтверждение к нарушенному информационному ФЛК"," ")</f>
        <v xml:space="preserve"> </v>
      </c>
    </row>
    <row r="44" spans="1:7" s="123" customFormat="1" ht="25.5">
      <c r="A44" s="174" t="str">
        <f>IF((SUM('Раздел 6'!N58:N58)=0),"","Неверно!")</f>
        <v/>
      </c>
      <c r="B44" s="177" t="s">
        <v>10369</v>
      </c>
      <c r="C44" s="175" t="s">
        <v>3070</v>
      </c>
      <c r="D44" s="175" t="s">
        <v>3030</v>
      </c>
      <c r="E44" s="175" t="str">
        <f>CONCATENATE(SUM('Раздел 6'!N58:N58),"=",0)</f>
        <v>0=0</v>
      </c>
      <c r="F44" s="176"/>
      <c r="G44" s="123" t="str">
        <f>IF(('ФЛК (информационный)'!A44="Неверно!")*('ФЛК (информационный)'!F44=""),"Внести подтверждение к нарушенному информационному ФЛК"," ")</f>
        <v xml:space="preserve"> </v>
      </c>
    </row>
    <row r="45" spans="1:7" s="123" customFormat="1" ht="25.5">
      <c r="A45" s="174" t="str">
        <f>IF((SUM('Раздел 6'!N14:N14)=0),"","Неверно!")</f>
        <v/>
      </c>
      <c r="B45" s="177" t="s">
        <v>10369</v>
      </c>
      <c r="C45" s="175" t="s">
        <v>3071</v>
      </c>
      <c r="D45" s="175" t="s">
        <v>3030</v>
      </c>
      <c r="E45" s="175" t="str">
        <f>CONCATENATE(SUM('Раздел 6'!N14:N14),"=",0)</f>
        <v>0=0</v>
      </c>
      <c r="F45" s="176"/>
      <c r="G45" s="123" t="str">
        <f>IF(('ФЛК (информационный)'!A45="Неверно!")*('ФЛК (информационный)'!F45=""),"Внести подтверждение к нарушенному информационному ФЛК"," ")</f>
        <v xml:space="preserve"> </v>
      </c>
    </row>
    <row r="46" spans="1:7" s="123" customFormat="1" ht="25.5">
      <c r="A46" s="174" t="str">
        <f>IF((SUM('Раздел 6'!N59:N59)=0),"","Неверно!")</f>
        <v/>
      </c>
      <c r="B46" s="177" t="s">
        <v>10369</v>
      </c>
      <c r="C46" s="175" t="s">
        <v>3072</v>
      </c>
      <c r="D46" s="175" t="s">
        <v>3030</v>
      </c>
      <c r="E46" s="175" t="str">
        <f>CONCATENATE(SUM('Раздел 6'!N59:N59),"=",0)</f>
        <v>0=0</v>
      </c>
      <c r="F46" s="176"/>
      <c r="G46" s="123" t="str">
        <f>IF(('ФЛК (информационный)'!A46="Неверно!")*('ФЛК (информационный)'!F46=""),"Внести подтверждение к нарушенному информационному ФЛК"," ")</f>
        <v xml:space="preserve"> </v>
      </c>
    </row>
    <row r="47" spans="1:7" s="123" customFormat="1" ht="25.5">
      <c r="A47" s="174" t="str">
        <f>IF((SUM('Раздел 6'!N60:N60)=0),"","Неверно!")</f>
        <v/>
      </c>
      <c r="B47" s="177" t="s">
        <v>10369</v>
      </c>
      <c r="C47" s="175" t="s">
        <v>3073</v>
      </c>
      <c r="D47" s="175" t="s">
        <v>3030</v>
      </c>
      <c r="E47" s="175" t="str">
        <f>CONCATENATE(SUM('Раздел 6'!N60:N60),"=",0)</f>
        <v>0=0</v>
      </c>
      <c r="F47" s="176"/>
      <c r="G47" s="123" t="str">
        <f>IF(('ФЛК (информационный)'!A47="Неверно!")*('ФЛК (информационный)'!F47=""),"Внести подтверждение к нарушенному информационному ФЛК"," ")</f>
        <v xml:space="preserve"> </v>
      </c>
    </row>
    <row r="48" spans="1:7" s="123" customFormat="1" ht="25.5">
      <c r="A48" s="174" t="str">
        <f>IF((SUM('Раздел 6'!N61:N61)=0),"","Неверно!")</f>
        <v/>
      </c>
      <c r="B48" s="177" t="s">
        <v>10369</v>
      </c>
      <c r="C48" s="175" t="s">
        <v>3074</v>
      </c>
      <c r="D48" s="175" t="s">
        <v>3030</v>
      </c>
      <c r="E48" s="175" t="str">
        <f>CONCATENATE(SUM('Раздел 6'!N61:N61),"=",0)</f>
        <v>0=0</v>
      </c>
      <c r="F48" s="176"/>
      <c r="G48" s="123" t="str">
        <f>IF(('ФЛК (информационный)'!A48="Неверно!")*('ФЛК (информационный)'!F48=""),"Внести подтверждение к нарушенному информационному ФЛК"," ")</f>
        <v xml:space="preserve"> </v>
      </c>
    </row>
    <row r="49" spans="1:7" s="123" customFormat="1" ht="25.5">
      <c r="A49" s="174" t="str">
        <f>IF((SUM('Раздел 6'!N62:N62)=0),"","Неверно!")</f>
        <v/>
      </c>
      <c r="B49" s="177" t="s">
        <v>10369</v>
      </c>
      <c r="C49" s="175" t="s">
        <v>3075</v>
      </c>
      <c r="D49" s="175" t="s">
        <v>3030</v>
      </c>
      <c r="E49" s="175" t="str">
        <f>CONCATENATE(SUM('Раздел 6'!N62:N62),"=",0)</f>
        <v>0=0</v>
      </c>
      <c r="F49" s="176"/>
      <c r="G49" s="123" t="str">
        <f>IF(('ФЛК (информационный)'!A49="Неверно!")*('ФЛК (информационный)'!F49=""),"Внести подтверждение к нарушенному информационному ФЛК"," ")</f>
        <v xml:space="preserve"> </v>
      </c>
    </row>
    <row r="50" spans="1:7" s="123" customFormat="1" ht="25.5">
      <c r="A50" s="174" t="str">
        <f>IF((SUM('Раздел 6'!N63:N63)=0),"","Неверно!")</f>
        <v/>
      </c>
      <c r="B50" s="177" t="s">
        <v>10369</v>
      </c>
      <c r="C50" s="175" t="s">
        <v>3076</v>
      </c>
      <c r="D50" s="175" t="s">
        <v>3030</v>
      </c>
      <c r="E50" s="175" t="str">
        <f>CONCATENATE(SUM('Раздел 6'!N63:N63),"=",0)</f>
        <v>0=0</v>
      </c>
      <c r="F50" s="176"/>
      <c r="G50" s="123" t="str">
        <f>IF(('ФЛК (информационный)'!A50="Неверно!")*('ФЛК (информационный)'!F50=""),"Внести подтверждение к нарушенному информационному ФЛК"," ")</f>
        <v xml:space="preserve"> </v>
      </c>
    </row>
    <row r="51" spans="1:7" s="123" customFormat="1" ht="25.5">
      <c r="A51" s="174" t="str">
        <f>IF((SUM('Раздел 6'!N64:N64)=0),"","Неверно!")</f>
        <v/>
      </c>
      <c r="B51" s="177" t="s">
        <v>10369</v>
      </c>
      <c r="C51" s="175" t="s">
        <v>3077</v>
      </c>
      <c r="D51" s="175" t="s">
        <v>3030</v>
      </c>
      <c r="E51" s="175" t="str">
        <f>CONCATENATE(SUM('Раздел 6'!N64:N64),"=",0)</f>
        <v>0=0</v>
      </c>
      <c r="F51" s="176"/>
      <c r="G51" s="123" t="str">
        <f>IF(('ФЛК (информационный)'!A51="Неверно!")*('ФЛК (информационный)'!F51=""),"Внести подтверждение к нарушенному информационному ФЛК"," ")</f>
        <v xml:space="preserve"> </v>
      </c>
    </row>
    <row r="52" spans="1:7" s="123" customFormat="1" ht="25.5">
      <c r="A52" s="174" t="str">
        <f>IF((SUM('Раздел 6'!N65:N65)=0),"","Неверно!")</f>
        <v/>
      </c>
      <c r="B52" s="177" t="s">
        <v>10369</v>
      </c>
      <c r="C52" s="175" t="s">
        <v>3078</v>
      </c>
      <c r="D52" s="175" t="s">
        <v>3030</v>
      </c>
      <c r="E52" s="175" t="str">
        <f>CONCATENATE(SUM('Раздел 6'!N65:N65),"=",0)</f>
        <v>0=0</v>
      </c>
      <c r="F52" s="176"/>
      <c r="G52" s="123" t="str">
        <f>IF(('ФЛК (информационный)'!A52="Неверно!")*('ФЛК (информационный)'!F52=""),"Внести подтверждение к нарушенному информационному ФЛК"," ")</f>
        <v xml:space="preserve"> </v>
      </c>
    </row>
    <row r="53" spans="1:7" s="123" customFormat="1" ht="25.5">
      <c r="A53" s="174" t="str">
        <f>IF((SUM('Раздел 6'!N66:N66)=0),"","Неверно!")</f>
        <v/>
      </c>
      <c r="B53" s="177" t="s">
        <v>10369</v>
      </c>
      <c r="C53" s="175" t="s">
        <v>3079</v>
      </c>
      <c r="D53" s="175" t="s">
        <v>3030</v>
      </c>
      <c r="E53" s="175" t="str">
        <f>CONCATENATE(SUM('Раздел 6'!N66:N66),"=",0)</f>
        <v>0=0</v>
      </c>
      <c r="F53" s="176"/>
      <c r="G53" s="123" t="str">
        <f>IF(('ФЛК (информационный)'!A53="Неверно!")*('ФЛК (информационный)'!F53=""),"Внести подтверждение к нарушенному информационному ФЛК"," ")</f>
        <v xml:space="preserve"> </v>
      </c>
    </row>
    <row r="54" spans="1:7" s="123" customFormat="1" ht="25.5">
      <c r="A54" s="174" t="str">
        <f>IF((SUM('Раздел 6'!N67:N67)=0),"","Неверно!")</f>
        <v/>
      </c>
      <c r="B54" s="177" t="s">
        <v>10369</v>
      </c>
      <c r="C54" s="175" t="s">
        <v>3080</v>
      </c>
      <c r="D54" s="175" t="s">
        <v>3030</v>
      </c>
      <c r="E54" s="175" t="str">
        <f>CONCATENATE(SUM('Раздел 6'!N67:N67),"=",0)</f>
        <v>0=0</v>
      </c>
      <c r="F54" s="176"/>
      <c r="G54" s="123" t="str">
        <f>IF(('ФЛК (информационный)'!A54="Неверно!")*('ФЛК (информационный)'!F54=""),"Внести подтверждение к нарушенному информационному ФЛК"," ")</f>
        <v xml:space="preserve"> </v>
      </c>
    </row>
    <row r="55" spans="1:7" s="123" customFormat="1" ht="25.5">
      <c r="A55" s="174" t="str">
        <f>IF((SUM('Раздел 6'!N68:N68)=0),"","Неверно!")</f>
        <v/>
      </c>
      <c r="B55" s="177" t="s">
        <v>10369</v>
      </c>
      <c r="C55" s="175" t="s">
        <v>3081</v>
      </c>
      <c r="D55" s="175" t="s">
        <v>3030</v>
      </c>
      <c r="E55" s="175" t="str">
        <f>CONCATENATE(SUM('Раздел 6'!N68:N68),"=",0)</f>
        <v>0=0</v>
      </c>
      <c r="F55" s="176"/>
      <c r="G55" s="123" t="str">
        <f>IF(('ФЛК (информационный)'!A55="Неверно!")*('ФЛК (информационный)'!F55=""),"Внести подтверждение к нарушенному информационному ФЛК"," ")</f>
        <v xml:space="preserve"> </v>
      </c>
    </row>
    <row r="56" spans="1:7" s="123" customFormat="1" ht="25.5">
      <c r="A56" s="174" t="str">
        <f>IF((SUM('Раздел 6'!N15:N15)=0),"","Неверно!")</f>
        <v/>
      </c>
      <c r="B56" s="177" t="s">
        <v>10369</v>
      </c>
      <c r="C56" s="175" t="s">
        <v>3082</v>
      </c>
      <c r="D56" s="175" t="s">
        <v>3030</v>
      </c>
      <c r="E56" s="175" t="str">
        <f>CONCATENATE(SUM('Раздел 6'!N15:N15),"=",0)</f>
        <v>0=0</v>
      </c>
      <c r="F56" s="176"/>
      <c r="G56" s="123" t="str">
        <f>IF(('ФЛК (информационный)'!A56="Неверно!")*('ФЛК (информационный)'!F56=""),"Внести подтверждение к нарушенному информационному ФЛК"," ")</f>
        <v xml:space="preserve"> </v>
      </c>
    </row>
    <row r="57" spans="1:7" s="123" customFormat="1" ht="25.5">
      <c r="A57" s="174" t="str">
        <f>IF((SUM('Раздел 6'!N16:N16)=0),"","Неверно!")</f>
        <v/>
      </c>
      <c r="B57" s="177" t="s">
        <v>10369</v>
      </c>
      <c r="C57" s="175" t="s">
        <v>3083</v>
      </c>
      <c r="D57" s="175" t="s">
        <v>3030</v>
      </c>
      <c r="E57" s="175" t="str">
        <f>CONCATENATE(SUM('Раздел 6'!N16:N16),"=",0)</f>
        <v>0=0</v>
      </c>
      <c r="F57" s="176"/>
      <c r="G57" s="123" t="str">
        <f>IF(('ФЛК (информационный)'!A57="Неверно!")*('ФЛК (информационный)'!F57=""),"Внести подтверждение к нарушенному информационному ФЛК"," ")</f>
        <v xml:space="preserve"> </v>
      </c>
    </row>
    <row r="58" spans="1:7" s="123" customFormat="1" ht="25.5">
      <c r="A58" s="174" t="str">
        <f>IF((SUM('Раздел 6'!N17:N17)=0),"","Неверно!")</f>
        <v/>
      </c>
      <c r="B58" s="177" t="s">
        <v>10369</v>
      </c>
      <c r="C58" s="175" t="s">
        <v>3084</v>
      </c>
      <c r="D58" s="175" t="s">
        <v>3030</v>
      </c>
      <c r="E58" s="175" t="str">
        <f>CONCATENATE(SUM('Раздел 6'!N17:N17),"=",0)</f>
        <v>0=0</v>
      </c>
      <c r="F58" s="176"/>
      <c r="G58" s="123" t="str">
        <f>IF(('ФЛК (информационный)'!A58="Неверно!")*('ФЛК (информационный)'!F58=""),"Внести подтверждение к нарушенному информационному ФЛК"," ")</f>
        <v xml:space="preserve"> </v>
      </c>
    </row>
    <row r="59" spans="1:7" s="123" customFormat="1" ht="25.5">
      <c r="A59" s="174" t="str">
        <f>IF((SUM('Раздел 6'!N18:N18)=0),"","Неверно!")</f>
        <v/>
      </c>
      <c r="B59" s="177" t="s">
        <v>10369</v>
      </c>
      <c r="C59" s="175" t="s">
        <v>3085</v>
      </c>
      <c r="D59" s="175" t="s">
        <v>3030</v>
      </c>
      <c r="E59" s="175" t="str">
        <f>CONCATENATE(SUM('Раздел 6'!N18:N18),"=",0)</f>
        <v>0=0</v>
      </c>
      <c r="F59" s="176"/>
      <c r="G59" s="123" t="str">
        <f>IF(('ФЛК (информационный)'!A59="Неверно!")*('ФЛК (информационный)'!F59=""),"Внести подтверждение к нарушенному информационному ФЛК"," ")</f>
        <v xml:space="preserve"> </v>
      </c>
    </row>
    <row r="60" spans="1:7" s="123" customFormat="1" ht="25.5">
      <c r="A60" s="174" t="str">
        <f>IF((SUM('Раздел 6'!D19:D19)=0),"","Неверно!")</f>
        <v/>
      </c>
      <c r="B60" s="177" t="s">
        <v>10370</v>
      </c>
      <c r="C60" s="175" t="s">
        <v>258</v>
      </c>
      <c r="D60" s="175" t="s">
        <v>3028</v>
      </c>
      <c r="E60" s="175" t="str">
        <f>CONCATENATE(SUM('Раздел 6'!D19:D19),"=",0)</f>
        <v>0=0</v>
      </c>
      <c r="F60" s="176"/>
      <c r="G60" s="123" t="str">
        <f>IF(('ФЛК (информационный)'!A60="Неверно!")*('ФЛК (информационный)'!F60=""),"Внести подтверждение к нарушенному информационному ФЛК"," ")</f>
        <v xml:space="preserve"> </v>
      </c>
    </row>
    <row r="61" spans="1:7" s="123" customFormat="1" ht="25.5">
      <c r="A61" s="174" t="str">
        <f>IF((SUM('Раздел 6'!D20:D20)=0),"","Неверно!")</f>
        <v/>
      </c>
      <c r="B61" s="177" t="s">
        <v>10370</v>
      </c>
      <c r="C61" s="175" t="s">
        <v>259</v>
      </c>
      <c r="D61" s="175" t="s">
        <v>3028</v>
      </c>
      <c r="E61" s="175" t="str">
        <f>CONCATENATE(SUM('Раздел 6'!D20:D20),"=",0)</f>
        <v>0=0</v>
      </c>
      <c r="F61" s="176"/>
      <c r="G61" s="123" t="str">
        <f>IF(('ФЛК (информационный)'!A61="Неверно!")*('ФЛК (информационный)'!F61=""),"Внести подтверждение к нарушенному информационному ФЛК"," ")</f>
        <v xml:space="preserve"> </v>
      </c>
    </row>
    <row r="62" spans="1:7" s="123" customFormat="1" ht="25.5">
      <c r="A62" s="174" t="str">
        <f>IF((SUM('Раздел 6'!D21:D21)=0),"","Неверно!")</f>
        <v/>
      </c>
      <c r="B62" s="177" t="s">
        <v>10370</v>
      </c>
      <c r="C62" s="175" t="s">
        <v>260</v>
      </c>
      <c r="D62" s="175" t="s">
        <v>3028</v>
      </c>
      <c r="E62" s="175" t="str">
        <f>CONCATENATE(SUM('Раздел 6'!D21:D21),"=",0)</f>
        <v>0=0</v>
      </c>
      <c r="F62" s="176"/>
      <c r="G62" s="123" t="str">
        <f>IF(('ФЛК (информационный)'!A62="Неверно!")*('ФЛК (информационный)'!F62=""),"Внести подтверждение к нарушенному информационному ФЛК"," ")</f>
        <v xml:space="preserve"> </v>
      </c>
    </row>
    <row r="63" spans="1:7" s="123" customFormat="1" ht="25.5">
      <c r="A63" s="174" t="str">
        <f>IF((SUM('Раздел 6'!D22:D22)=0),"","Неверно!")</f>
        <v/>
      </c>
      <c r="B63" s="177" t="s">
        <v>10370</v>
      </c>
      <c r="C63" s="175" t="s">
        <v>261</v>
      </c>
      <c r="D63" s="175" t="s">
        <v>3028</v>
      </c>
      <c r="E63" s="175" t="str">
        <f>CONCATENATE(SUM('Раздел 6'!D22:D22),"=",0)</f>
        <v>0=0</v>
      </c>
      <c r="F63" s="176"/>
      <c r="G63" s="123" t="str">
        <f>IF(('ФЛК (информационный)'!A63="Неверно!")*('ФЛК (информационный)'!F63=""),"Внести подтверждение к нарушенному информационному ФЛК"," ")</f>
        <v xml:space="preserve"> </v>
      </c>
    </row>
    <row r="64" spans="1:7" s="123" customFormat="1" ht="25.5">
      <c r="A64" s="174" t="str">
        <f>IF((SUM('Раздел 6'!D23:D23)=0),"","Неверно!")</f>
        <v/>
      </c>
      <c r="B64" s="177" t="s">
        <v>10370</v>
      </c>
      <c r="C64" s="175" t="s">
        <v>262</v>
      </c>
      <c r="D64" s="175" t="s">
        <v>3028</v>
      </c>
      <c r="E64" s="175" t="str">
        <f>CONCATENATE(SUM('Раздел 6'!D23:D23),"=",0)</f>
        <v>0=0</v>
      </c>
      <c r="F64" s="176"/>
      <c r="G64" s="123" t="str">
        <f>IF(('ФЛК (информационный)'!A64="Неверно!")*('ФЛК (информационный)'!F64=""),"Внести подтверждение к нарушенному информационному ФЛК"," ")</f>
        <v xml:space="preserve"> </v>
      </c>
    </row>
    <row r="65" spans="1:7" s="123" customFormat="1" ht="25.5">
      <c r="A65" s="174" t="str">
        <f>IF((SUM('Раздел 6'!D24:D24)=0),"","Неверно!")</f>
        <v/>
      </c>
      <c r="B65" s="177" t="s">
        <v>10370</v>
      </c>
      <c r="C65" s="175" t="s">
        <v>263</v>
      </c>
      <c r="D65" s="175" t="s">
        <v>3028</v>
      </c>
      <c r="E65" s="175" t="str">
        <f>CONCATENATE(SUM('Раздел 6'!D24:D24),"=",0)</f>
        <v>0=0</v>
      </c>
      <c r="F65" s="176"/>
      <c r="G65" s="123" t="str">
        <f>IF(('ФЛК (информационный)'!A65="Неверно!")*('ФЛК (информационный)'!F65=""),"Внести подтверждение к нарушенному информационному ФЛК"," ")</f>
        <v xml:space="preserve"> </v>
      </c>
    </row>
    <row r="66" spans="1:7" s="123" customFormat="1" ht="25.5">
      <c r="A66" s="174" t="str">
        <f>IF((SUM('Раздел 6'!D25:D25)=0),"","Неверно!")</f>
        <v/>
      </c>
      <c r="B66" s="177" t="s">
        <v>10370</v>
      </c>
      <c r="C66" s="175" t="s">
        <v>264</v>
      </c>
      <c r="D66" s="175" t="s">
        <v>3028</v>
      </c>
      <c r="E66" s="175" t="str">
        <f>CONCATENATE(SUM('Раздел 6'!D25:D25),"=",0)</f>
        <v>0=0</v>
      </c>
      <c r="F66" s="176"/>
      <c r="G66" s="123" t="str">
        <f>IF(('ФЛК (информационный)'!A66="Неверно!")*('ФЛК (информационный)'!F66=""),"Внести подтверждение к нарушенному информационному ФЛК"," ")</f>
        <v xml:space="preserve"> </v>
      </c>
    </row>
    <row r="67" spans="1:7" s="123" customFormat="1" ht="25.5">
      <c r="A67" s="174" t="str">
        <f>IF((SUM('Раздел 6'!D26:D26)=0),"","Неверно!")</f>
        <v/>
      </c>
      <c r="B67" s="177" t="s">
        <v>10370</v>
      </c>
      <c r="C67" s="175" t="s">
        <v>265</v>
      </c>
      <c r="D67" s="175" t="s">
        <v>3028</v>
      </c>
      <c r="E67" s="175" t="str">
        <f>CONCATENATE(SUM('Раздел 6'!D26:D26),"=",0)</f>
        <v>0=0</v>
      </c>
      <c r="F67" s="176"/>
      <c r="G67" s="123" t="str">
        <f>IF(('ФЛК (информационный)'!A67="Неверно!")*('ФЛК (информационный)'!F67=""),"Внести подтверждение к нарушенному информационному ФЛК"," ")</f>
        <v xml:space="preserve"> </v>
      </c>
    </row>
    <row r="68" spans="1:7" s="123" customFormat="1" ht="25.5">
      <c r="A68" s="174" t="str">
        <f>IF((SUM('Раздел 6'!D27:D27)=0),"","Неверно!")</f>
        <v/>
      </c>
      <c r="B68" s="177" t="s">
        <v>10370</v>
      </c>
      <c r="C68" s="175" t="s">
        <v>266</v>
      </c>
      <c r="D68" s="175" t="s">
        <v>3028</v>
      </c>
      <c r="E68" s="175" t="str">
        <f>CONCATENATE(SUM('Раздел 6'!D27:D27),"=",0)</f>
        <v>0=0</v>
      </c>
      <c r="F68" s="176"/>
      <c r="G68" s="123" t="str">
        <f>IF(('ФЛК (информационный)'!A68="Неверно!")*('ФЛК (информационный)'!F68=""),"Внести подтверждение к нарушенному информационному ФЛК"," ")</f>
        <v xml:space="preserve"> </v>
      </c>
    </row>
    <row r="69" spans="1:7" s="123" customFormat="1" ht="25.5">
      <c r="A69" s="174" t="str">
        <f>IF((SUM('Раздел 6'!D28:D28)=0),"","Неверно!")</f>
        <v/>
      </c>
      <c r="B69" s="177" t="s">
        <v>10370</v>
      </c>
      <c r="C69" s="175" t="s">
        <v>267</v>
      </c>
      <c r="D69" s="175" t="s">
        <v>3028</v>
      </c>
      <c r="E69" s="175" t="str">
        <f>CONCATENATE(SUM('Раздел 6'!D28:D28),"=",0)</f>
        <v>0=0</v>
      </c>
      <c r="F69" s="176"/>
      <c r="G69" s="123" t="str">
        <f>IF(('ФЛК (информационный)'!A69="Неверно!")*('ФЛК (информационный)'!F69=""),"Внести подтверждение к нарушенному информационному ФЛК"," ")</f>
        <v xml:space="preserve"> </v>
      </c>
    </row>
    <row r="70" spans="1:7" s="123" customFormat="1" ht="25.5">
      <c r="A70" s="174" t="str">
        <f>IF((SUM('Раздел 6'!D11:D11)=0),"","Неверно!")</f>
        <v/>
      </c>
      <c r="B70" s="177" t="s">
        <v>10370</v>
      </c>
      <c r="C70" s="175" t="s">
        <v>268</v>
      </c>
      <c r="D70" s="175" t="s">
        <v>3028</v>
      </c>
      <c r="E70" s="175" t="str">
        <f>CONCATENATE(SUM('Раздел 6'!D11:D11),"=",0)</f>
        <v>0=0</v>
      </c>
      <c r="F70" s="176"/>
      <c r="G70" s="123" t="str">
        <f>IF(('ФЛК (информационный)'!A70="Неверно!")*('ФЛК (информационный)'!F70=""),"Внести подтверждение к нарушенному информационному ФЛК"," ")</f>
        <v xml:space="preserve"> </v>
      </c>
    </row>
    <row r="71" spans="1:7" s="123" customFormat="1" ht="25.5">
      <c r="A71" s="174" t="str">
        <f>IF((SUM('Раздел 6'!D29:D29)=0),"","Неверно!")</f>
        <v/>
      </c>
      <c r="B71" s="177" t="s">
        <v>10370</v>
      </c>
      <c r="C71" s="175" t="s">
        <v>269</v>
      </c>
      <c r="D71" s="175" t="s">
        <v>3028</v>
      </c>
      <c r="E71" s="175" t="str">
        <f>CONCATENATE(SUM('Раздел 6'!D29:D29),"=",0)</f>
        <v>0=0</v>
      </c>
      <c r="F71" s="176"/>
      <c r="G71" s="123" t="str">
        <f>IF(('ФЛК (информационный)'!A71="Неверно!")*('ФЛК (информационный)'!F71=""),"Внести подтверждение к нарушенному информационному ФЛК"," ")</f>
        <v xml:space="preserve"> </v>
      </c>
    </row>
    <row r="72" spans="1:7" s="123" customFormat="1" ht="25.5">
      <c r="A72" s="174" t="str">
        <f>IF((SUM('Раздел 6'!D30:D30)=0),"","Неверно!")</f>
        <v/>
      </c>
      <c r="B72" s="177" t="s">
        <v>10370</v>
      </c>
      <c r="C72" s="175" t="s">
        <v>270</v>
      </c>
      <c r="D72" s="175" t="s">
        <v>3028</v>
      </c>
      <c r="E72" s="175" t="str">
        <f>CONCATENATE(SUM('Раздел 6'!D30:D30),"=",0)</f>
        <v>0=0</v>
      </c>
      <c r="F72" s="176"/>
      <c r="G72" s="123" t="str">
        <f>IF(('ФЛК (информационный)'!A72="Неверно!")*('ФЛК (информационный)'!F72=""),"Внести подтверждение к нарушенному информационному ФЛК"," ")</f>
        <v xml:space="preserve"> </v>
      </c>
    </row>
    <row r="73" spans="1:7" s="123" customFormat="1" ht="25.5">
      <c r="A73" s="174" t="str">
        <f>IF((SUM('Раздел 6'!D31:D31)=0),"","Неверно!")</f>
        <v/>
      </c>
      <c r="B73" s="177" t="s">
        <v>10370</v>
      </c>
      <c r="C73" s="175" t="s">
        <v>271</v>
      </c>
      <c r="D73" s="175" t="s">
        <v>3028</v>
      </c>
      <c r="E73" s="175" t="str">
        <f>CONCATENATE(SUM('Раздел 6'!D31:D31),"=",0)</f>
        <v>0=0</v>
      </c>
      <c r="F73" s="176"/>
      <c r="G73" s="123" t="str">
        <f>IF(('ФЛК (информационный)'!A73="Неверно!")*('ФЛК (информационный)'!F73=""),"Внести подтверждение к нарушенному информационному ФЛК"," ")</f>
        <v xml:space="preserve"> </v>
      </c>
    </row>
    <row r="74" spans="1:7" s="123" customFormat="1" ht="25.5">
      <c r="A74" s="174" t="str">
        <f>IF((SUM('Раздел 6'!D32:D32)=0),"","Неверно!")</f>
        <v/>
      </c>
      <c r="B74" s="177" t="s">
        <v>10370</v>
      </c>
      <c r="C74" s="175" t="s">
        <v>272</v>
      </c>
      <c r="D74" s="175" t="s">
        <v>3028</v>
      </c>
      <c r="E74" s="175" t="str">
        <f>CONCATENATE(SUM('Раздел 6'!D32:D32),"=",0)</f>
        <v>0=0</v>
      </c>
      <c r="F74" s="176"/>
      <c r="G74" s="123" t="str">
        <f>IF(('ФЛК (информационный)'!A74="Неверно!")*('ФЛК (информационный)'!F74=""),"Внести подтверждение к нарушенному информационному ФЛК"," ")</f>
        <v xml:space="preserve"> </v>
      </c>
    </row>
    <row r="75" spans="1:7" s="123" customFormat="1" ht="25.5">
      <c r="A75" s="174" t="str">
        <f>IF((SUM('Раздел 6'!D33:D33)=0),"","Неверно!")</f>
        <v/>
      </c>
      <c r="B75" s="177" t="s">
        <v>10370</v>
      </c>
      <c r="C75" s="175" t="s">
        <v>273</v>
      </c>
      <c r="D75" s="175" t="s">
        <v>3028</v>
      </c>
      <c r="E75" s="175" t="str">
        <f>CONCATENATE(SUM('Раздел 6'!D33:D33),"=",0)</f>
        <v>0=0</v>
      </c>
      <c r="F75" s="176"/>
      <c r="G75" s="123" t="str">
        <f>IF(('ФЛК (информационный)'!A75="Неверно!")*('ФЛК (информационный)'!F75=""),"Внести подтверждение к нарушенному информационному ФЛК"," ")</f>
        <v xml:space="preserve"> </v>
      </c>
    </row>
    <row r="76" spans="1:7" s="123" customFormat="1" ht="25.5">
      <c r="A76" s="174" t="str">
        <f>IF((SUM('Раздел 6'!D34:D34)=0),"","Неверно!")</f>
        <v/>
      </c>
      <c r="B76" s="177" t="s">
        <v>10370</v>
      </c>
      <c r="C76" s="175" t="s">
        <v>274</v>
      </c>
      <c r="D76" s="175" t="s">
        <v>3028</v>
      </c>
      <c r="E76" s="175" t="str">
        <f>CONCATENATE(SUM('Раздел 6'!D34:D34),"=",0)</f>
        <v>0=0</v>
      </c>
      <c r="F76" s="176"/>
      <c r="G76" s="123" t="str">
        <f>IF(('ФЛК (информационный)'!A76="Неверно!")*('ФЛК (информационный)'!F76=""),"Внести подтверждение к нарушенному информационному ФЛК"," ")</f>
        <v xml:space="preserve"> </v>
      </c>
    </row>
    <row r="77" spans="1:7" s="123" customFormat="1" ht="25.5">
      <c r="A77" s="174" t="str">
        <f>IF((SUM('Раздел 6'!D35:D35)=0),"","Неверно!")</f>
        <v/>
      </c>
      <c r="B77" s="177" t="s">
        <v>10370</v>
      </c>
      <c r="C77" s="175" t="s">
        <v>275</v>
      </c>
      <c r="D77" s="175" t="s">
        <v>3028</v>
      </c>
      <c r="E77" s="175" t="str">
        <f>CONCATENATE(SUM('Раздел 6'!D35:D35),"=",0)</f>
        <v>0=0</v>
      </c>
      <c r="F77" s="176"/>
      <c r="G77" s="123" t="str">
        <f>IF(('ФЛК (информационный)'!A77="Неверно!")*('ФЛК (информационный)'!F77=""),"Внести подтверждение к нарушенному информационному ФЛК"," ")</f>
        <v xml:space="preserve"> </v>
      </c>
    </row>
    <row r="78" spans="1:7" s="123" customFormat="1" ht="25.5">
      <c r="A78" s="174" t="str">
        <f>IF((SUM('Раздел 6'!D36:D36)=0),"","Неверно!")</f>
        <v/>
      </c>
      <c r="B78" s="177" t="s">
        <v>10370</v>
      </c>
      <c r="C78" s="175" t="s">
        <v>276</v>
      </c>
      <c r="D78" s="175" t="s">
        <v>3028</v>
      </c>
      <c r="E78" s="175" t="str">
        <f>CONCATENATE(SUM('Раздел 6'!D36:D36),"=",0)</f>
        <v>0=0</v>
      </c>
      <c r="F78" s="176"/>
      <c r="G78" s="123" t="str">
        <f>IF(('ФЛК (информационный)'!A78="Неверно!")*('ФЛК (информационный)'!F78=""),"Внести подтверждение к нарушенному информационному ФЛК"," ")</f>
        <v xml:space="preserve"> </v>
      </c>
    </row>
    <row r="79" spans="1:7" s="123" customFormat="1" ht="25.5">
      <c r="A79" s="174" t="str">
        <f>IF((SUM('Раздел 6'!D37:D37)=0),"","Неверно!")</f>
        <v/>
      </c>
      <c r="B79" s="177" t="s">
        <v>10370</v>
      </c>
      <c r="C79" s="175" t="s">
        <v>277</v>
      </c>
      <c r="D79" s="175" t="s">
        <v>3028</v>
      </c>
      <c r="E79" s="175" t="str">
        <f>CONCATENATE(SUM('Раздел 6'!D37:D37),"=",0)</f>
        <v>0=0</v>
      </c>
      <c r="F79" s="176"/>
      <c r="G79" s="123" t="str">
        <f>IF(('ФЛК (информационный)'!A79="Неверно!")*('ФЛК (информационный)'!F79=""),"Внести подтверждение к нарушенному информационному ФЛК"," ")</f>
        <v xml:space="preserve"> </v>
      </c>
    </row>
    <row r="80" spans="1:7" s="123" customFormat="1" ht="25.5">
      <c r="A80" s="174" t="str">
        <f>IF((SUM('Раздел 6'!D38:D38)=0),"","Неверно!")</f>
        <v/>
      </c>
      <c r="B80" s="177" t="s">
        <v>10370</v>
      </c>
      <c r="C80" s="175" t="s">
        <v>278</v>
      </c>
      <c r="D80" s="175" t="s">
        <v>3028</v>
      </c>
      <c r="E80" s="175" t="str">
        <f>CONCATENATE(SUM('Раздел 6'!D38:D38),"=",0)</f>
        <v>0=0</v>
      </c>
      <c r="F80" s="176"/>
      <c r="G80" s="123" t="str">
        <f>IF(('ФЛК (информационный)'!A80="Неверно!")*('ФЛК (информационный)'!F80=""),"Внести подтверждение к нарушенному информационному ФЛК"," ")</f>
        <v xml:space="preserve"> </v>
      </c>
    </row>
    <row r="81" spans="1:7" s="123" customFormat="1" ht="25.5">
      <c r="A81" s="174" t="str">
        <f>IF((SUM('Раздел 6'!D12:D12)=0),"","Неверно!")</f>
        <v/>
      </c>
      <c r="B81" s="177" t="s">
        <v>10370</v>
      </c>
      <c r="C81" s="175" t="s">
        <v>279</v>
      </c>
      <c r="D81" s="175" t="s">
        <v>3028</v>
      </c>
      <c r="E81" s="175" t="str">
        <f>CONCATENATE(SUM('Раздел 6'!D12:D12),"=",0)</f>
        <v>0=0</v>
      </c>
      <c r="F81" s="176"/>
      <c r="G81" s="123" t="str">
        <f>IF(('ФЛК (информационный)'!A81="Неверно!")*('ФЛК (информационный)'!F81=""),"Внести подтверждение к нарушенному информационному ФЛК"," ")</f>
        <v xml:space="preserve"> </v>
      </c>
    </row>
    <row r="82" spans="1:7" s="123" customFormat="1" ht="25.5">
      <c r="A82" s="174" t="str">
        <f>IF((SUM('Раздел 6'!D39:D39)=0),"","Неверно!")</f>
        <v/>
      </c>
      <c r="B82" s="177" t="s">
        <v>10370</v>
      </c>
      <c r="C82" s="175" t="s">
        <v>280</v>
      </c>
      <c r="D82" s="175" t="s">
        <v>3028</v>
      </c>
      <c r="E82" s="175" t="str">
        <f>CONCATENATE(SUM('Раздел 6'!D39:D39),"=",0)</f>
        <v>0=0</v>
      </c>
      <c r="F82" s="176"/>
      <c r="G82" s="123" t="str">
        <f>IF(('ФЛК (информационный)'!A82="Неверно!")*('ФЛК (информационный)'!F82=""),"Внести подтверждение к нарушенному информационному ФЛК"," ")</f>
        <v xml:space="preserve"> </v>
      </c>
    </row>
    <row r="83" spans="1:7" s="123" customFormat="1" ht="25.5">
      <c r="A83" s="174" t="str">
        <f>IF((SUM('Раздел 6'!D40:D40)=0),"","Неверно!")</f>
        <v/>
      </c>
      <c r="B83" s="177" t="s">
        <v>10370</v>
      </c>
      <c r="C83" s="175" t="s">
        <v>281</v>
      </c>
      <c r="D83" s="175" t="s">
        <v>3028</v>
      </c>
      <c r="E83" s="175" t="str">
        <f>CONCATENATE(SUM('Раздел 6'!D40:D40),"=",0)</f>
        <v>0=0</v>
      </c>
      <c r="F83" s="176"/>
      <c r="G83" s="123" t="str">
        <f>IF(('ФЛК (информационный)'!A83="Неверно!")*('ФЛК (информационный)'!F83=""),"Внести подтверждение к нарушенному информационному ФЛК"," ")</f>
        <v xml:space="preserve"> </v>
      </c>
    </row>
    <row r="84" spans="1:7" s="123" customFormat="1" ht="25.5">
      <c r="A84" s="174" t="str">
        <f>IF((SUM('Раздел 6'!D41:D41)=0),"","Неверно!")</f>
        <v/>
      </c>
      <c r="B84" s="177" t="s">
        <v>10370</v>
      </c>
      <c r="C84" s="175" t="s">
        <v>282</v>
      </c>
      <c r="D84" s="175" t="s">
        <v>3028</v>
      </c>
      <c r="E84" s="175" t="str">
        <f>CONCATENATE(SUM('Раздел 6'!D41:D41),"=",0)</f>
        <v>0=0</v>
      </c>
      <c r="F84" s="176"/>
      <c r="G84" s="123" t="str">
        <f>IF(('ФЛК (информационный)'!A84="Неверно!")*('ФЛК (информационный)'!F84=""),"Внести подтверждение к нарушенному информационному ФЛК"," ")</f>
        <v xml:space="preserve"> </v>
      </c>
    </row>
    <row r="85" spans="1:7" s="123" customFormat="1" ht="25.5">
      <c r="A85" s="174" t="str">
        <f>IF((SUM('Раздел 6'!D42:D42)=0),"","Неверно!")</f>
        <v/>
      </c>
      <c r="B85" s="177" t="s">
        <v>10370</v>
      </c>
      <c r="C85" s="175" t="s">
        <v>283</v>
      </c>
      <c r="D85" s="175" t="s">
        <v>3028</v>
      </c>
      <c r="E85" s="175" t="str">
        <f>CONCATENATE(SUM('Раздел 6'!D42:D42),"=",0)</f>
        <v>0=0</v>
      </c>
      <c r="F85" s="176"/>
      <c r="G85" s="123" t="str">
        <f>IF(('ФЛК (информационный)'!A85="Неверно!")*('ФЛК (информационный)'!F85=""),"Внести подтверждение к нарушенному информационному ФЛК"," ")</f>
        <v xml:space="preserve"> </v>
      </c>
    </row>
    <row r="86" spans="1:7" s="123" customFormat="1" ht="25.5">
      <c r="A86" s="174" t="str">
        <f>IF((SUM('Раздел 6'!D43:D43)=0),"","Неверно!")</f>
        <v/>
      </c>
      <c r="B86" s="177" t="s">
        <v>10370</v>
      </c>
      <c r="C86" s="175" t="s">
        <v>284</v>
      </c>
      <c r="D86" s="175" t="s">
        <v>3028</v>
      </c>
      <c r="E86" s="175" t="str">
        <f>CONCATENATE(SUM('Раздел 6'!D43:D43),"=",0)</f>
        <v>0=0</v>
      </c>
      <c r="F86" s="176"/>
      <c r="G86" s="123" t="str">
        <f>IF(('ФЛК (информационный)'!A86="Неверно!")*('ФЛК (информационный)'!F86=""),"Внести подтверждение к нарушенному информационному ФЛК"," ")</f>
        <v xml:space="preserve"> </v>
      </c>
    </row>
    <row r="87" spans="1:7" s="123" customFormat="1" ht="25.5">
      <c r="A87" s="174" t="str">
        <f>IF((SUM('Раздел 6'!D44:D44)=0),"","Неверно!")</f>
        <v/>
      </c>
      <c r="B87" s="177" t="s">
        <v>10370</v>
      </c>
      <c r="C87" s="175" t="s">
        <v>285</v>
      </c>
      <c r="D87" s="175" t="s">
        <v>3028</v>
      </c>
      <c r="E87" s="175" t="str">
        <f>CONCATENATE(SUM('Раздел 6'!D44:D44),"=",0)</f>
        <v>0=0</v>
      </c>
      <c r="F87" s="176"/>
      <c r="G87" s="123" t="str">
        <f>IF(('ФЛК (информационный)'!A87="Неверно!")*('ФЛК (информационный)'!F87=""),"Внести подтверждение к нарушенному информационному ФЛК"," ")</f>
        <v xml:space="preserve"> </v>
      </c>
    </row>
    <row r="88" spans="1:7" s="123" customFormat="1" ht="25.5">
      <c r="A88" s="174" t="str">
        <f>IF((SUM('Раздел 6'!D45:D45)=0),"","Неверно!")</f>
        <v/>
      </c>
      <c r="B88" s="177" t="s">
        <v>10370</v>
      </c>
      <c r="C88" s="175" t="s">
        <v>286</v>
      </c>
      <c r="D88" s="175" t="s">
        <v>3028</v>
      </c>
      <c r="E88" s="175" t="str">
        <f>CONCATENATE(SUM('Раздел 6'!D45:D45),"=",0)</f>
        <v>0=0</v>
      </c>
      <c r="F88" s="176"/>
      <c r="G88" s="123" t="str">
        <f>IF(('ФЛК (информационный)'!A88="Неверно!")*('ФЛК (информационный)'!F88=""),"Внести подтверждение к нарушенному информационному ФЛК"," ")</f>
        <v xml:space="preserve"> </v>
      </c>
    </row>
    <row r="89" spans="1:7" s="123" customFormat="1" ht="25.5">
      <c r="A89" s="174" t="str">
        <f>IF((SUM('Раздел 6'!D46:D46)=0),"","Неверно!")</f>
        <v/>
      </c>
      <c r="B89" s="177" t="s">
        <v>10370</v>
      </c>
      <c r="C89" s="175" t="s">
        <v>287</v>
      </c>
      <c r="D89" s="175" t="s">
        <v>3028</v>
      </c>
      <c r="E89" s="175" t="str">
        <f>CONCATENATE(SUM('Раздел 6'!D46:D46),"=",0)</f>
        <v>0=0</v>
      </c>
      <c r="F89" s="176"/>
      <c r="G89" s="123" t="str">
        <f>IF(('ФЛК (информационный)'!A89="Неверно!")*('ФЛК (информационный)'!F89=""),"Внести подтверждение к нарушенному информационному ФЛК"," ")</f>
        <v xml:space="preserve"> </v>
      </c>
    </row>
    <row r="90" spans="1:7" s="123" customFormat="1" ht="25.5">
      <c r="A90" s="174" t="str">
        <f>IF((SUM('Раздел 6'!D47:D47)=0),"","Неверно!")</f>
        <v/>
      </c>
      <c r="B90" s="177" t="s">
        <v>10370</v>
      </c>
      <c r="C90" s="175" t="s">
        <v>288</v>
      </c>
      <c r="D90" s="175" t="s">
        <v>3028</v>
      </c>
      <c r="E90" s="175" t="str">
        <f>CONCATENATE(SUM('Раздел 6'!D47:D47),"=",0)</f>
        <v>0=0</v>
      </c>
      <c r="F90" s="176"/>
      <c r="G90" s="123" t="str">
        <f>IF(('ФЛК (информационный)'!A90="Неверно!")*('ФЛК (информационный)'!F90=""),"Внести подтверждение к нарушенному информационному ФЛК"," ")</f>
        <v xml:space="preserve"> </v>
      </c>
    </row>
    <row r="91" spans="1:7" s="123" customFormat="1" ht="25.5">
      <c r="A91" s="174" t="str">
        <f>IF((SUM('Раздел 6'!D48:D48)=0),"","Неверно!")</f>
        <v/>
      </c>
      <c r="B91" s="177" t="s">
        <v>10370</v>
      </c>
      <c r="C91" s="175" t="s">
        <v>289</v>
      </c>
      <c r="D91" s="175" t="s">
        <v>3028</v>
      </c>
      <c r="E91" s="175" t="str">
        <f>CONCATENATE(SUM('Раздел 6'!D48:D48),"=",0)</f>
        <v>0=0</v>
      </c>
      <c r="F91" s="176"/>
      <c r="G91" s="123" t="str">
        <f>IF(('ФЛК (информационный)'!A91="Неверно!")*('ФЛК (информационный)'!F91=""),"Внести подтверждение к нарушенному информационному ФЛК"," ")</f>
        <v xml:space="preserve"> </v>
      </c>
    </row>
    <row r="92" spans="1:7" s="123" customFormat="1" ht="25.5">
      <c r="A92" s="174" t="str">
        <f>IF((SUM('Раздел 6'!D13:D13)=0),"","Неверно!")</f>
        <v/>
      </c>
      <c r="B92" s="177" t="s">
        <v>10370</v>
      </c>
      <c r="C92" s="175" t="s">
        <v>290</v>
      </c>
      <c r="D92" s="175" t="s">
        <v>3028</v>
      </c>
      <c r="E92" s="175" t="str">
        <f>CONCATENATE(SUM('Раздел 6'!D13:D13),"=",0)</f>
        <v>0=0</v>
      </c>
      <c r="F92" s="176"/>
      <c r="G92" s="123" t="str">
        <f>IF(('ФЛК (информационный)'!A92="Неверно!")*('ФЛК (информационный)'!F92=""),"Внести подтверждение к нарушенному информационному ФЛК"," ")</f>
        <v xml:space="preserve"> </v>
      </c>
    </row>
    <row r="93" spans="1:7" s="123" customFormat="1" ht="25.5">
      <c r="A93" s="174" t="str">
        <f>IF((SUM('Раздел 6'!D49:D49)=0),"","Неверно!")</f>
        <v/>
      </c>
      <c r="B93" s="177" t="s">
        <v>10370</v>
      </c>
      <c r="C93" s="175" t="s">
        <v>291</v>
      </c>
      <c r="D93" s="175" t="s">
        <v>3028</v>
      </c>
      <c r="E93" s="175" t="str">
        <f>CONCATENATE(SUM('Раздел 6'!D49:D49),"=",0)</f>
        <v>0=0</v>
      </c>
      <c r="F93" s="176"/>
      <c r="G93" s="123" t="str">
        <f>IF(('ФЛК (информационный)'!A93="Неверно!")*('ФЛК (информационный)'!F93=""),"Внести подтверждение к нарушенному информационному ФЛК"," ")</f>
        <v xml:space="preserve"> </v>
      </c>
    </row>
    <row r="94" spans="1:7" s="123" customFormat="1" ht="25.5">
      <c r="A94" s="174" t="str">
        <f>IF((SUM('Раздел 6'!D50:D50)=0),"","Неверно!")</f>
        <v/>
      </c>
      <c r="B94" s="177" t="s">
        <v>10370</v>
      </c>
      <c r="C94" s="175" t="s">
        <v>292</v>
      </c>
      <c r="D94" s="175" t="s">
        <v>3028</v>
      </c>
      <c r="E94" s="175" t="str">
        <f>CONCATENATE(SUM('Раздел 6'!D50:D50),"=",0)</f>
        <v>0=0</v>
      </c>
      <c r="F94" s="176"/>
      <c r="G94" s="123" t="str">
        <f>IF(('ФЛК (информационный)'!A94="Неверно!")*('ФЛК (информационный)'!F94=""),"Внести подтверждение к нарушенному информационному ФЛК"," ")</f>
        <v xml:space="preserve"> </v>
      </c>
    </row>
    <row r="95" spans="1:7" s="123" customFormat="1" ht="25.5">
      <c r="A95" s="174" t="str">
        <f>IF((SUM('Раздел 6'!D51:D51)=0),"","Неверно!")</f>
        <v/>
      </c>
      <c r="B95" s="177" t="s">
        <v>10370</v>
      </c>
      <c r="C95" s="175" t="s">
        <v>293</v>
      </c>
      <c r="D95" s="175" t="s">
        <v>3028</v>
      </c>
      <c r="E95" s="175" t="str">
        <f>CONCATENATE(SUM('Раздел 6'!D51:D51),"=",0)</f>
        <v>0=0</v>
      </c>
      <c r="F95" s="176"/>
      <c r="G95" s="123" t="str">
        <f>IF(('ФЛК (информационный)'!A95="Неверно!")*('ФЛК (информационный)'!F95=""),"Внести подтверждение к нарушенному информационному ФЛК"," ")</f>
        <v xml:space="preserve"> </v>
      </c>
    </row>
    <row r="96" spans="1:7" s="123" customFormat="1" ht="25.5">
      <c r="A96" s="174" t="str">
        <f>IF((SUM('Раздел 6'!D52:D52)=0),"","Неверно!")</f>
        <v/>
      </c>
      <c r="B96" s="177" t="s">
        <v>10370</v>
      </c>
      <c r="C96" s="175" t="s">
        <v>294</v>
      </c>
      <c r="D96" s="175" t="s">
        <v>3028</v>
      </c>
      <c r="E96" s="175" t="str">
        <f>CONCATENATE(SUM('Раздел 6'!D52:D52),"=",0)</f>
        <v>0=0</v>
      </c>
      <c r="F96" s="176"/>
      <c r="G96" s="123" t="str">
        <f>IF(('ФЛК (информационный)'!A96="Неверно!")*('ФЛК (информационный)'!F96=""),"Внести подтверждение к нарушенному информационному ФЛК"," ")</f>
        <v xml:space="preserve"> </v>
      </c>
    </row>
    <row r="97" spans="1:7" s="123" customFormat="1" ht="25.5">
      <c r="A97" s="174" t="str">
        <f>IF((SUM('Раздел 6'!D53:D53)=0),"","Неверно!")</f>
        <v/>
      </c>
      <c r="B97" s="177" t="s">
        <v>10370</v>
      </c>
      <c r="C97" s="175" t="s">
        <v>295</v>
      </c>
      <c r="D97" s="175" t="s">
        <v>3028</v>
      </c>
      <c r="E97" s="175" t="str">
        <f>CONCATENATE(SUM('Раздел 6'!D53:D53),"=",0)</f>
        <v>0=0</v>
      </c>
      <c r="F97" s="176"/>
      <c r="G97" s="123" t="str">
        <f>IF(('ФЛК (информационный)'!A97="Неверно!")*('ФЛК (информационный)'!F97=""),"Внести подтверждение к нарушенному информационному ФЛК"," ")</f>
        <v xml:space="preserve"> </v>
      </c>
    </row>
    <row r="98" spans="1:7" s="123" customFormat="1" ht="25.5">
      <c r="A98" s="174" t="str">
        <f>IF((SUM('Раздел 6'!D54:D54)=0),"","Неверно!")</f>
        <v/>
      </c>
      <c r="B98" s="177" t="s">
        <v>10370</v>
      </c>
      <c r="C98" s="175" t="s">
        <v>296</v>
      </c>
      <c r="D98" s="175" t="s">
        <v>3028</v>
      </c>
      <c r="E98" s="175" t="str">
        <f>CONCATENATE(SUM('Раздел 6'!D54:D54),"=",0)</f>
        <v>0=0</v>
      </c>
      <c r="F98" s="176"/>
      <c r="G98" s="123" t="str">
        <f>IF(('ФЛК (информационный)'!A98="Неверно!")*('ФЛК (информационный)'!F98=""),"Внести подтверждение к нарушенному информационному ФЛК"," ")</f>
        <v xml:space="preserve"> </v>
      </c>
    </row>
    <row r="99" spans="1:7" s="123" customFormat="1" ht="25.5">
      <c r="A99" s="174" t="str">
        <f>IF((SUM('Раздел 6'!D55:D55)=0),"","Неверно!")</f>
        <v/>
      </c>
      <c r="B99" s="177" t="s">
        <v>10370</v>
      </c>
      <c r="C99" s="175" t="s">
        <v>297</v>
      </c>
      <c r="D99" s="175" t="s">
        <v>3028</v>
      </c>
      <c r="E99" s="175" t="str">
        <f>CONCATENATE(SUM('Раздел 6'!D55:D55),"=",0)</f>
        <v>0=0</v>
      </c>
      <c r="F99" s="176"/>
      <c r="G99" s="123" t="str">
        <f>IF(('ФЛК (информационный)'!A99="Неверно!")*('ФЛК (информационный)'!F99=""),"Внести подтверждение к нарушенному информационному ФЛК"," ")</f>
        <v xml:space="preserve"> </v>
      </c>
    </row>
    <row r="100" spans="1:7" s="123" customFormat="1" ht="25.5">
      <c r="A100" s="174" t="str">
        <f>IF((SUM('Раздел 6'!D56:D56)=0),"","Неверно!")</f>
        <v/>
      </c>
      <c r="B100" s="177" t="s">
        <v>10370</v>
      </c>
      <c r="C100" s="175" t="s">
        <v>298</v>
      </c>
      <c r="D100" s="175" t="s">
        <v>3028</v>
      </c>
      <c r="E100" s="175" t="str">
        <f>CONCATENATE(SUM('Раздел 6'!D56:D56),"=",0)</f>
        <v>0=0</v>
      </c>
      <c r="F100" s="176"/>
      <c r="G100" s="123" t="str">
        <f>IF(('ФЛК (информационный)'!A100="Неверно!")*('ФЛК (информационный)'!F100=""),"Внести подтверждение к нарушенному информационному ФЛК"," ")</f>
        <v xml:space="preserve"> </v>
      </c>
    </row>
    <row r="101" spans="1:7" s="123" customFormat="1" ht="25.5">
      <c r="A101" s="174" t="str">
        <f>IF((SUM('Раздел 6'!D57:D57)=0),"","Неверно!")</f>
        <v/>
      </c>
      <c r="B101" s="177" t="s">
        <v>10370</v>
      </c>
      <c r="C101" s="175" t="s">
        <v>299</v>
      </c>
      <c r="D101" s="175" t="s">
        <v>3028</v>
      </c>
      <c r="E101" s="175" t="str">
        <f>CONCATENATE(SUM('Раздел 6'!D57:D57),"=",0)</f>
        <v>0=0</v>
      </c>
      <c r="F101" s="176"/>
      <c r="G101" s="123" t="str">
        <f>IF(('ФЛК (информационный)'!A101="Неверно!")*('ФЛК (информационный)'!F101=""),"Внести подтверждение к нарушенному информационному ФЛК"," ")</f>
        <v xml:space="preserve"> </v>
      </c>
    </row>
    <row r="102" spans="1:7" s="123" customFormat="1" ht="25.5">
      <c r="A102" s="174" t="str">
        <f>IF((SUM('Раздел 6'!D58:D58)=0),"","Неверно!")</f>
        <v/>
      </c>
      <c r="B102" s="177" t="s">
        <v>10370</v>
      </c>
      <c r="C102" s="175" t="s">
        <v>300</v>
      </c>
      <c r="D102" s="175" t="s">
        <v>3028</v>
      </c>
      <c r="E102" s="175" t="str">
        <f>CONCATENATE(SUM('Раздел 6'!D58:D58),"=",0)</f>
        <v>0=0</v>
      </c>
      <c r="F102" s="176"/>
      <c r="G102" s="123" t="str">
        <f>IF(('ФЛК (информационный)'!A102="Неверно!")*('ФЛК (информационный)'!F102=""),"Внести подтверждение к нарушенному информационному ФЛК"," ")</f>
        <v xml:space="preserve"> </v>
      </c>
    </row>
    <row r="103" spans="1:7" s="123" customFormat="1" ht="25.5">
      <c r="A103" s="174" t="str">
        <f>IF((SUM('Раздел 6'!D14:D14)=0),"","Неверно!")</f>
        <v/>
      </c>
      <c r="B103" s="177" t="s">
        <v>10370</v>
      </c>
      <c r="C103" s="175" t="s">
        <v>301</v>
      </c>
      <c r="D103" s="175" t="s">
        <v>3028</v>
      </c>
      <c r="E103" s="175" t="str">
        <f>CONCATENATE(SUM('Раздел 6'!D14:D14),"=",0)</f>
        <v>0=0</v>
      </c>
      <c r="F103" s="176"/>
      <c r="G103" s="123" t="str">
        <f>IF(('ФЛК (информационный)'!A103="Неверно!")*('ФЛК (информационный)'!F103=""),"Внести подтверждение к нарушенному информационному ФЛК"," ")</f>
        <v xml:space="preserve"> </v>
      </c>
    </row>
    <row r="104" spans="1:7" s="123" customFormat="1" ht="25.5">
      <c r="A104" s="174" t="str">
        <f>IF((SUM('Раздел 6'!D59:D59)=0),"","Неверно!")</f>
        <v/>
      </c>
      <c r="B104" s="177" t="s">
        <v>10370</v>
      </c>
      <c r="C104" s="175" t="s">
        <v>302</v>
      </c>
      <c r="D104" s="175" t="s">
        <v>3028</v>
      </c>
      <c r="E104" s="175" t="str">
        <f>CONCATENATE(SUM('Раздел 6'!D59:D59),"=",0)</f>
        <v>0=0</v>
      </c>
      <c r="F104" s="176"/>
      <c r="G104" s="123" t="str">
        <f>IF(('ФЛК (информационный)'!A104="Неверно!")*('ФЛК (информационный)'!F104=""),"Внести подтверждение к нарушенному информационному ФЛК"," ")</f>
        <v xml:space="preserve"> </v>
      </c>
    </row>
    <row r="105" spans="1:7" s="123" customFormat="1" ht="25.5">
      <c r="A105" s="174" t="str">
        <f>IF((SUM('Раздел 6'!D60:D60)=0),"","Неверно!")</f>
        <v/>
      </c>
      <c r="B105" s="177" t="s">
        <v>10370</v>
      </c>
      <c r="C105" s="175" t="s">
        <v>303</v>
      </c>
      <c r="D105" s="175" t="s">
        <v>3028</v>
      </c>
      <c r="E105" s="175" t="str">
        <f>CONCATENATE(SUM('Раздел 6'!D60:D60),"=",0)</f>
        <v>0=0</v>
      </c>
      <c r="F105" s="176"/>
      <c r="G105" s="123" t="str">
        <f>IF(('ФЛК (информационный)'!A105="Неверно!")*('ФЛК (информационный)'!F105=""),"Внести подтверждение к нарушенному информационному ФЛК"," ")</f>
        <v xml:space="preserve"> </v>
      </c>
    </row>
    <row r="106" spans="1:7" s="123" customFormat="1" ht="25.5">
      <c r="A106" s="174" t="str">
        <f>IF((SUM('Раздел 6'!D61:D61)=0),"","Неверно!")</f>
        <v/>
      </c>
      <c r="B106" s="177" t="s">
        <v>10370</v>
      </c>
      <c r="C106" s="175" t="s">
        <v>304</v>
      </c>
      <c r="D106" s="175" t="s">
        <v>3028</v>
      </c>
      <c r="E106" s="175" t="str">
        <f>CONCATENATE(SUM('Раздел 6'!D61:D61),"=",0)</f>
        <v>0=0</v>
      </c>
      <c r="F106" s="176"/>
      <c r="G106" s="123" t="str">
        <f>IF(('ФЛК (информационный)'!A106="Неверно!")*('ФЛК (информационный)'!F106=""),"Внести подтверждение к нарушенному информационному ФЛК"," ")</f>
        <v xml:space="preserve"> </v>
      </c>
    </row>
    <row r="107" spans="1:7" s="123" customFormat="1" ht="25.5">
      <c r="A107" s="174" t="str">
        <f>IF((SUM('Раздел 6'!D62:D62)=0),"","Неверно!")</f>
        <v/>
      </c>
      <c r="B107" s="177" t="s">
        <v>10370</v>
      </c>
      <c r="C107" s="175" t="s">
        <v>305</v>
      </c>
      <c r="D107" s="175" t="s">
        <v>3028</v>
      </c>
      <c r="E107" s="175" t="str">
        <f>CONCATENATE(SUM('Раздел 6'!D62:D62),"=",0)</f>
        <v>0=0</v>
      </c>
      <c r="F107" s="176"/>
      <c r="G107" s="123" t="str">
        <f>IF(('ФЛК (информационный)'!A107="Неверно!")*('ФЛК (информационный)'!F107=""),"Внести подтверждение к нарушенному информационному ФЛК"," ")</f>
        <v xml:space="preserve"> </v>
      </c>
    </row>
    <row r="108" spans="1:7" s="123" customFormat="1" ht="25.5">
      <c r="A108" s="174" t="str">
        <f>IF((SUM('Раздел 6'!D63:D63)=0),"","Неверно!")</f>
        <v/>
      </c>
      <c r="B108" s="177" t="s">
        <v>10370</v>
      </c>
      <c r="C108" s="175" t="s">
        <v>306</v>
      </c>
      <c r="D108" s="175" t="s">
        <v>3028</v>
      </c>
      <c r="E108" s="175" t="str">
        <f>CONCATENATE(SUM('Раздел 6'!D63:D63),"=",0)</f>
        <v>0=0</v>
      </c>
      <c r="F108" s="176"/>
      <c r="G108" s="123" t="str">
        <f>IF(('ФЛК (информационный)'!A108="Неверно!")*('ФЛК (информационный)'!F108=""),"Внести подтверждение к нарушенному информационному ФЛК"," ")</f>
        <v xml:space="preserve"> </v>
      </c>
    </row>
    <row r="109" spans="1:7" s="123" customFormat="1" ht="25.5">
      <c r="A109" s="174" t="str">
        <f>IF((SUM('Раздел 6'!D64:D64)=0),"","Неверно!")</f>
        <v/>
      </c>
      <c r="B109" s="177" t="s">
        <v>10370</v>
      </c>
      <c r="C109" s="175" t="s">
        <v>307</v>
      </c>
      <c r="D109" s="175" t="s">
        <v>3028</v>
      </c>
      <c r="E109" s="175" t="str">
        <f>CONCATENATE(SUM('Раздел 6'!D64:D64),"=",0)</f>
        <v>0=0</v>
      </c>
      <c r="F109" s="176"/>
      <c r="G109" s="123" t="str">
        <f>IF(('ФЛК (информационный)'!A109="Неверно!")*('ФЛК (информационный)'!F109=""),"Внести подтверждение к нарушенному информационному ФЛК"," ")</f>
        <v xml:space="preserve"> </v>
      </c>
    </row>
    <row r="110" spans="1:7" s="123" customFormat="1" ht="25.5">
      <c r="A110" s="174" t="str">
        <f>IF((SUM('Раздел 6'!D65:D65)=0),"","Неверно!")</f>
        <v/>
      </c>
      <c r="B110" s="177" t="s">
        <v>10370</v>
      </c>
      <c r="C110" s="175" t="s">
        <v>308</v>
      </c>
      <c r="D110" s="175" t="s">
        <v>3028</v>
      </c>
      <c r="E110" s="175" t="str">
        <f>CONCATENATE(SUM('Раздел 6'!D65:D65),"=",0)</f>
        <v>0=0</v>
      </c>
      <c r="F110" s="176"/>
      <c r="G110" s="123" t="str">
        <f>IF(('ФЛК (информационный)'!A110="Неверно!")*('ФЛК (информационный)'!F110=""),"Внести подтверждение к нарушенному информационному ФЛК"," ")</f>
        <v xml:space="preserve"> </v>
      </c>
    </row>
    <row r="111" spans="1:7" s="123" customFormat="1" ht="25.5">
      <c r="A111" s="174" t="str">
        <f>IF((SUM('Раздел 6'!D66:D66)=0),"","Неверно!")</f>
        <v/>
      </c>
      <c r="B111" s="177" t="s">
        <v>10370</v>
      </c>
      <c r="C111" s="175" t="s">
        <v>309</v>
      </c>
      <c r="D111" s="175" t="s">
        <v>3028</v>
      </c>
      <c r="E111" s="175" t="str">
        <f>CONCATENATE(SUM('Раздел 6'!D66:D66),"=",0)</f>
        <v>0=0</v>
      </c>
      <c r="F111" s="176"/>
      <c r="G111" s="123" t="str">
        <f>IF(('ФЛК (информационный)'!A111="Неверно!")*('ФЛК (информационный)'!F111=""),"Внести подтверждение к нарушенному информационному ФЛК"," ")</f>
        <v xml:space="preserve"> </v>
      </c>
    </row>
    <row r="112" spans="1:7" s="123" customFormat="1" ht="25.5">
      <c r="A112" s="174" t="str">
        <f>IF((SUM('Раздел 6'!D67:D67)=0),"","Неверно!")</f>
        <v/>
      </c>
      <c r="B112" s="177" t="s">
        <v>10370</v>
      </c>
      <c r="C112" s="175" t="s">
        <v>310</v>
      </c>
      <c r="D112" s="175" t="s">
        <v>3028</v>
      </c>
      <c r="E112" s="175" t="str">
        <f>CONCATENATE(SUM('Раздел 6'!D67:D67),"=",0)</f>
        <v>0=0</v>
      </c>
      <c r="F112" s="176"/>
      <c r="G112" s="123" t="str">
        <f>IF(('ФЛК (информационный)'!A112="Неверно!")*('ФЛК (информационный)'!F112=""),"Внести подтверждение к нарушенному информационному ФЛК"," ")</f>
        <v xml:space="preserve"> </v>
      </c>
    </row>
    <row r="113" spans="1:7" s="123" customFormat="1" ht="25.5">
      <c r="A113" s="174" t="str">
        <f>IF((SUM('Раздел 6'!D68:D68)=0),"","Неверно!")</f>
        <v/>
      </c>
      <c r="B113" s="177" t="s">
        <v>10370</v>
      </c>
      <c r="C113" s="175" t="s">
        <v>311</v>
      </c>
      <c r="D113" s="175" t="s">
        <v>3028</v>
      </c>
      <c r="E113" s="175" t="str">
        <f>CONCATENATE(SUM('Раздел 6'!D68:D68),"=",0)</f>
        <v>0=0</v>
      </c>
      <c r="F113" s="176"/>
      <c r="G113" s="123" t="str">
        <f>IF(('ФЛК (информационный)'!A113="Неверно!")*('ФЛК (информационный)'!F113=""),"Внести подтверждение к нарушенному информационному ФЛК"," ")</f>
        <v xml:space="preserve"> </v>
      </c>
    </row>
    <row r="114" spans="1:7" s="123" customFormat="1" ht="25.5">
      <c r="A114" s="174" t="str">
        <f>IF((SUM('Раздел 6'!D15:D15)=0),"","Неверно!")</f>
        <v/>
      </c>
      <c r="B114" s="177" t="s">
        <v>10370</v>
      </c>
      <c r="C114" s="175" t="s">
        <v>312</v>
      </c>
      <c r="D114" s="175" t="s">
        <v>3028</v>
      </c>
      <c r="E114" s="175" t="str">
        <f>CONCATENATE(SUM('Раздел 6'!D15:D15),"=",0)</f>
        <v>0=0</v>
      </c>
      <c r="F114" s="176"/>
      <c r="G114" s="123" t="str">
        <f>IF(('ФЛК (информационный)'!A114="Неверно!")*('ФЛК (информационный)'!F114=""),"Внести подтверждение к нарушенному информационному ФЛК"," ")</f>
        <v xml:space="preserve"> </v>
      </c>
    </row>
    <row r="115" spans="1:7" s="123" customFormat="1" ht="25.5">
      <c r="A115" s="174" t="str">
        <f>IF((SUM('Раздел 6'!D16:D16)=0),"","Неверно!")</f>
        <v/>
      </c>
      <c r="B115" s="177" t="s">
        <v>10370</v>
      </c>
      <c r="C115" s="175" t="s">
        <v>313</v>
      </c>
      <c r="D115" s="175" t="s">
        <v>3028</v>
      </c>
      <c r="E115" s="175" t="str">
        <f>CONCATENATE(SUM('Раздел 6'!D16:D16),"=",0)</f>
        <v>0=0</v>
      </c>
      <c r="F115" s="176"/>
      <c r="G115" s="123" t="str">
        <f>IF(('ФЛК (информационный)'!A115="Неверно!")*('ФЛК (информационный)'!F115=""),"Внести подтверждение к нарушенному информационному ФЛК"," ")</f>
        <v xml:space="preserve"> </v>
      </c>
    </row>
    <row r="116" spans="1:7" s="123" customFormat="1" ht="25.5">
      <c r="A116" s="174" t="str">
        <f>IF((SUM('Раздел 6'!D17:D17)=0),"","Неверно!")</f>
        <v/>
      </c>
      <c r="B116" s="177" t="s">
        <v>10370</v>
      </c>
      <c r="C116" s="175" t="s">
        <v>314</v>
      </c>
      <c r="D116" s="175" t="s">
        <v>3028</v>
      </c>
      <c r="E116" s="175" t="str">
        <f>CONCATENATE(SUM('Раздел 6'!D17:D17),"=",0)</f>
        <v>0=0</v>
      </c>
      <c r="F116" s="176"/>
      <c r="G116" s="123" t="str">
        <f>IF(('ФЛК (информационный)'!A116="Неверно!")*('ФЛК (информационный)'!F116=""),"Внести подтверждение к нарушенному информационному ФЛК"," ")</f>
        <v xml:space="preserve"> </v>
      </c>
    </row>
    <row r="117" spans="1:7" ht="25.5">
      <c r="A117" s="174" t="str">
        <f>IF((SUM('Раздел 6'!D18:D18)=0),"","Неверно!")</f>
        <v/>
      </c>
      <c r="B117" s="177" t="s">
        <v>10370</v>
      </c>
      <c r="C117" s="175" t="s">
        <v>315</v>
      </c>
      <c r="D117" s="175" t="s">
        <v>3028</v>
      </c>
      <c r="E117" s="175" t="str">
        <f>CONCATENATE(SUM('Раздел 6'!D18:D18),"=",0)</f>
        <v>0=0</v>
      </c>
      <c r="F117" s="176"/>
      <c r="G117" s="123" t="str">
        <f>IF(('ФЛК (информационный)'!A117="Неверно!")*('ФЛК (информационный)'!F117=""),"Внести подтверждение к нарушенному информационному ФЛК"," ")</f>
        <v xml:space="preserve"> </v>
      </c>
    </row>
  </sheetData>
  <autoFilter ref="A1:A5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3" enableFormatConditionsCalculation="0">
    <tabColor rgb="FFFFFFCC"/>
    <pageSetUpPr fitToPage="1"/>
  </sheetPr>
  <dimension ref="A1:O2669"/>
  <sheetViews>
    <sheetView showGridLines="0" workbookViewId="0">
      <selection activeCell="A2" sqref="A2:B2"/>
    </sheetView>
  </sheetViews>
  <sheetFormatPr defaultRowHeight="12.75"/>
  <cols>
    <col min="1" max="1" width="59.85546875" style="14" customWidth="1"/>
    <col min="2" max="2" width="12.7109375" style="1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3" customWidth="1"/>
    <col min="10" max="10" width="11.7109375" style="14" customWidth="1"/>
    <col min="11" max="11" width="9.140625" style="14" customWidth="1"/>
    <col min="12" max="12" width="16.42578125" style="186" hidden="1" customWidth="1"/>
    <col min="13" max="13" width="13.28515625" style="186" hidden="1" customWidth="1"/>
    <col min="14" max="14" width="48" hidden="1" customWidth="1"/>
    <col min="15" max="15" width="13.85546875" style="186" hidden="1" customWidth="1"/>
    <col min="16" max="16384" width="9.140625" style="14"/>
  </cols>
  <sheetData>
    <row r="1" spans="1:15" ht="15.75">
      <c r="A1" s="205" t="s">
        <v>10100</v>
      </c>
      <c r="B1" s="206" t="s">
        <v>43</v>
      </c>
      <c r="C1" s="207"/>
      <c r="D1" s="208" t="s">
        <v>5</v>
      </c>
      <c r="E1" s="208" t="s">
        <v>43</v>
      </c>
      <c r="F1" s="209"/>
      <c r="H1" s="429" t="s">
        <v>10098</v>
      </c>
      <c r="I1" s="429"/>
      <c r="J1" s="429"/>
      <c r="L1" s="186" t="s">
        <v>3088</v>
      </c>
    </row>
    <row r="2" spans="1:15" ht="26.45" customHeight="1">
      <c r="A2" s="192" t="s">
        <v>8166</v>
      </c>
      <c r="B2" s="181" t="s">
        <v>8167</v>
      </c>
      <c r="D2" s="210">
        <v>6</v>
      </c>
      <c r="E2" s="211" t="s">
        <v>6</v>
      </c>
      <c r="F2" s="209"/>
      <c r="H2" s="187" t="s">
        <v>3089</v>
      </c>
      <c r="I2" s="187" t="s">
        <v>3090</v>
      </c>
      <c r="J2" s="188" t="s">
        <v>43</v>
      </c>
      <c r="L2" s="189" t="s">
        <v>3091</v>
      </c>
      <c r="M2" s="189"/>
      <c r="N2" s="189"/>
    </row>
    <row r="3" spans="1:15" ht="15.75">
      <c r="A3" s="192"/>
      <c r="B3" s="181"/>
      <c r="D3" s="212">
        <v>12</v>
      </c>
      <c r="E3" s="213" t="s">
        <v>7</v>
      </c>
      <c r="F3" s="209"/>
      <c r="H3" s="190"/>
      <c r="I3" s="191" t="s">
        <v>3092</v>
      </c>
      <c r="J3" s="181"/>
    </row>
    <row r="4" spans="1:15">
      <c r="A4" s="182"/>
      <c r="B4" s="181"/>
      <c r="D4" s="214"/>
      <c r="F4" s="209"/>
      <c r="H4" s="190" t="s">
        <v>3093</v>
      </c>
      <c r="I4" s="192" t="s">
        <v>3094</v>
      </c>
      <c r="J4" s="181" t="s">
        <v>3095</v>
      </c>
    </row>
    <row r="5" spans="1:15" ht="15.6" customHeight="1">
      <c r="A5" s="182"/>
      <c r="B5" s="181"/>
      <c r="D5" s="430" t="s">
        <v>10099</v>
      </c>
      <c r="E5" s="430"/>
      <c r="F5" s="215"/>
      <c r="H5" s="190" t="s">
        <v>3093</v>
      </c>
      <c r="I5" s="192" t="s">
        <v>3096</v>
      </c>
      <c r="J5" s="181" t="s">
        <v>3097</v>
      </c>
      <c r="L5" s="181" t="s">
        <v>3098</v>
      </c>
      <c r="M5" s="181" t="s">
        <v>3089</v>
      </c>
      <c r="N5" s="182" t="s">
        <v>3090</v>
      </c>
      <c r="O5" s="181" t="s">
        <v>43</v>
      </c>
    </row>
    <row r="6" spans="1:15">
      <c r="A6" s="182"/>
      <c r="B6" s="181"/>
      <c r="D6" s="430"/>
      <c r="E6" s="430"/>
      <c r="F6" s="215"/>
      <c r="H6" s="190" t="s">
        <v>3093</v>
      </c>
      <c r="I6" s="192" t="s">
        <v>3099</v>
      </c>
      <c r="J6" s="181" t="s">
        <v>3100</v>
      </c>
      <c r="L6" s="181" t="s">
        <v>3101</v>
      </c>
      <c r="M6" s="181" t="s">
        <v>3093</v>
      </c>
      <c r="N6" s="182" t="s">
        <v>3094</v>
      </c>
      <c r="O6" s="181" t="s">
        <v>3095</v>
      </c>
    </row>
    <row r="7" spans="1:15" ht="13.15" customHeight="1">
      <c r="A7" s="182"/>
      <c r="B7" s="181"/>
      <c r="D7" s="430"/>
      <c r="E7" s="430"/>
      <c r="F7" s="215"/>
      <c r="G7" s="204"/>
      <c r="H7" s="190" t="s">
        <v>3093</v>
      </c>
      <c r="I7" s="192" t="s">
        <v>3102</v>
      </c>
      <c r="J7" s="181" t="s">
        <v>3103</v>
      </c>
      <c r="L7" s="181" t="s">
        <v>3104</v>
      </c>
      <c r="M7" s="181" t="s">
        <v>3093</v>
      </c>
      <c r="N7" s="182" t="s">
        <v>3096</v>
      </c>
      <c r="O7" s="181" t="s">
        <v>3097</v>
      </c>
    </row>
    <row r="8" spans="1:15">
      <c r="A8" s="182"/>
      <c r="B8" s="181"/>
      <c r="D8" s="430"/>
      <c r="E8" s="430"/>
      <c r="F8" s="215"/>
      <c r="G8" s="204"/>
      <c r="H8" s="190" t="s">
        <v>3093</v>
      </c>
      <c r="I8" s="192" t="s">
        <v>3105</v>
      </c>
      <c r="J8" s="181" t="s">
        <v>3106</v>
      </c>
      <c r="L8" s="181" t="s">
        <v>3107</v>
      </c>
      <c r="M8" s="181" t="s">
        <v>3093</v>
      </c>
      <c r="N8" s="182" t="s">
        <v>3099</v>
      </c>
      <c r="O8" s="181" t="s">
        <v>3100</v>
      </c>
    </row>
    <row r="9" spans="1:15">
      <c r="A9" s="182"/>
      <c r="B9" s="181"/>
      <c r="D9" s="430"/>
      <c r="E9" s="430"/>
      <c r="F9" s="215"/>
      <c r="G9" s="204"/>
      <c r="H9" s="190" t="s">
        <v>3093</v>
      </c>
      <c r="I9" s="192" t="s">
        <v>3108</v>
      </c>
      <c r="J9" s="181" t="s">
        <v>3109</v>
      </c>
      <c r="L9" s="181" t="s">
        <v>3110</v>
      </c>
      <c r="M9" s="181" t="s">
        <v>3093</v>
      </c>
      <c r="N9" s="182" t="s">
        <v>3102</v>
      </c>
      <c r="O9" s="181" t="s">
        <v>3103</v>
      </c>
    </row>
    <row r="10" spans="1:15">
      <c r="A10" s="182"/>
      <c r="B10" s="181"/>
      <c r="D10" s="430"/>
      <c r="E10" s="430"/>
      <c r="F10" s="215"/>
      <c r="G10" s="204"/>
      <c r="H10" s="190" t="s">
        <v>3093</v>
      </c>
      <c r="I10" s="192" t="s">
        <v>3111</v>
      </c>
      <c r="J10" s="181" t="s">
        <v>3112</v>
      </c>
      <c r="L10" s="181" t="s">
        <v>3113</v>
      </c>
      <c r="M10" s="181" t="s">
        <v>3093</v>
      </c>
      <c r="N10" s="182" t="s">
        <v>3105</v>
      </c>
      <c r="O10" s="181" t="s">
        <v>3106</v>
      </c>
    </row>
    <row r="11" spans="1:15">
      <c r="A11" s="182"/>
      <c r="B11" s="181"/>
      <c r="D11" s="430"/>
      <c r="E11" s="430"/>
      <c r="F11" s="215"/>
      <c r="G11" s="204"/>
      <c r="H11" s="190" t="s">
        <v>3093</v>
      </c>
      <c r="I11" s="192" t="s">
        <v>3114</v>
      </c>
      <c r="J11" s="181" t="s">
        <v>3115</v>
      </c>
      <c r="L11" s="181" t="s">
        <v>3116</v>
      </c>
      <c r="M11" s="181" t="s">
        <v>3093</v>
      </c>
      <c r="N11" s="182" t="s">
        <v>3108</v>
      </c>
      <c r="O11" s="181" t="s">
        <v>3109</v>
      </c>
    </row>
    <row r="12" spans="1:15">
      <c r="A12" s="182"/>
      <c r="B12" s="181"/>
      <c r="D12" s="430"/>
      <c r="E12" s="430"/>
      <c r="F12" s="215"/>
      <c r="G12" s="204"/>
      <c r="H12" s="190"/>
      <c r="I12" s="193" t="s">
        <v>3117</v>
      </c>
      <c r="J12" s="181"/>
      <c r="L12" s="181" t="s">
        <v>3118</v>
      </c>
      <c r="M12" s="181" t="s">
        <v>3093</v>
      </c>
      <c r="N12" s="182" t="s">
        <v>3111</v>
      </c>
      <c r="O12" s="181" t="s">
        <v>3112</v>
      </c>
    </row>
    <row r="13" spans="1:15">
      <c r="A13" s="182"/>
      <c r="B13" s="181"/>
      <c r="D13" s="430"/>
      <c r="E13" s="430"/>
      <c r="F13" s="215"/>
      <c r="G13" s="204"/>
      <c r="H13" s="190" t="s">
        <v>3119</v>
      </c>
      <c r="I13" s="192" t="s">
        <v>3120</v>
      </c>
      <c r="J13" s="181" t="s">
        <v>3121</v>
      </c>
      <c r="L13" s="181" t="s">
        <v>3122</v>
      </c>
      <c r="M13" s="181" t="s">
        <v>3093</v>
      </c>
      <c r="N13" s="182" t="s">
        <v>3114</v>
      </c>
      <c r="O13" s="181" t="s">
        <v>3115</v>
      </c>
    </row>
    <row r="14" spans="1:15">
      <c r="A14" s="182"/>
      <c r="B14" s="181"/>
      <c r="D14" s="430"/>
      <c r="E14" s="430"/>
      <c r="F14" s="215"/>
      <c r="G14" s="204"/>
      <c r="H14" s="190" t="s">
        <v>3119</v>
      </c>
      <c r="I14" s="192" t="s">
        <v>3123</v>
      </c>
      <c r="J14" s="181" t="s">
        <v>3124</v>
      </c>
      <c r="L14" s="181" t="s">
        <v>3125</v>
      </c>
      <c r="M14" s="181" t="s">
        <v>3119</v>
      </c>
      <c r="N14" s="182" t="s">
        <v>3120</v>
      </c>
      <c r="O14" s="181" t="s">
        <v>3121</v>
      </c>
    </row>
    <row r="15" spans="1:15">
      <c r="A15" s="182"/>
      <c r="B15" s="181"/>
      <c r="D15" s="430"/>
      <c r="E15" s="430"/>
      <c r="F15" s="215"/>
      <c r="G15" s="204"/>
      <c r="H15" s="190" t="s">
        <v>3119</v>
      </c>
      <c r="I15" s="192" t="s">
        <v>3126</v>
      </c>
      <c r="J15" s="181" t="s">
        <v>3127</v>
      </c>
      <c r="L15" s="181" t="s">
        <v>3128</v>
      </c>
      <c r="M15" s="181" t="s">
        <v>3119</v>
      </c>
      <c r="N15" s="182" t="s">
        <v>3123</v>
      </c>
      <c r="O15" s="181" t="s">
        <v>3124</v>
      </c>
    </row>
    <row r="16" spans="1:15">
      <c r="A16" s="182"/>
      <c r="B16" s="181"/>
      <c r="D16" s="430"/>
      <c r="E16" s="430"/>
      <c r="F16" s="215"/>
      <c r="G16" s="204"/>
      <c r="H16" s="190" t="s">
        <v>3119</v>
      </c>
      <c r="I16" s="192" t="s">
        <v>3129</v>
      </c>
      <c r="J16" s="181" t="s">
        <v>3130</v>
      </c>
      <c r="L16" s="181" t="s">
        <v>3131</v>
      </c>
      <c r="M16" s="181" t="s">
        <v>3119</v>
      </c>
      <c r="N16" s="182" t="s">
        <v>3126</v>
      </c>
      <c r="O16" s="181" t="s">
        <v>3127</v>
      </c>
    </row>
    <row r="17" spans="1:15">
      <c r="A17" s="182"/>
      <c r="B17" s="181"/>
      <c r="D17" s="430"/>
      <c r="E17" s="430"/>
      <c r="F17" s="215"/>
      <c r="G17" s="204"/>
      <c r="H17" s="190" t="s">
        <v>3119</v>
      </c>
      <c r="I17" s="192" t="s">
        <v>3132</v>
      </c>
      <c r="J17" s="181" t="s">
        <v>3133</v>
      </c>
      <c r="L17" s="181" t="s">
        <v>3134</v>
      </c>
      <c r="M17" s="181" t="s">
        <v>3119</v>
      </c>
      <c r="N17" s="182" t="s">
        <v>3129</v>
      </c>
      <c r="O17" s="181" t="s">
        <v>3130</v>
      </c>
    </row>
    <row r="18" spans="1:15">
      <c r="A18" s="182"/>
      <c r="B18" s="181"/>
      <c r="D18" s="430"/>
      <c r="E18" s="430"/>
      <c r="F18" s="215"/>
      <c r="G18" s="204"/>
      <c r="H18" s="190" t="s">
        <v>3119</v>
      </c>
      <c r="I18" s="192" t="s">
        <v>3135</v>
      </c>
      <c r="J18" s="181" t="s">
        <v>3136</v>
      </c>
      <c r="L18" s="181" t="s">
        <v>3137</v>
      </c>
      <c r="M18" s="181" t="s">
        <v>3119</v>
      </c>
      <c r="N18" s="182" t="s">
        <v>3132</v>
      </c>
      <c r="O18" s="181" t="s">
        <v>3133</v>
      </c>
    </row>
    <row r="19" spans="1:15">
      <c r="A19" s="182"/>
      <c r="B19" s="181"/>
      <c r="D19" s="430"/>
      <c r="E19" s="430"/>
      <c r="F19" s="215"/>
      <c r="G19" s="204"/>
      <c r="H19" s="190" t="s">
        <v>3119</v>
      </c>
      <c r="I19" s="194" t="s">
        <v>3138</v>
      </c>
      <c r="J19" s="181" t="s">
        <v>3139</v>
      </c>
      <c r="L19" s="181" t="s">
        <v>3140</v>
      </c>
      <c r="M19" s="181" t="s">
        <v>3119</v>
      </c>
      <c r="N19" s="182" t="s">
        <v>3135</v>
      </c>
      <c r="O19" s="181" t="s">
        <v>3136</v>
      </c>
    </row>
    <row r="20" spans="1:15">
      <c r="A20" s="182"/>
      <c r="B20" s="181"/>
      <c r="D20" s="430"/>
      <c r="E20" s="430"/>
      <c r="F20" s="215"/>
      <c r="G20" s="204"/>
      <c r="H20" s="190" t="s">
        <v>3119</v>
      </c>
      <c r="I20" s="192" t="s">
        <v>3141</v>
      </c>
      <c r="J20" s="181" t="s">
        <v>3142</v>
      </c>
      <c r="L20" s="181" t="s">
        <v>3143</v>
      </c>
      <c r="M20" s="181"/>
      <c r="N20" s="182"/>
      <c r="O20" s="181" t="s">
        <v>3136</v>
      </c>
    </row>
    <row r="21" spans="1:15">
      <c r="A21" s="182"/>
      <c r="B21" s="181"/>
      <c r="D21" s="430"/>
      <c r="E21" s="430"/>
      <c r="F21" s="215"/>
      <c r="G21" s="204"/>
      <c r="H21" s="190" t="s">
        <v>3119</v>
      </c>
      <c r="I21" s="192" t="s">
        <v>3144</v>
      </c>
      <c r="J21" s="181" t="s">
        <v>3145</v>
      </c>
      <c r="L21" s="181" t="s">
        <v>3146</v>
      </c>
      <c r="M21" s="181" t="s">
        <v>3119</v>
      </c>
      <c r="N21" s="182" t="s">
        <v>3138</v>
      </c>
      <c r="O21" s="181" t="s">
        <v>3139</v>
      </c>
    </row>
    <row r="22" spans="1:15">
      <c r="A22" s="182"/>
      <c r="B22" s="181"/>
      <c r="D22" s="430"/>
      <c r="E22" s="430"/>
      <c r="F22" s="215"/>
      <c r="G22" s="204"/>
      <c r="H22" s="190" t="s">
        <v>3119</v>
      </c>
      <c r="I22" s="192" t="s">
        <v>3147</v>
      </c>
      <c r="J22" s="181" t="s">
        <v>3148</v>
      </c>
      <c r="L22" s="181" t="s">
        <v>3149</v>
      </c>
      <c r="M22" s="181" t="s">
        <v>3119</v>
      </c>
      <c r="N22" s="182" t="s">
        <v>3141</v>
      </c>
      <c r="O22" s="181" t="s">
        <v>3142</v>
      </c>
    </row>
    <row r="23" spans="1:15">
      <c r="A23" s="182"/>
      <c r="B23" s="181"/>
      <c r="D23" s="430"/>
      <c r="E23" s="430"/>
      <c r="F23" s="215"/>
      <c r="G23" s="204"/>
      <c r="H23" s="190" t="s">
        <v>3119</v>
      </c>
      <c r="I23" s="192" t="s">
        <v>3150</v>
      </c>
      <c r="J23" s="181" t="s">
        <v>3151</v>
      </c>
      <c r="L23" s="181" t="s">
        <v>3152</v>
      </c>
      <c r="M23" s="181" t="s">
        <v>3119</v>
      </c>
      <c r="N23" s="182" t="s">
        <v>3144</v>
      </c>
      <c r="O23" s="181" t="s">
        <v>3145</v>
      </c>
    </row>
    <row r="24" spans="1:15">
      <c r="A24" s="182"/>
      <c r="B24" s="181"/>
      <c r="D24" s="430"/>
      <c r="E24" s="430"/>
      <c r="F24" s="215"/>
      <c r="G24" s="204"/>
      <c r="H24" s="190"/>
      <c r="I24" s="193" t="s">
        <v>3153</v>
      </c>
      <c r="J24" s="181"/>
      <c r="L24" s="181" t="s">
        <v>3154</v>
      </c>
      <c r="M24" s="181"/>
      <c r="N24" s="182"/>
      <c r="O24" s="181" t="s">
        <v>3145</v>
      </c>
    </row>
    <row r="25" spans="1:15">
      <c r="A25" s="182"/>
      <c r="B25" s="181"/>
      <c r="D25" s="430"/>
      <c r="E25" s="430"/>
      <c r="F25" s="215"/>
      <c r="G25" s="204"/>
      <c r="H25" s="190" t="s">
        <v>3155</v>
      </c>
      <c r="I25" s="192" t="s">
        <v>3156</v>
      </c>
      <c r="J25" s="181" t="s">
        <v>3157</v>
      </c>
      <c r="L25" s="181" t="s">
        <v>3158</v>
      </c>
      <c r="M25" s="181" t="s">
        <v>3119</v>
      </c>
      <c r="N25" s="182" t="s">
        <v>3147</v>
      </c>
      <c r="O25" s="181" t="s">
        <v>3148</v>
      </c>
    </row>
    <row r="26" spans="1:15">
      <c r="A26" s="182"/>
      <c r="B26" s="181"/>
      <c r="D26" s="430"/>
      <c r="E26" s="430"/>
      <c r="F26" s="215"/>
      <c r="G26" s="204"/>
      <c r="H26" s="190" t="s">
        <v>3155</v>
      </c>
      <c r="I26" s="192" t="s">
        <v>3159</v>
      </c>
      <c r="J26" s="181" t="s">
        <v>3160</v>
      </c>
      <c r="L26" s="181" t="s">
        <v>3161</v>
      </c>
      <c r="M26" s="181" t="s">
        <v>3119</v>
      </c>
      <c r="N26" s="182" t="s">
        <v>3150</v>
      </c>
      <c r="O26" s="181" t="s">
        <v>3151</v>
      </c>
    </row>
    <row r="27" spans="1:15">
      <c r="A27" s="182"/>
      <c r="B27" s="181"/>
      <c r="D27" s="430"/>
      <c r="E27" s="430"/>
      <c r="F27" s="215"/>
      <c r="G27" s="204"/>
      <c r="H27" s="190" t="s">
        <v>3155</v>
      </c>
      <c r="I27" s="192" t="s">
        <v>3162</v>
      </c>
      <c r="J27" s="181" t="s">
        <v>3163</v>
      </c>
      <c r="L27" s="181" t="s">
        <v>3164</v>
      </c>
      <c r="M27" s="181" t="s">
        <v>3155</v>
      </c>
      <c r="N27" s="182" t="s">
        <v>3156</v>
      </c>
      <c r="O27" s="181" t="s">
        <v>3157</v>
      </c>
    </row>
    <row r="28" spans="1:15">
      <c r="A28" s="182"/>
      <c r="B28" s="181"/>
      <c r="D28" s="430"/>
      <c r="E28" s="430"/>
      <c r="F28" s="215"/>
      <c r="G28" s="204"/>
      <c r="H28" s="190" t="s">
        <v>3155</v>
      </c>
      <c r="I28" s="192" t="s">
        <v>3165</v>
      </c>
      <c r="J28" s="181" t="s">
        <v>3166</v>
      </c>
      <c r="L28" s="181" t="s">
        <v>3167</v>
      </c>
      <c r="M28" s="181" t="s">
        <v>3155</v>
      </c>
      <c r="N28" s="182" t="s">
        <v>3159</v>
      </c>
      <c r="O28" s="181" t="s">
        <v>3160</v>
      </c>
    </row>
    <row r="29" spans="1:15">
      <c r="A29" s="182"/>
      <c r="B29" s="181"/>
      <c r="D29" s="430"/>
      <c r="E29" s="430"/>
      <c r="F29" s="215"/>
      <c r="G29" s="204"/>
      <c r="H29" s="190" t="s">
        <v>3155</v>
      </c>
      <c r="I29" s="192" t="s">
        <v>3168</v>
      </c>
      <c r="J29" s="181" t="s">
        <v>3169</v>
      </c>
      <c r="L29" s="181" t="s">
        <v>3170</v>
      </c>
      <c r="M29" s="181" t="s">
        <v>3155</v>
      </c>
      <c r="N29" s="182" t="s">
        <v>3162</v>
      </c>
      <c r="O29" s="181" t="s">
        <v>3163</v>
      </c>
    </row>
    <row r="30" spans="1:15">
      <c r="A30" s="182"/>
      <c r="B30" s="181"/>
      <c r="D30" s="430"/>
      <c r="E30" s="430"/>
      <c r="F30" s="215"/>
      <c r="G30" s="204"/>
      <c r="H30" s="190" t="s">
        <v>3155</v>
      </c>
      <c r="I30" s="192" t="s">
        <v>3171</v>
      </c>
      <c r="J30" s="181" t="s">
        <v>3172</v>
      </c>
      <c r="L30" s="181" t="s">
        <v>3173</v>
      </c>
      <c r="M30" s="181" t="s">
        <v>3155</v>
      </c>
      <c r="N30" s="182" t="s">
        <v>3165</v>
      </c>
      <c r="O30" s="181" t="s">
        <v>3166</v>
      </c>
    </row>
    <row r="31" spans="1:15">
      <c r="A31" s="182"/>
      <c r="B31" s="181"/>
      <c r="D31" s="430"/>
      <c r="E31" s="430"/>
      <c r="F31" s="215"/>
      <c r="G31" s="204"/>
      <c r="H31" s="190" t="s">
        <v>3155</v>
      </c>
      <c r="I31" s="192" t="s">
        <v>3174</v>
      </c>
      <c r="J31" s="181" t="s">
        <v>3175</v>
      </c>
      <c r="L31" s="181" t="s">
        <v>3176</v>
      </c>
      <c r="M31" s="181" t="s">
        <v>3155</v>
      </c>
      <c r="N31" s="182" t="s">
        <v>3168</v>
      </c>
      <c r="O31" s="181" t="s">
        <v>3169</v>
      </c>
    </row>
    <row r="32" spans="1:15">
      <c r="A32" s="182"/>
      <c r="B32" s="181"/>
      <c r="D32" s="430"/>
      <c r="E32" s="430"/>
      <c r="F32" s="215"/>
      <c r="G32" s="204"/>
      <c r="H32" s="190" t="s">
        <v>3155</v>
      </c>
      <c r="I32" s="192" t="s">
        <v>3177</v>
      </c>
      <c r="J32" s="181" t="s">
        <v>3178</v>
      </c>
      <c r="L32" s="181" t="s">
        <v>3179</v>
      </c>
      <c r="M32" s="181" t="s">
        <v>3155</v>
      </c>
      <c r="N32" s="182" t="s">
        <v>3171</v>
      </c>
      <c r="O32" s="181" t="s">
        <v>3172</v>
      </c>
    </row>
    <row r="33" spans="1:15">
      <c r="A33" s="182"/>
      <c r="B33" s="181"/>
      <c r="D33" s="430"/>
      <c r="E33" s="430"/>
      <c r="F33" s="215"/>
      <c r="G33" s="204"/>
      <c r="H33" s="190" t="s">
        <v>3155</v>
      </c>
      <c r="I33" s="192" t="s">
        <v>3180</v>
      </c>
      <c r="J33" s="181" t="s">
        <v>3181</v>
      </c>
      <c r="L33" s="181" t="s">
        <v>3182</v>
      </c>
      <c r="M33" s="181" t="s">
        <v>3155</v>
      </c>
      <c r="N33" s="182" t="s">
        <v>3174</v>
      </c>
      <c r="O33" s="181" t="s">
        <v>3175</v>
      </c>
    </row>
    <row r="34" spans="1:15">
      <c r="A34" s="182"/>
      <c r="B34" s="181"/>
      <c r="D34" s="430"/>
      <c r="E34" s="430"/>
      <c r="F34" s="215"/>
      <c r="G34" s="204"/>
      <c r="H34" s="190" t="s">
        <v>3155</v>
      </c>
      <c r="I34" s="192" t="s">
        <v>3183</v>
      </c>
      <c r="J34" s="181" t="s">
        <v>3184</v>
      </c>
      <c r="L34" s="181" t="s">
        <v>3185</v>
      </c>
      <c r="M34" s="181"/>
      <c r="N34" s="182"/>
      <c r="O34" s="181" t="s">
        <v>3175</v>
      </c>
    </row>
    <row r="35" spans="1:15">
      <c r="A35" s="182"/>
      <c r="B35" s="181"/>
      <c r="D35" s="430"/>
      <c r="E35" s="430"/>
      <c r="F35" s="215"/>
      <c r="G35" s="204"/>
      <c r="H35" s="190" t="s">
        <v>3155</v>
      </c>
      <c r="I35" s="192" t="s">
        <v>3186</v>
      </c>
      <c r="J35" s="181" t="s">
        <v>3187</v>
      </c>
      <c r="L35" s="181" t="s">
        <v>3188</v>
      </c>
      <c r="M35" s="181" t="s">
        <v>3155</v>
      </c>
      <c r="N35" s="182" t="s">
        <v>3177</v>
      </c>
      <c r="O35" s="181" t="s">
        <v>3178</v>
      </c>
    </row>
    <row r="36" spans="1:15">
      <c r="A36" s="182"/>
      <c r="B36" s="181"/>
      <c r="D36" s="430"/>
      <c r="E36" s="430"/>
      <c r="F36" s="215"/>
      <c r="G36" s="204"/>
      <c r="H36" s="190" t="s">
        <v>3155</v>
      </c>
      <c r="I36" s="192" t="s">
        <v>3189</v>
      </c>
      <c r="J36" s="181" t="s">
        <v>3190</v>
      </c>
      <c r="L36" s="181" t="s">
        <v>3191</v>
      </c>
      <c r="M36" s="181" t="s">
        <v>3155</v>
      </c>
      <c r="N36" s="182" t="s">
        <v>3180</v>
      </c>
      <c r="O36" s="181" t="s">
        <v>3181</v>
      </c>
    </row>
    <row r="37" spans="1:15" ht="15.75">
      <c r="A37" s="183"/>
      <c r="B37" s="184"/>
      <c r="D37" s="215"/>
      <c r="E37" s="215"/>
      <c r="F37" s="215"/>
      <c r="G37" s="204"/>
      <c r="H37" s="190" t="s">
        <v>3155</v>
      </c>
      <c r="I37" s="192" t="s">
        <v>3192</v>
      </c>
      <c r="J37" s="181" t="s">
        <v>3193</v>
      </c>
      <c r="L37" s="181" t="s">
        <v>3194</v>
      </c>
      <c r="M37" s="181"/>
      <c r="N37" s="182"/>
      <c r="O37" s="181" t="s">
        <v>3181</v>
      </c>
    </row>
    <row r="38" spans="1:15" ht="15.75">
      <c r="A38" s="183"/>
      <c r="B38" s="184"/>
      <c r="D38" s="215"/>
      <c r="E38" s="215"/>
      <c r="F38" s="215"/>
      <c r="G38" s="204"/>
      <c r="H38" s="190" t="s">
        <v>3155</v>
      </c>
      <c r="I38" s="192" t="s">
        <v>3195</v>
      </c>
      <c r="J38" s="181" t="s">
        <v>3196</v>
      </c>
      <c r="L38" s="181" t="s">
        <v>3197</v>
      </c>
      <c r="M38" s="181"/>
      <c r="N38" s="182"/>
      <c r="O38" s="181" t="s">
        <v>3181</v>
      </c>
    </row>
    <row r="39" spans="1:15" ht="15.75">
      <c r="A39" s="183"/>
      <c r="B39" s="184"/>
      <c r="D39" s="215"/>
      <c r="E39" s="215"/>
      <c r="F39" s="215"/>
      <c r="G39" s="204"/>
      <c r="H39" s="190" t="s">
        <v>3155</v>
      </c>
      <c r="I39" s="192" t="s">
        <v>3198</v>
      </c>
      <c r="J39" s="181" t="s">
        <v>3199</v>
      </c>
      <c r="L39" s="181" t="s">
        <v>3200</v>
      </c>
      <c r="M39" s="181"/>
      <c r="N39" s="182"/>
      <c r="O39" s="181" t="s">
        <v>3181</v>
      </c>
    </row>
    <row r="40" spans="1:15" ht="15.75">
      <c r="A40" s="183"/>
      <c r="B40" s="184"/>
      <c r="D40" s="215"/>
      <c r="E40" s="215"/>
      <c r="F40" s="215"/>
      <c r="G40" s="204"/>
      <c r="H40" s="190" t="s">
        <v>3155</v>
      </c>
      <c r="I40" s="192" t="s">
        <v>3201</v>
      </c>
      <c r="J40" s="181" t="s">
        <v>3202</v>
      </c>
      <c r="L40" s="181" t="s">
        <v>3203</v>
      </c>
      <c r="M40" s="181" t="s">
        <v>3155</v>
      </c>
      <c r="N40" s="182" t="s">
        <v>3183</v>
      </c>
      <c r="O40" s="181" t="s">
        <v>3184</v>
      </c>
    </row>
    <row r="41" spans="1:15" ht="15.75">
      <c r="A41" s="183"/>
      <c r="B41" s="184"/>
      <c r="D41" s="215"/>
      <c r="E41" s="215"/>
      <c r="F41" s="215"/>
      <c r="G41" s="204"/>
      <c r="H41" s="190" t="s">
        <v>3155</v>
      </c>
      <c r="I41" s="192" t="s">
        <v>3204</v>
      </c>
      <c r="J41" s="181" t="s">
        <v>3205</v>
      </c>
      <c r="L41" s="181" t="s">
        <v>3206</v>
      </c>
      <c r="M41" s="181" t="s">
        <v>3155</v>
      </c>
      <c r="N41" s="182" t="s">
        <v>3186</v>
      </c>
      <c r="O41" s="181" t="s">
        <v>3187</v>
      </c>
    </row>
    <row r="42" spans="1:15" ht="15.75">
      <c r="A42" s="183"/>
      <c r="B42" s="184"/>
      <c r="D42" s="215"/>
      <c r="E42" s="215"/>
      <c r="F42" s="215"/>
      <c r="G42" s="204"/>
      <c r="H42" s="190" t="s">
        <v>3155</v>
      </c>
      <c r="I42" s="192" t="s">
        <v>3207</v>
      </c>
      <c r="J42" s="181" t="s">
        <v>3208</v>
      </c>
      <c r="L42" s="181" t="s">
        <v>3209</v>
      </c>
      <c r="M42" s="181"/>
      <c r="N42" s="182"/>
      <c r="O42" s="181" t="s">
        <v>3187</v>
      </c>
    </row>
    <row r="43" spans="1:15" ht="15.75">
      <c r="A43" s="183"/>
      <c r="B43" s="184"/>
      <c r="D43" s="215"/>
      <c r="E43" s="215"/>
      <c r="F43" s="215"/>
      <c r="G43" s="204"/>
      <c r="H43" s="190" t="s">
        <v>3155</v>
      </c>
      <c r="I43" s="192" t="s">
        <v>3210</v>
      </c>
      <c r="J43" s="181" t="s">
        <v>3211</v>
      </c>
      <c r="L43" s="181" t="s">
        <v>3212</v>
      </c>
      <c r="M43" s="181" t="s">
        <v>3155</v>
      </c>
      <c r="N43" s="182" t="s">
        <v>3189</v>
      </c>
      <c r="O43" s="181" t="s">
        <v>3190</v>
      </c>
    </row>
    <row r="44" spans="1:15" ht="15.75">
      <c r="A44" s="183"/>
      <c r="B44" s="184"/>
      <c r="D44" s="215"/>
      <c r="E44" s="215"/>
      <c r="F44" s="215"/>
      <c r="G44" s="204"/>
      <c r="H44" s="190" t="s">
        <v>3155</v>
      </c>
      <c r="I44" s="192" t="s">
        <v>3213</v>
      </c>
      <c r="J44" s="181" t="s">
        <v>3214</v>
      </c>
      <c r="L44" s="181" t="s">
        <v>3215</v>
      </c>
      <c r="M44" s="181" t="s">
        <v>3155</v>
      </c>
      <c r="N44" s="182" t="s">
        <v>3192</v>
      </c>
      <c r="O44" s="181" t="s">
        <v>3193</v>
      </c>
    </row>
    <row r="45" spans="1:15" ht="15.75">
      <c r="A45" s="183"/>
      <c r="B45" s="184"/>
      <c r="D45" s="215"/>
      <c r="E45" s="215"/>
      <c r="F45" s="215"/>
      <c r="H45" s="190" t="s">
        <v>3155</v>
      </c>
      <c r="I45" s="192" t="s">
        <v>3216</v>
      </c>
      <c r="J45" s="181" t="s">
        <v>3217</v>
      </c>
      <c r="L45" s="181" t="s">
        <v>3218</v>
      </c>
      <c r="M45" s="181" t="s">
        <v>3155</v>
      </c>
      <c r="N45" s="182" t="s">
        <v>3195</v>
      </c>
      <c r="O45" s="181" t="s">
        <v>3196</v>
      </c>
    </row>
    <row r="46" spans="1:15" ht="15.75">
      <c r="A46" s="183"/>
      <c r="B46" s="184"/>
      <c r="D46" s="215"/>
      <c r="E46" s="215"/>
      <c r="F46" s="215"/>
      <c r="H46" s="190" t="s">
        <v>3155</v>
      </c>
      <c r="I46" s="192" t="s">
        <v>3219</v>
      </c>
      <c r="J46" s="181" t="s">
        <v>3220</v>
      </c>
      <c r="L46" s="181" t="s">
        <v>3221</v>
      </c>
      <c r="M46" s="181" t="s">
        <v>3155</v>
      </c>
      <c r="N46" s="182" t="s">
        <v>3198</v>
      </c>
      <c r="O46" s="181" t="s">
        <v>3199</v>
      </c>
    </row>
    <row r="47" spans="1:15" ht="15.75">
      <c r="A47" s="183"/>
      <c r="B47" s="184"/>
      <c r="D47" s="215"/>
      <c r="E47" s="215"/>
      <c r="F47" s="215"/>
      <c r="H47" s="190" t="s">
        <v>3155</v>
      </c>
      <c r="I47" s="192" t="s">
        <v>3222</v>
      </c>
      <c r="J47" s="181" t="s">
        <v>3223</v>
      </c>
      <c r="L47" s="181" t="s">
        <v>3224</v>
      </c>
      <c r="M47" s="181" t="s">
        <v>3155</v>
      </c>
      <c r="N47" s="182" t="s">
        <v>3201</v>
      </c>
      <c r="O47" s="181" t="s">
        <v>3202</v>
      </c>
    </row>
    <row r="48" spans="1:15" ht="15.75">
      <c r="A48" s="183"/>
      <c r="B48" s="184"/>
      <c r="D48" s="215"/>
      <c r="E48" s="215"/>
      <c r="F48" s="215"/>
      <c r="H48" s="190" t="s">
        <v>3155</v>
      </c>
      <c r="I48" s="192" t="s">
        <v>3225</v>
      </c>
      <c r="J48" s="181" t="s">
        <v>3226</v>
      </c>
      <c r="L48" s="181" t="s">
        <v>3227</v>
      </c>
      <c r="M48" s="181"/>
      <c r="N48" s="182"/>
      <c r="O48" s="181" t="s">
        <v>3202</v>
      </c>
    </row>
    <row r="49" spans="1:15" ht="15.75">
      <c r="A49" s="183"/>
      <c r="B49" s="184"/>
      <c r="D49" s="215"/>
      <c r="E49" s="215"/>
      <c r="F49" s="215"/>
      <c r="H49" s="190" t="s">
        <v>3155</v>
      </c>
      <c r="I49" s="192" t="s">
        <v>3228</v>
      </c>
      <c r="J49" s="181" t="s">
        <v>3229</v>
      </c>
      <c r="L49" s="181" t="s">
        <v>3230</v>
      </c>
      <c r="M49" s="181" t="s">
        <v>3155</v>
      </c>
      <c r="N49" s="182" t="s">
        <v>3204</v>
      </c>
      <c r="O49" s="181" t="s">
        <v>3205</v>
      </c>
    </row>
    <row r="50" spans="1:15" ht="15.75">
      <c r="A50" s="183"/>
      <c r="B50" s="184"/>
      <c r="D50" s="215"/>
      <c r="E50" s="215"/>
      <c r="F50" s="215"/>
      <c r="H50" s="190" t="s">
        <v>3155</v>
      </c>
      <c r="I50" s="192" t="s">
        <v>3231</v>
      </c>
      <c r="J50" s="181" t="s">
        <v>3232</v>
      </c>
      <c r="L50" s="181" t="s">
        <v>3233</v>
      </c>
      <c r="M50" s="181" t="s">
        <v>3155</v>
      </c>
      <c r="N50" s="182" t="s">
        <v>3207</v>
      </c>
      <c r="O50" s="181" t="s">
        <v>3208</v>
      </c>
    </row>
    <row r="51" spans="1:15" ht="15.75">
      <c r="A51" s="183"/>
      <c r="B51" s="184"/>
      <c r="D51" s="215"/>
      <c r="E51" s="215"/>
      <c r="F51" s="215"/>
      <c r="H51" s="190" t="s">
        <v>3155</v>
      </c>
      <c r="I51" s="192" t="s">
        <v>3234</v>
      </c>
      <c r="J51" s="181" t="s">
        <v>3235</v>
      </c>
      <c r="L51" s="181" t="s">
        <v>3236</v>
      </c>
      <c r="M51" s="181" t="s">
        <v>3155</v>
      </c>
      <c r="N51" s="182" t="s">
        <v>3210</v>
      </c>
      <c r="O51" s="181" t="s">
        <v>3211</v>
      </c>
    </row>
    <row r="52" spans="1:15" ht="15.75">
      <c r="A52" s="183"/>
      <c r="B52" s="184"/>
      <c r="D52" s="215"/>
      <c r="E52" s="215"/>
      <c r="F52" s="215"/>
      <c r="H52" s="190" t="s">
        <v>3155</v>
      </c>
      <c r="I52" s="192" t="s">
        <v>3237</v>
      </c>
      <c r="J52" s="181" t="s">
        <v>3238</v>
      </c>
      <c r="L52" s="181" t="s">
        <v>3239</v>
      </c>
      <c r="M52" s="181" t="s">
        <v>3155</v>
      </c>
      <c r="N52" s="182" t="s">
        <v>3213</v>
      </c>
      <c r="O52" s="181" t="s">
        <v>3214</v>
      </c>
    </row>
    <row r="53" spans="1:15" ht="15.75">
      <c r="A53" s="183"/>
      <c r="B53" s="184"/>
      <c r="D53" s="215"/>
      <c r="E53" s="215"/>
      <c r="F53" s="215"/>
      <c r="H53" s="190" t="s">
        <v>3155</v>
      </c>
      <c r="I53" s="192" t="s">
        <v>3240</v>
      </c>
      <c r="J53" s="181" t="s">
        <v>3241</v>
      </c>
      <c r="L53" s="181" t="s">
        <v>3242</v>
      </c>
      <c r="M53" s="181"/>
      <c r="N53" s="182"/>
      <c r="O53" s="181" t="s">
        <v>3214</v>
      </c>
    </row>
    <row r="54" spans="1:15" ht="15.75">
      <c r="A54" s="183"/>
      <c r="B54" s="184"/>
      <c r="D54" s="215"/>
      <c r="E54" s="215"/>
      <c r="F54" s="215"/>
      <c r="H54" s="190" t="s">
        <v>3155</v>
      </c>
      <c r="I54" s="192" t="s">
        <v>3243</v>
      </c>
      <c r="J54" s="181" t="s">
        <v>3244</v>
      </c>
      <c r="L54" s="181" t="s">
        <v>3245</v>
      </c>
      <c r="M54" s="181"/>
      <c r="N54" s="182"/>
      <c r="O54" s="181" t="s">
        <v>3214</v>
      </c>
    </row>
    <row r="55" spans="1:15" ht="15.75">
      <c r="A55" s="183"/>
      <c r="B55" s="184"/>
      <c r="D55" s="215"/>
      <c r="E55" s="215"/>
      <c r="F55" s="215"/>
      <c r="H55" s="190" t="s">
        <v>3155</v>
      </c>
      <c r="I55" s="192" t="s">
        <v>3246</v>
      </c>
      <c r="J55" s="181" t="s">
        <v>3247</v>
      </c>
      <c r="L55" s="181" t="s">
        <v>3248</v>
      </c>
      <c r="M55" s="181" t="s">
        <v>3155</v>
      </c>
      <c r="N55" s="182" t="s">
        <v>3216</v>
      </c>
      <c r="O55" s="181" t="s">
        <v>3217</v>
      </c>
    </row>
    <row r="56" spans="1:15" ht="15.75">
      <c r="A56" s="183"/>
      <c r="B56" s="184"/>
      <c r="D56" s="215"/>
      <c r="E56" s="215"/>
      <c r="F56" s="215"/>
      <c r="H56" s="190" t="s">
        <v>3155</v>
      </c>
      <c r="I56" s="192" t="s">
        <v>3249</v>
      </c>
      <c r="J56" s="181" t="s">
        <v>3250</v>
      </c>
      <c r="L56" s="181" t="s">
        <v>3251</v>
      </c>
      <c r="M56" s="181"/>
      <c r="N56" s="182"/>
      <c r="O56" s="181" t="s">
        <v>3217</v>
      </c>
    </row>
    <row r="57" spans="1:15" ht="15.75">
      <c r="A57" s="183"/>
      <c r="B57" s="184"/>
      <c r="D57" s="215"/>
      <c r="E57" s="215"/>
      <c r="F57" s="215"/>
      <c r="H57" s="190" t="s">
        <v>3155</v>
      </c>
      <c r="I57" s="192" t="s">
        <v>3252</v>
      </c>
      <c r="J57" s="181" t="s">
        <v>3253</v>
      </c>
      <c r="L57" s="181" t="s">
        <v>3254</v>
      </c>
      <c r="M57" s="181"/>
      <c r="N57" s="182"/>
      <c r="O57" s="181" t="s">
        <v>3217</v>
      </c>
    </row>
    <row r="58" spans="1:15" ht="15.75">
      <c r="A58" s="183"/>
      <c r="B58" s="184"/>
      <c r="D58" s="215"/>
      <c r="E58" s="215"/>
      <c r="F58" s="215"/>
      <c r="H58" s="190" t="s">
        <v>3155</v>
      </c>
      <c r="I58" s="192" t="s">
        <v>3255</v>
      </c>
      <c r="J58" s="181" t="s">
        <v>3256</v>
      </c>
      <c r="L58" s="181" t="s">
        <v>3257</v>
      </c>
      <c r="M58" s="181" t="s">
        <v>3155</v>
      </c>
      <c r="N58" s="182" t="s">
        <v>3219</v>
      </c>
      <c r="O58" s="181" t="s">
        <v>3220</v>
      </c>
    </row>
    <row r="59" spans="1:15" ht="15.75">
      <c r="A59" s="183"/>
      <c r="B59" s="184"/>
      <c r="D59" s="215"/>
      <c r="E59" s="215"/>
      <c r="F59" s="215"/>
      <c r="H59" s="190" t="s">
        <v>3155</v>
      </c>
      <c r="I59" s="192" t="s">
        <v>3258</v>
      </c>
      <c r="J59" s="181" t="s">
        <v>3259</v>
      </c>
      <c r="L59" s="181" t="s">
        <v>3260</v>
      </c>
      <c r="M59" s="181"/>
      <c r="N59" s="182"/>
      <c r="O59" s="181" t="s">
        <v>3220</v>
      </c>
    </row>
    <row r="60" spans="1:15" ht="15.75">
      <c r="A60" s="183"/>
      <c r="B60" s="184"/>
      <c r="D60" s="215"/>
      <c r="E60" s="215"/>
      <c r="F60" s="215"/>
      <c r="H60" s="190" t="s">
        <v>3155</v>
      </c>
      <c r="I60" s="192" t="s">
        <v>3261</v>
      </c>
      <c r="J60" s="181" t="s">
        <v>3262</v>
      </c>
      <c r="L60" s="181" t="s">
        <v>3263</v>
      </c>
      <c r="M60" s="181" t="s">
        <v>3155</v>
      </c>
      <c r="N60" s="182" t="s">
        <v>3222</v>
      </c>
      <c r="O60" s="181" t="s">
        <v>3223</v>
      </c>
    </row>
    <row r="61" spans="1:15" ht="15.75">
      <c r="A61" s="183"/>
      <c r="B61" s="184"/>
      <c r="D61" s="215"/>
      <c r="E61" s="215"/>
      <c r="F61" s="215"/>
      <c r="H61" s="190" t="s">
        <v>3155</v>
      </c>
      <c r="I61" s="192" t="s">
        <v>3264</v>
      </c>
      <c r="J61" s="181" t="s">
        <v>3265</v>
      </c>
      <c r="L61" s="181" t="s">
        <v>3266</v>
      </c>
      <c r="M61" s="181"/>
      <c r="N61" s="182"/>
      <c r="O61" s="181" t="s">
        <v>3223</v>
      </c>
    </row>
    <row r="62" spans="1:15" ht="15.75">
      <c r="A62" s="183"/>
      <c r="B62" s="184"/>
      <c r="D62" s="215"/>
      <c r="E62" s="215"/>
      <c r="F62" s="215"/>
      <c r="H62" s="190" t="s">
        <v>3155</v>
      </c>
      <c r="I62" s="192" t="s">
        <v>3267</v>
      </c>
      <c r="J62" s="181" t="s">
        <v>3268</v>
      </c>
      <c r="L62" s="181" t="s">
        <v>3269</v>
      </c>
      <c r="M62" s="181" t="s">
        <v>3155</v>
      </c>
      <c r="N62" s="182" t="s">
        <v>3225</v>
      </c>
      <c r="O62" s="181" t="s">
        <v>3226</v>
      </c>
    </row>
    <row r="63" spans="1:15" ht="15.75">
      <c r="A63" s="183"/>
      <c r="B63" s="184"/>
      <c r="D63" s="215"/>
      <c r="E63" s="215"/>
      <c r="F63" s="215"/>
      <c r="H63" s="190" t="s">
        <v>3155</v>
      </c>
      <c r="I63" s="192" t="s">
        <v>3270</v>
      </c>
      <c r="J63" s="181" t="s">
        <v>3271</v>
      </c>
      <c r="L63" s="181" t="s">
        <v>3272</v>
      </c>
      <c r="M63" s="181"/>
      <c r="N63" s="182"/>
      <c r="O63" s="181" t="s">
        <v>3226</v>
      </c>
    </row>
    <row r="64" spans="1:15" ht="15.75">
      <c r="A64" s="183"/>
      <c r="B64" s="184"/>
      <c r="D64" s="215"/>
      <c r="E64" s="215"/>
      <c r="F64" s="215"/>
      <c r="H64" s="190" t="s">
        <v>3155</v>
      </c>
      <c r="I64" s="192" t="s">
        <v>3273</v>
      </c>
      <c r="J64" s="181" t="s">
        <v>3274</v>
      </c>
      <c r="L64" s="181" t="s">
        <v>3275</v>
      </c>
      <c r="M64" s="181" t="s">
        <v>3155</v>
      </c>
      <c r="N64" s="182" t="s">
        <v>3228</v>
      </c>
      <c r="O64" s="181" t="s">
        <v>3229</v>
      </c>
    </row>
    <row r="65" spans="1:15" ht="15.75">
      <c r="A65" s="183"/>
      <c r="B65" s="184"/>
      <c r="D65" s="215"/>
      <c r="E65" s="215"/>
      <c r="F65" s="215"/>
      <c r="H65" s="190" t="s">
        <v>3155</v>
      </c>
      <c r="I65" s="192" t="s">
        <v>3276</v>
      </c>
      <c r="J65" s="181" t="s">
        <v>3277</v>
      </c>
      <c r="L65" s="181" t="s">
        <v>3278</v>
      </c>
      <c r="M65" s="181" t="s">
        <v>3155</v>
      </c>
      <c r="N65" s="182" t="s">
        <v>3231</v>
      </c>
      <c r="O65" s="181" t="s">
        <v>3232</v>
      </c>
    </row>
    <row r="66" spans="1:15" ht="15.75">
      <c r="A66" s="183"/>
      <c r="B66" s="184"/>
      <c r="D66" s="215"/>
      <c r="E66" s="215"/>
      <c r="F66" s="215"/>
      <c r="H66" s="190" t="s">
        <v>3155</v>
      </c>
      <c r="I66" s="192" t="s">
        <v>3279</v>
      </c>
      <c r="J66" s="181" t="s">
        <v>3280</v>
      </c>
      <c r="L66" s="181" t="s">
        <v>3281</v>
      </c>
      <c r="M66" s="181"/>
      <c r="N66" s="182"/>
      <c r="O66" s="181" t="s">
        <v>3232</v>
      </c>
    </row>
    <row r="67" spans="1:15" ht="15.75">
      <c r="A67" s="183"/>
      <c r="B67" s="184"/>
      <c r="D67" s="215"/>
      <c r="E67" s="215"/>
      <c r="F67" s="215"/>
      <c r="H67" s="190" t="s">
        <v>3155</v>
      </c>
      <c r="I67" s="192" t="s">
        <v>3282</v>
      </c>
      <c r="J67" s="181" t="s">
        <v>3283</v>
      </c>
      <c r="L67" s="181" t="s">
        <v>3284</v>
      </c>
      <c r="M67" s="181" t="s">
        <v>3155</v>
      </c>
      <c r="N67" s="182" t="s">
        <v>3234</v>
      </c>
      <c r="O67" s="181" t="s">
        <v>3235</v>
      </c>
    </row>
    <row r="68" spans="1:15" ht="15.75">
      <c r="A68" s="183"/>
      <c r="B68" s="184"/>
      <c r="D68" s="215"/>
      <c r="E68" s="215"/>
      <c r="F68" s="215"/>
      <c r="H68" s="190" t="s">
        <v>3155</v>
      </c>
      <c r="I68" s="192" t="s">
        <v>3285</v>
      </c>
      <c r="J68" s="181" t="s">
        <v>3286</v>
      </c>
      <c r="L68" s="181" t="s">
        <v>3287</v>
      </c>
      <c r="M68" s="181" t="s">
        <v>3155</v>
      </c>
      <c r="N68" s="182" t="s">
        <v>3237</v>
      </c>
      <c r="O68" s="181" t="s">
        <v>3238</v>
      </c>
    </row>
    <row r="69" spans="1:15" ht="15.75">
      <c r="A69" s="183"/>
      <c r="B69" s="184"/>
      <c r="D69" s="215"/>
      <c r="E69" s="215"/>
      <c r="F69" s="215"/>
      <c r="H69" s="190" t="s">
        <v>3155</v>
      </c>
      <c r="I69" s="192" t="s">
        <v>3288</v>
      </c>
      <c r="J69" s="181" t="s">
        <v>3289</v>
      </c>
      <c r="L69" s="181" t="s">
        <v>3290</v>
      </c>
      <c r="M69" s="181" t="s">
        <v>3155</v>
      </c>
      <c r="N69" s="182" t="s">
        <v>3240</v>
      </c>
      <c r="O69" s="181" t="s">
        <v>3241</v>
      </c>
    </row>
    <row r="70" spans="1:15" ht="15.75">
      <c r="A70" s="183"/>
      <c r="B70" s="184"/>
      <c r="D70" s="215"/>
      <c r="E70" s="215"/>
      <c r="F70" s="215"/>
      <c r="H70" s="195"/>
      <c r="I70" s="193" t="s">
        <v>3291</v>
      </c>
      <c r="J70" s="196"/>
      <c r="L70" s="181" t="s">
        <v>3292</v>
      </c>
      <c r="M70" s="181"/>
      <c r="N70" s="182"/>
      <c r="O70" s="181" t="s">
        <v>3241</v>
      </c>
    </row>
    <row r="71" spans="1:15" ht="15.75">
      <c r="A71" s="183"/>
      <c r="B71" s="184"/>
      <c r="D71" s="215"/>
      <c r="E71" s="215"/>
      <c r="F71" s="215"/>
      <c r="H71" s="190" t="s">
        <v>3293</v>
      </c>
      <c r="I71" s="192" t="s">
        <v>3294</v>
      </c>
      <c r="J71" s="181" t="s">
        <v>3295</v>
      </c>
      <c r="L71" s="181" t="s">
        <v>3296</v>
      </c>
      <c r="M71" s="181" t="s">
        <v>3155</v>
      </c>
      <c r="N71" s="182" t="s">
        <v>3243</v>
      </c>
      <c r="O71" s="181" t="s">
        <v>3244</v>
      </c>
    </row>
    <row r="72" spans="1:15" ht="15.75">
      <c r="A72" s="183"/>
      <c r="B72" s="184"/>
      <c r="D72" s="215"/>
      <c r="E72" s="215"/>
      <c r="F72" s="215"/>
      <c r="H72" s="190" t="s">
        <v>3293</v>
      </c>
      <c r="I72" s="192" t="s">
        <v>3297</v>
      </c>
      <c r="J72" s="181" t="s">
        <v>3298</v>
      </c>
      <c r="L72" s="181" t="s">
        <v>3299</v>
      </c>
      <c r="M72" s="181"/>
      <c r="N72" s="182"/>
      <c r="O72" s="181" t="s">
        <v>3244</v>
      </c>
    </row>
    <row r="73" spans="1:15" ht="15.75">
      <c r="A73" s="183"/>
      <c r="B73" s="184"/>
      <c r="D73" s="215"/>
      <c r="E73" s="215"/>
      <c r="F73" s="215"/>
      <c r="H73" s="190" t="s">
        <v>3293</v>
      </c>
      <c r="I73" s="192" t="s">
        <v>3300</v>
      </c>
      <c r="J73" s="181" t="s">
        <v>3301</v>
      </c>
      <c r="L73" s="181" t="s">
        <v>3302</v>
      </c>
      <c r="M73" s="181" t="s">
        <v>3155</v>
      </c>
      <c r="N73" s="182" t="s">
        <v>3246</v>
      </c>
      <c r="O73" s="181" t="s">
        <v>3247</v>
      </c>
    </row>
    <row r="74" spans="1:15" ht="15.75">
      <c r="A74" s="183"/>
      <c r="B74" s="184"/>
      <c r="D74" s="215"/>
      <c r="E74" s="215"/>
      <c r="F74" s="215"/>
      <c r="H74" s="190" t="s">
        <v>3293</v>
      </c>
      <c r="I74" s="192" t="s">
        <v>3303</v>
      </c>
      <c r="J74" s="181" t="s">
        <v>3304</v>
      </c>
      <c r="L74" s="181" t="s">
        <v>3305</v>
      </c>
      <c r="M74" s="181" t="s">
        <v>3155</v>
      </c>
      <c r="N74" s="182" t="s">
        <v>3249</v>
      </c>
      <c r="O74" s="181" t="s">
        <v>3250</v>
      </c>
    </row>
    <row r="75" spans="1:15" ht="15.75">
      <c r="A75" s="183"/>
      <c r="B75" s="184"/>
      <c r="D75" s="215"/>
      <c r="E75" s="215"/>
      <c r="F75" s="215"/>
      <c r="H75" s="190" t="s">
        <v>3293</v>
      </c>
      <c r="I75" s="192" t="s">
        <v>3306</v>
      </c>
      <c r="J75" s="181" t="s">
        <v>3307</v>
      </c>
      <c r="L75" s="181" t="s">
        <v>3308</v>
      </c>
      <c r="M75" s="181"/>
      <c r="N75" s="182"/>
      <c r="O75" s="181" t="s">
        <v>3250</v>
      </c>
    </row>
    <row r="76" spans="1:15" ht="15.75">
      <c r="A76" s="183"/>
      <c r="B76" s="184"/>
      <c r="D76" s="215"/>
      <c r="E76" s="215"/>
      <c r="F76" s="215"/>
      <c r="H76" s="190" t="s">
        <v>3293</v>
      </c>
      <c r="I76" s="192" t="s">
        <v>3309</v>
      </c>
      <c r="J76" s="181" t="s">
        <v>3310</v>
      </c>
      <c r="L76" s="181" t="s">
        <v>3311</v>
      </c>
      <c r="M76" s="181" t="s">
        <v>3155</v>
      </c>
      <c r="N76" s="182" t="s">
        <v>3252</v>
      </c>
      <c r="O76" s="181" t="s">
        <v>3253</v>
      </c>
    </row>
    <row r="77" spans="1:15" ht="15.75">
      <c r="A77" s="183"/>
      <c r="B77" s="184"/>
      <c r="D77" s="215"/>
      <c r="E77" s="215"/>
      <c r="F77" s="215"/>
      <c r="H77" s="190" t="s">
        <v>3293</v>
      </c>
      <c r="I77" s="192" t="s">
        <v>3312</v>
      </c>
      <c r="J77" s="181" t="s">
        <v>3313</v>
      </c>
      <c r="L77" s="181" t="s">
        <v>3314</v>
      </c>
      <c r="M77" s="181"/>
      <c r="N77" s="182"/>
      <c r="O77" s="181" t="s">
        <v>3253</v>
      </c>
    </row>
    <row r="78" spans="1:15" ht="15.75">
      <c r="A78" s="183"/>
      <c r="B78" s="184"/>
      <c r="D78" s="215"/>
      <c r="E78" s="215"/>
      <c r="F78" s="215"/>
      <c r="H78" s="190" t="s">
        <v>3293</v>
      </c>
      <c r="I78" s="192" t="s">
        <v>3315</v>
      </c>
      <c r="J78" s="181" t="s">
        <v>3316</v>
      </c>
      <c r="L78" s="181" t="s">
        <v>3317</v>
      </c>
      <c r="M78" s="181" t="s">
        <v>3155</v>
      </c>
      <c r="N78" s="182" t="s">
        <v>3255</v>
      </c>
      <c r="O78" s="181" t="s">
        <v>3256</v>
      </c>
    </row>
    <row r="79" spans="1:15" ht="15.75">
      <c r="A79" s="183"/>
      <c r="B79" s="184"/>
      <c r="D79" s="215"/>
      <c r="E79" s="215"/>
      <c r="F79" s="215"/>
      <c r="H79" s="190" t="s">
        <v>3293</v>
      </c>
      <c r="I79" s="192" t="s">
        <v>3318</v>
      </c>
      <c r="J79" s="181" t="s">
        <v>3319</v>
      </c>
      <c r="L79" s="181" t="s">
        <v>3320</v>
      </c>
      <c r="M79" s="181"/>
      <c r="N79" s="182"/>
      <c r="O79" s="181" t="s">
        <v>3256</v>
      </c>
    </row>
    <row r="80" spans="1:15" ht="15.75">
      <c r="A80" s="183"/>
      <c r="B80" s="184"/>
      <c r="D80" s="215"/>
      <c r="E80" s="215"/>
      <c r="F80" s="215"/>
      <c r="H80" s="190" t="s">
        <v>3293</v>
      </c>
      <c r="I80" s="192" t="s">
        <v>3321</v>
      </c>
      <c r="J80" s="181" t="s">
        <v>3322</v>
      </c>
      <c r="L80" s="181" t="s">
        <v>3323</v>
      </c>
      <c r="M80" s="181"/>
      <c r="N80" s="182"/>
      <c r="O80" s="181" t="s">
        <v>3256</v>
      </c>
    </row>
    <row r="81" spans="1:15" ht="15.75">
      <c r="A81" s="183"/>
      <c r="B81" s="184"/>
      <c r="D81" s="215"/>
      <c r="E81" s="215"/>
      <c r="F81" s="215"/>
      <c r="H81" s="190" t="s">
        <v>3293</v>
      </c>
      <c r="I81" s="192" t="s">
        <v>3324</v>
      </c>
      <c r="J81" s="181" t="s">
        <v>3325</v>
      </c>
      <c r="L81" s="181" t="s">
        <v>3326</v>
      </c>
      <c r="M81" s="181" t="s">
        <v>3155</v>
      </c>
      <c r="N81" s="182" t="s">
        <v>3258</v>
      </c>
      <c r="O81" s="181" t="s">
        <v>3259</v>
      </c>
    </row>
    <row r="82" spans="1:15" ht="15.75">
      <c r="A82" s="183"/>
      <c r="B82" s="184"/>
      <c r="D82" s="215"/>
      <c r="E82" s="215"/>
      <c r="F82" s="215"/>
      <c r="H82" s="190" t="s">
        <v>3293</v>
      </c>
      <c r="I82" s="192" t="s">
        <v>3327</v>
      </c>
      <c r="J82" s="181" t="s">
        <v>3328</v>
      </c>
      <c r="L82" s="181" t="s">
        <v>3329</v>
      </c>
      <c r="M82" s="181"/>
      <c r="N82" s="182"/>
      <c r="O82" s="181" t="s">
        <v>3259</v>
      </c>
    </row>
    <row r="83" spans="1:15" ht="15.75">
      <c r="A83" s="183"/>
      <c r="B83" s="184"/>
      <c r="D83" s="215"/>
      <c r="E83" s="215"/>
      <c r="F83" s="215"/>
      <c r="H83" s="190" t="s">
        <v>3293</v>
      </c>
      <c r="I83" s="192" t="s">
        <v>3330</v>
      </c>
      <c r="J83" s="181" t="s">
        <v>3331</v>
      </c>
      <c r="L83" s="181" t="s">
        <v>3332</v>
      </c>
      <c r="M83" s="181" t="s">
        <v>3155</v>
      </c>
      <c r="N83" s="182" t="s">
        <v>3261</v>
      </c>
      <c r="O83" s="181" t="s">
        <v>3262</v>
      </c>
    </row>
    <row r="84" spans="1:15" ht="15.75">
      <c r="A84" s="183"/>
      <c r="B84" s="184"/>
      <c r="D84" s="215"/>
      <c r="E84" s="215"/>
      <c r="F84" s="215"/>
      <c r="H84" s="190" t="s">
        <v>3293</v>
      </c>
      <c r="I84" s="192" t="s">
        <v>3333</v>
      </c>
      <c r="J84" s="181" t="s">
        <v>3334</v>
      </c>
      <c r="L84" s="181" t="s">
        <v>3335</v>
      </c>
      <c r="M84" s="181" t="s">
        <v>3155</v>
      </c>
      <c r="N84" s="182" t="s">
        <v>3264</v>
      </c>
      <c r="O84" s="181" t="s">
        <v>3265</v>
      </c>
    </row>
    <row r="85" spans="1:15" ht="15.75">
      <c r="A85" s="183"/>
      <c r="B85" s="184"/>
      <c r="D85" s="215"/>
      <c r="E85" s="215"/>
      <c r="F85" s="215"/>
      <c r="H85" s="190" t="s">
        <v>3293</v>
      </c>
      <c r="I85" s="192" t="s">
        <v>3336</v>
      </c>
      <c r="J85" s="181" t="s">
        <v>3337</v>
      </c>
      <c r="L85" s="181" t="s">
        <v>3338</v>
      </c>
      <c r="M85" s="181" t="s">
        <v>3155</v>
      </c>
      <c r="N85" s="182" t="s">
        <v>3267</v>
      </c>
      <c r="O85" s="181" t="s">
        <v>3268</v>
      </c>
    </row>
    <row r="86" spans="1:15" ht="15.75">
      <c r="A86" s="183"/>
      <c r="B86" s="184"/>
      <c r="D86" s="215"/>
      <c r="E86" s="215"/>
      <c r="F86" s="215"/>
      <c r="H86" s="190" t="s">
        <v>3293</v>
      </c>
      <c r="I86" s="192" t="s">
        <v>3339</v>
      </c>
      <c r="J86" s="181" t="s">
        <v>3340</v>
      </c>
      <c r="L86" s="181" t="s">
        <v>3341</v>
      </c>
      <c r="M86" s="181"/>
      <c r="N86" s="182"/>
      <c r="O86" s="181" t="s">
        <v>3268</v>
      </c>
    </row>
    <row r="87" spans="1:15" ht="15.75">
      <c r="A87" s="183"/>
      <c r="B87" s="184"/>
      <c r="D87" s="215"/>
      <c r="E87" s="215"/>
      <c r="F87" s="215"/>
      <c r="H87" s="190" t="s">
        <v>3293</v>
      </c>
      <c r="I87" s="192" t="s">
        <v>3342</v>
      </c>
      <c r="J87" s="181" t="s">
        <v>3343</v>
      </c>
      <c r="L87" s="181" t="s">
        <v>3344</v>
      </c>
      <c r="M87" s="181" t="s">
        <v>3155</v>
      </c>
      <c r="N87" s="182" t="s">
        <v>3270</v>
      </c>
      <c r="O87" s="181" t="s">
        <v>3271</v>
      </c>
    </row>
    <row r="88" spans="1:15" ht="15.75">
      <c r="A88" s="183"/>
      <c r="B88" s="184"/>
      <c r="D88" s="215"/>
      <c r="E88" s="215"/>
      <c r="F88" s="215"/>
      <c r="H88" s="190" t="s">
        <v>3293</v>
      </c>
      <c r="I88" s="192" t="s">
        <v>3345</v>
      </c>
      <c r="J88" s="181" t="s">
        <v>3346</v>
      </c>
      <c r="L88" s="181" t="s">
        <v>3347</v>
      </c>
      <c r="M88" s="181"/>
      <c r="N88" s="182"/>
      <c r="O88" s="181" t="s">
        <v>3271</v>
      </c>
    </row>
    <row r="89" spans="1:15" ht="15.75">
      <c r="A89" s="183"/>
      <c r="B89" s="184"/>
      <c r="D89" s="215"/>
      <c r="E89" s="215"/>
      <c r="F89" s="215"/>
      <c r="H89" s="190" t="s">
        <v>3293</v>
      </c>
      <c r="I89" s="192" t="s">
        <v>3348</v>
      </c>
      <c r="J89" s="181" t="s">
        <v>3349</v>
      </c>
      <c r="L89" s="181" t="s">
        <v>3350</v>
      </c>
      <c r="M89" s="181"/>
      <c r="N89" s="182"/>
      <c r="O89" s="181" t="s">
        <v>3271</v>
      </c>
    </row>
    <row r="90" spans="1:15" ht="15.75">
      <c r="A90" s="183"/>
      <c r="B90" s="184"/>
      <c r="D90" s="215"/>
      <c r="E90" s="215"/>
      <c r="F90" s="215"/>
      <c r="H90" s="190" t="s">
        <v>3293</v>
      </c>
      <c r="I90" s="192" t="s">
        <v>3351</v>
      </c>
      <c r="J90" s="181" t="s">
        <v>3352</v>
      </c>
      <c r="L90" s="181" t="s">
        <v>3353</v>
      </c>
      <c r="M90" s="181" t="s">
        <v>3155</v>
      </c>
      <c r="N90" s="182" t="s">
        <v>3273</v>
      </c>
      <c r="O90" s="181" t="s">
        <v>3274</v>
      </c>
    </row>
    <row r="91" spans="1:15" ht="15.75">
      <c r="A91" s="183"/>
      <c r="B91" s="184"/>
      <c r="D91" s="215"/>
      <c r="E91" s="215"/>
      <c r="F91" s="215"/>
      <c r="H91" s="190" t="s">
        <v>3293</v>
      </c>
      <c r="I91" s="192" t="s">
        <v>3354</v>
      </c>
      <c r="J91" s="181" t="s">
        <v>3355</v>
      </c>
      <c r="L91" s="181" t="s">
        <v>3356</v>
      </c>
      <c r="M91" s="181"/>
      <c r="N91" s="182"/>
      <c r="O91" s="181" t="s">
        <v>3274</v>
      </c>
    </row>
    <row r="92" spans="1:15">
      <c r="A92" s="185"/>
      <c r="B92" s="49"/>
      <c r="D92" s="215"/>
      <c r="E92" s="215"/>
      <c r="F92" s="215"/>
      <c r="H92" s="195"/>
      <c r="I92" s="193" t="s">
        <v>3357</v>
      </c>
      <c r="J92" s="196"/>
      <c r="L92" s="181" t="s">
        <v>3358</v>
      </c>
      <c r="M92" s="181" t="s">
        <v>3155</v>
      </c>
      <c r="N92" s="182" t="s">
        <v>3276</v>
      </c>
      <c r="O92" s="181" t="s">
        <v>3277</v>
      </c>
    </row>
    <row r="93" spans="1:15">
      <c r="C93" s="199"/>
      <c r="D93" s="215"/>
      <c r="E93" s="215"/>
      <c r="F93" s="215"/>
      <c r="H93" s="190" t="s">
        <v>3359</v>
      </c>
      <c r="I93" s="192" t="s">
        <v>3360</v>
      </c>
      <c r="J93" s="181" t="s">
        <v>3361</v>
      </c>
      <c r="L93" s="181" t="s">
        <v>3362</v>
      </c>
      <c r="M93" s="181" t="s">
        <v>3155</v>
      </c>
      <c r="N93" s="182" t="s">
        <v>3279</v>
      </c>
      <c r="O93" s="181" t="s">
        <v>3280</v>
      </c>
    </row>
    <row r="94" spans="1:15">
      <c r="C94" s="199"/>
      <c r="D94" s="215"/>
      <c r="E94" s="215"/>
      <c r="F94" s="215"/>
      <c r="H94" s="190" t="s">
        <v>3359</v>
      </c>
      <c r="I94" s="192" t="s">
        <v>3363</v>
      </c>
      <c r="J94" s="181" t="s">
        <v>3364</v>
      </c>
      <c r="L94" s="181" t="s">
        <v>3365</v>
      </c>
      <c r="M94" s="181" t="s">
        <v>3155</v>
      </c>
      <c r="N94" s="182" t="s">
        <v>3282</v>
      </c>
      <c r="O94" s="181" t="s">
        <v>3283</v>
      </c>
    </row>
    <row r="95" spans="1:15">
      <c r="C95" s="199"/>
      <c r="D95" s="215"/>
      <c r="E95" s="215"/>
      <c r="F95" s="215"/>
      <c r="H95" s="190" t="s">
        <v>3359</v>
      </c>
      <c r="I95" s="192" t="s">
        <v>3366</v>
      </c>
      <c r="J95" s="181" t="s">
        <v>3367</v>
      </c>
      <c r="L95" s="181" t="s">
        <v>3368</v>
      </c>
      <c r="M95" s="181"/>
      <c r="N95" s="182"/>
      <c r="O95" s="181" t="s">
        <v>3283</v>
      </c>
    </row>
    <row r="96" spans="1:15">
      <c r="C96" s="199"/>
      <c r="D96" s="215"/>
      <c r="E96" s="215"/>
      <c r="F96" s="215"/>
      <c r="H96" s="190" t="s">
        <v>3359</v>
      </c>
      <c r="I96" s="192" t="s">
        <v>3369</v>
      </c>
      <c r="J96" s="181" t="s">
        <v>3370</v>
      </c>
      <c r="L96" s="181" t="s">
        <v>3371</v>
      </c>
      <c r="M96" s="181" t="s">
        <v>3155</v>
      </c>
      <c r="N96" s="182" t="s">
        <v>3285</v>
      </c>
      <c r="O96" s="181" t="s">
        <v>3286</v>
      </c>
    </row>
    <row r="97" spans="3:15">
      <c r="C97" s="199"/>
      <c r="D97" s="215"/>
      <c r="E97" s="215"/>
      <c r="F97" s="215"/>
      <c r="H97" s="190" t="s">
        <v>3359</v>
      </c>
      <c r="I97" s="192" t="s">
        <v>3372</v>
      </c>
      <c r="J97" s="181" t="s">
        <v>3373</v>
      </c>
      <c r="L97" s="181" t="s">
        <v>3374</v>
      </c>
      <c r="M97" s="181" t="s">
        <v>3155</v>
      </c>
      <c r="N97" s="182" t="s">
        <v>3288</v>
      </c>
      <c r="O97" s="181" t="s">
        <v>3289</v>
      </c>
    </row>
    <row r="98" spans="3:15">
      <c r="C98" s="199"/>
      <c r="D98" s="215"/>
      <c r="E98" s="215"/>
      <c r="F98" s="215"/>
      <c r="H98" s="190" t="s">
        <v>3359</v>
      </c>
      <c r="I98" s="192" t="s">
        <v>3375</v>
      </c>
      <c r="J98" s="181" t="s">
        <v>3376</v>
      </c>
      <c r="L98" s="181" t="s">
        <v>3377</v>
      </c>
      <c r="M98" s="181" t="s">
        <v>3293</v>
      </c>
      <c r="N98" s="182" t="s">
        <v>3294</v>
      </c>
      <c r="O98" s="181" t="s">
        <v>3295</v>
      </c>
    </row>
    <row r="99" spans="3:15">
      <c r="C99" s="199"/>
      <c r="D99" s="215"/>
      <c r="E99" s="215"/>
      <c r="F99" s="215"/>
      <c r="H99" s="190" t="s">
        <v>3359</v>
      </c>
      <c r="I99" s="192" t="s">
        <v>3378</v>
      </c>
      <c r="J99" s="181" t="s">
        <v>3379</v>
      </c>
      <c r="L99" s="181" t="s">
        <v>3380</v>
      </c>
      <c r="M99" s="181"/>
      <c r="N99" s="182"/>
      <c r="O99" s="181" t="s">
        <v>3295</v>
      </c>
    </row>
    <row r="100" spans="3:15">
      <c r="C100" s="199"/>
      <c r="D100" s="215"/>
      <c r="E100" s="215"/>
      <c r="F100" s="215"/>
      <c r="H100" s="190" t="s">
        <v>3359</v>
      </c>
      <c r="I100" s="192" t="s">
        <v>3381</v>
      </c>
      <c r="J100" s="181" t="s">
        <v>3382</v>
      </c>
      <c r="L100" s="181" t="s">
        <v>3383</v>
      </c>
      <c r="M100" s="181" t="s">
        <v>3293</v>
      </c>
      <c r="N100" s="182" t="s">
        <v>3297</v>
      </c>
      <c r="O100" s="181" t="s">
        <v>3298</v>
      </c>
    </row>
    <row r="101" spans="3:15">
      <c r="C101" s="199"/>
      <c r="D101" s="215"/>
      <c r="E101" s="215"/>
      <c r="F101" s="215"/>
      <c r="H101" s="190" t="s">
        <v>3359</v>
      </c>
      <c r="I101" s="192" t="s">
        <v>3384</v>
      </c>
      <c r="J101" s="181" t="s">
        <v>3385</v>
      </c>
      <c r="L101" s="181" t="s">
        <v>3386</v>
      </c>
      <c r="M101" s="181" t="s">
        <v>3293</v>
      </c>
      <c r="N101" s="182" t="s">
        <v>3300</v>
      </c>
      <c r="O101" s="181" t="s">
        <v>3301</v>
      </c>
    </row>
    <row r="102" spans="3:15">
      <c r="C102" s="199"/>
      <c r="D102" s="215"/>
      <c r="E102" s="215"/>
      <c r="F102" s="215"/>
      <c r="H102" s="190" t="s">
        <v>3359</v>
      </c>
      <c r="I102" s="192" t="s">
        <v>3387</v>
      </c>
      <c r="J102" s="181" t="s">
        <v>3388</v>
      </c>
      <c r="L102" s="181" t="s">
        <v>3389</v>
      </c>
      <c r="M102" s="181" t="s">
        <v>3293</v>
      </c>
      <c r="N102" s="182" t="s">
        <v>3303</v>
      </c>
      <c r="O102" s="181" t="s">
        <v>3304</v>
      </c>
    </row>
    <row r="103" spans="3:15">
      <c r="C103" s="199"/>
      <c r="D103" s="215"/>
      <c r="E103" s="215"/>
      <c r="F103" s="215"/>
      <c r="H103" s="190" t="s">
        <v>3359</v>
      </c>
      <c r="I103" s="192" t="s">
        <v>3390</v>
      </c>
      <c r="J103" s="181" t="s">
        <v>3391</v>
      </c>
      <c r="L103" s="181" t="s">
        <v>3392</v>
      </c>
      <c r="M103" s="181" t="s">
        <v>3293</v>
      </c>
      <c r="N103" s="182" t="s">
        <v>3306</v>
      </c>
      <c r="O103" s="181" t="s">
        <v>3307</v>
      </c>
    </row>
    <row r="104" spans="3:15">
      <c r="C104" s="199"/>
      <c r="D104" s="215"/>
      <c r="E104" s="215"/>
      <c r="F104" s="215"/>
      <c r="H104" s="190" t="s">
        <v>3359</v>
      </c>
      <c r="I104" s="192" t="s">
        <v>3393</v>
      </c>
      <c r="J104" s="181" t="s">
        <v>3394</v>
      </c>
      <c r="L104" s="181" t="s">
        <v>3395</v>
      </c>
      <c r="M104" s="181"/>
      <c r="N104" s="182"/>
      <c r="O104" s="181" t="s">
        <v>3307</v>
      </c>
    </row>
    <row r="105" spans="3:15">
      <c r="C105" s="199"/>
      <c r="D105" s="215"/>
      <c r="E105" s="215"/>
      <c r="F105" s="215"/>
      <c r="H105" s="190" t="s">
        <v>3359</v>
      </c>
      <c r="I105" s="192" t="s">
        <v>3396</v>
      </c>
      <c r="J105" s="181" t="s">
        <v>3397</v>
      </c>
      <c r="L105" s="181" t="s">
        <v>3398</v>
      </c>
      <c r="M105" s="181" t="s">
        <v>3293</v>
      </c>
      <c r="N105" s="182" t="s">
        <v>3309</v>
      </c>
      <c r="O105" s="181" t="s">
        <v>3310</v>
      </c>
    </row>
    <row r="106" spans="3:15">
      <c r="C106" s="199"/>
      <c r="D106" s="215"/>
      <c r="E106" s="215"/>
      <c r="F106" s="215"/>
      <c r="H106" s="190" t="s">
        <v>3359</v>
      </c>
      <c r="I106" s="192" t="s">
        <v>3399</v>
      </c>
      <c r="J106" s="181" t="s">
        <v>3400</v>
      </c>
      <c r="L106" s="181" t="s">
        <v>3401</v>
      </c>
      <c r="M106" s="181" t="s">
        <v>3293</v>
      </c>
      <c r="N106" s="182" t="s">
        <v>3312</v>
      </c>
      <c r="O106" s="181" t="s">
        <v>3313</v>
      </c>
    </row>
    <row r="107" spans="3:15">
      <c r="C107" s="199"/>
      <c r="D107" s="215"/>
      <c r="E107" s="215"/>
      <c r="F107" s="215"/>
      <c r="H107" s="190" t="s">
        <v>3359</v>
      </c>
      <c r="I107" s="192" t="s">
        <v>3402</v>
      </c>
      <c r="J107" s="181" t="s">
        <v>3403</v>
      </c>
      <c r="L107" s="181" t="s">
        <v>3404</v>
      </c>
      <c r="M107" s="181" t="s">
        <v>3293</v>
      </c>
      <c r="N107" s="182" t="s">
        <v>3315</v>
      </c>
      <c r="O107" s="181" t="s">
        <v>3316</v>
      </c>
    </row>
    <row r="108" spans="3:15">
      <c r="C108" s="199"/>
      <c r="D108" s="215"/>
      <c r="E108" s="215"/>
      <c r="F108" s="215"/>
      <c r="H108" s="190" t="s">
        <v>3359</v>
      </c>
      <c r="I108" s="192" t="s">
        <v>3405</v>
      </c>
      <c r="J108" s="181" t="s">
        <v>3406</v>
      </c>
      <c r="L108" s="181" t="s">
        <v>3407</v>
      </c>
      <c r="M108" s="181" t="s">
        <v>3293</v>
      </c>
      <c r="N108" s="182" t="s">
        <v>3318</v>
      </c>
      <c r="O108" s="181" t="s">
        <v>3319</v>
      </c>
    </row>
    <row r="109" spans="3:15">
      <c r="C109" s="199"/>
      <c r="D109" s="215"/>
      <c r="E109" s="215"/>
      <c r="F109" s="215"/>
      <c r="H109" s="190" t="s">
        <v>3359</v>
      </c>
      <c r="I109" s="192" t="s">
        <v>3408</v>
      </c>
      <c r="J109" s="181" t="s">
        <v>3409</v>
      </c>
      <c r="L109" s="181" t="s">
        <v>3410</v>
      </c>
      <c r="M109" s="181" t="s">
        <v>3293</v>
      </c>
      <c r="N109" s="182" t="s">
        <v>3321</v>
      </c>
      <c r="O109" s="181" t="s">
        <v>3322</v>
      </c>
    </row>
    <row r="110" spans="3:15">
      <c r="C110" s="199"/>
      <c r="D110" s="215"/>
      <c r="E110" s="215"/>
      <c r="F110" s="215"/>
      <c r="H110" s="190" t="s">
        <v>3359</v>
      </c>
      <c r="I110" s="192" t="s">
        <v>3411</v>
      </c>
      <c r="J110" s="181" t="s">
        <v>3412</v>
      </c>
      <c r="L110" s="181" t="s">
        <v>3413</v>
      </c>
      <c r="M110" s="181" t="s">
        <v>3293</v>
      </c>
      <c r="N110" s="182" t="s">
        <v>3324</v>
      </c>
      <c r="O110" s="181" t="s">
        <v>3325</v>
      </c>
    </row>
    <row r="111" spans="3:15">
      <c r="C111" s="199"/>
      <c r="D111" s="215"/>
      <c r="E111" s="215"/>
      <c r="F111" s="215"/>
      <c r="H111" s="190" t="s">
        <v>3359</v>
      </c>
      <c r="I111" s="192" t="s">
        <v>3414</v>
      </c>
      <c r="J111" s="181" t="s">
        <v>3415</v>
      </c>
      <c r="L111" s="181" t="s">
        <v>3416</v>
      </c>
      <c r="M111" s="181"/>
      <c r="N111" s="182"/>
      <c r="O111" s="181" t="s">
        <v>3325</v>
      </c>
    </row>
    <row r="112" spans="3:15">
      <c r="C112" s="199"/>
      <c r="D112" s="215"/>
      <c r="E112" s="215"/>
      <c r="F112" s="215"/>
      <c r="H112" s="190" t="s">
        <v>3359</v>
      </c>
      <c r="I112" s="192" t="s">
        <v>3417</v>
      </c>
      <c r="J112" s="181" t="s">
        <v>3418</v>
      </c>
      <c r="L112" s="181" t="s">
        <v>3419</v>
      </c>
      <c r="M112" s="181"/>
      <c r="N112" s="182"/>
      <c r="O112" s="181" t="s">
        <v>3325</v>
      </c>
    </row>
    <row r="113" spans="3:15">
      <c r="C113" s="199"/>
      <c r="D113" s="215"/>
      <c r="E113" s="215"/>
      <c r="F113" s="215"/>
      <c r="H113" s="190" t="s">
        <v>3359</v>
      </c>
      <c r="I113" s="192" t="s">
        <v>3420</v>
      </c>
      <c r="J113" s="181" t="s">
        <v>3421</v>
      </c>
      <c r="L113" s="181" t="s">
        <v>3422</v>
      </c>
      <c r="M113" s="181" t="s">
        <v>3293</v>
      </c>
      <c r="N113" s="182" t="s">
        <v>3327</v>
      </c>
      <c r="O113" s="181" t="s">
        <v>3328</v>
      </c>
    </row>
    <row r="114" spans="3:15">
      <c r="C114" s="199"/>
      <c r="D114" s="215"/>
      <c r="E114" s="215"/>
      <c r="F114" s="215"/>
      <c r="H114" s="190" t="s">
        <v>3359</v>
      </c>
      <c r="I114" s="192" t="s">
        <v>3423</v>
      </c>
      <c r="J114" s="181" t="s">
        <v>3424</v>
      </c>
      <c r="L114" s="181" t="s">
        <v>3425</v>
      </c>
      <c r="M114" s="181" t="s">
        <v>3293</v>
      </c>
      <c r="N114" s="182" t="s">
        <v>3330</v>
      </c>
      <c r="O114" s="181" t="s">
        <v>3331</v>
      </c>
    </row>
    <row r="115" spans="3:15">
      <c r="C115" s="199"/>
      <c r="D115" s="215"/>
      <c r="E115" s="215"/>
      <c r="F115" s="215"/>
      <c r="H115" s="190" t="s">
        <v>3359</v>
      </c>
      <c r="I115" s="192" t="s">
        <v>3426</v>
      </c>
      <c r="J115" s="181" t="s">
        <v>3427</v>
      </c>
      <c r="L115" s="181" t="s">
        <v>3428</v>
      </c>
      <c r="M115" s="181" t="s">
        <v>3293</v>
      </c>
      <c r="N115" s="182" t="s">
        <v>3333</v>
      </c>
      <c r="O115" s="181" t="s">
        <v>3334</v>
      </c>
    </row>
    <row r="116" spans="3:15">
      <c r="C116" s="199"/>
      <c r="D116" s="215"/>
      <c r="E116" s="215"/>
      <c r="F116" s="215"/>
      <c r="H116" s="190" t="s">
        <v>3359</v>
      </c>
      <c r="I116" s="192" t="s">
        <v>3429</v>
      </c>
      <c r="J116" s="181" t="s">
        <v>3430</v>
      </c>
      <c r="L116" s="181" t="s">
        <v>3431</v>
      </c>
      <c r="M116" s="181"/>
      <c r="N116" s="182"/>
      <c r="O116" s="181" t="s">
        <v>3334</v>
      </c>
    </row>
    <row r="117" spans="3:15">
      <c r="C117" s="199"/>
      <c r="D117" s="215"/>
      <c r="E117" s="215"/>
      <c r="F117" s="215"/>
      <c r="H117" s="190" t="s">
        <v>3359</v>
      </c>
      <c r="I117" s="192" t="s">
        <v>3432</v>
      </c>
      <c r="J117" s="181" t="s">
        <v>3433</v>
      </c>
      <c r="L117" s="181" t="s">
        <v>3434</v>
      </c>
      <c r="M117" s="181" t="s">
        <v>3293</v>
      </c>
      <c r="N117" s="182" t="s">
        <v>3336</v>
      </c>
      <c r="O117" s="181" t="s">
        <v>3337</v>
      </c>
    </row>
    <row r="118" spans="3:15">
      <c r="C118" s="199"/>
      <c r="D118" s="199"/>
      <c r="E118" s="199"/>
      <c r="H118" s="190" t="s">
        <v>3359</v>
      </c>
      <c r="I118" s="192" t="s">
        <v>3435</v>
      </c>
      <c r="J118" s="181" t="s">
        <v>3436</v>
      </c>
      <c r="L118" s="181" t="s">
        <v>3437</v>
      </c>
      <c r="M118" s="181" t="s">
        <v>3293</v>
      </c>
      <c r="N118" s="182" t="s">
        <v>3339</v>
      </c>
      <c r="O118" s="181" t="s">
        <v>3340</v>
      </c>
    </row>
    <row r="119" spans="3:15">
      <c r="C119" s="199"/>
      <c r="D119" s="199"/>
      <c r="E119" s="199"/>
      <c r="H119" s="190" t="s">
        <v>3359</v>
      </c>
      <c r="I119" s="192" t="s">
        <v>3438</v>
      </c>
      <c r="J119" s="181" t="s">
        <v>3439</v>
      </c>
      <c r="L119" s="181" t="s">
        <v>3440</v>
      </c>
      <c r="M119" s="181"/>
      <c r="N119" s="182"/>
      <c r="O119" s="181" t="s">
        <v>3340</v>
      </c>
    </row>
    <row r="120" spans="3:15">
      <c r="C120" s="199"/>
      <c r="D120" s="199"/>
      <c r="E120" s="199"/>
      <c r="H120" s="190" t="s">
        <v>3359</v>
      </c>
      <c r="I120" s="192" t="s">
        <v>3441</v>
      </c>
      <c r="J120" s="181" t="s">
        <v>3442</v>
      </c>
      <c r="L120" s="181" t="s">
        <v>3443</v>
      </c>
      <c r="M120" s="181" t="s">
        <v>3293</v>
      </c>
      <c r="N120" s="182" t="s">
        <v>3342</v>
      </c>
      <c r="O120" s="181" t="s">
        <v>3343</v>
      </c>
    </row>
    <row r="121" spans="3:15">
      <c r="C121" s="199"/>
      <c r="D121" s="199"/>
      <c r="E121" s="199"/>
      <c r="H121" s="190" t="s">
        <v>3359</v>
      </c>
      <c r="I121" s="192" t="s">
        <v>3444</v>
      </c>
      <c r="J121" s="181" t="s">
        <v>3445</v>
      </c>
      <c r="L121" s="181" t="s">
        <v>3446</v>
      </c>
      <c r="M121" s="181"/>
      <c r="N121" s="182"/>
      <c r="O121" s="181" t="s">
        <v>3343</v>
      </c>
    </row>
    <row r="122" spans="3:15">
      <c r="C122" s="199"/>
      <c r="D122" s="199"/>
      <c r="E122" s="199"/>
      <c r="H122" s="190" t="s">
        <v>3359</v>
      </c>
      <c r="I122" s="192" t="s">
        <v>3447</v>
      </c>
      <c r="J122" s="181" t="s">
        <v>3448</v>
      </c>
      <c r="L122" s="181" t="s">
        <v>3449</v>
      </c>
      <c r="M122" s="181" t="s">
        <v>3293</v>
      </c>
      <c r="N122" s="182" t="s">
        <v>3345</v>
      </c>
      <c r="O122" s="181" t="s">
        <v>3346</v>
      </c>
    </row>
    <row r="123" spans="3:15">
      <c r="C123" s="199"/>
      <c r="D123" s="199"/>
      <c r="E123" s="199"/>
      <c r="H123" s="190" t="s">
        <v>3359</v>
      </c>
      <c r="I123" s="192" t="s">
        <v>3450</v>
      </c>
      <c r="J123" s="181" t="s">
        <v>3451</v>
      </c>
      <c r="L123" s="181" t="s">
        <v>3452</v>
      </c>
      <c r="M123" s="181" t="s">
        <v>3293</v>
      </c>
      <c r="N123" s="182" t="s">
        <v>3348</v>
      </c>
      <c r="O123" s="181" t="s">
        <v>3349</v>
      </c>
    </row>
    <row r="124" spans="3:15">
      <c r="C124" s="199"/>
      <c r="D124" s="199"/>
      <c r="E124" s="199"/>
      <c r="H124" s="190" t="s">
        <v>3359</v>
      </c>
      <c r="I124" s="192" t="s">
        <v>3453</v>
      </c>
      <c r="J124" s="181" t="s">
        <v>3454</v>
      </c>
      <c r="L124" s="181" t="s">
        <v>3455</v>
      </c>
      <c r="M124" s="181"/>
      <c r="N124" s="182"/>
      <c r="O124" s="181" t="s">
        <v>3349</v>
      </c>
    </row>
    <row r="125" spans="3:15">
      <c r="C125" s="199"/>
      <c r="D125" s="199"/>
      <c r="E125" s="199"/>
      <c r="H125" s="190" t="s">
        <v>3359</v>
      </c>
      <c r="I125" s="192" t="s">
        <v>3456</v>
      </c>
      <c r="J125" s="181" t="s">
        <v>3457</v>
      </c>
      <c r="L125" s="181" t="s">
        <v>3458</v>
      </c>
      <c r="M125" s="181" t="s">
        <v>3293</v>
      </c>
      <c r="N125" s="182" t="s">
        <v>3351</v>
      </c>
      <c r="O125" s="181" t="s">
        <v>3352</v>
      </c>
    </row>
    <row r="126" spans="3:15">
      <c r="C126" s="199"/>
      <c r="D126" s="199"/>
      <c r="E126" s="199"/>
      <c r="H126" s="190" t="s">
        <v>3359</v>
      </c>
      <c r="I126" s="192" t="s">
        <v>3459</v>
      </c>
      <c r="J126" s="181" t="s">
        <v>3460</v>
      </c>
      <c r="L126" s="181" t="s">
        <v>3461</v>
      </c>
      <c r="M126" s="181"/>
      <c r="N126" s="182"/>
      <c r="O126" s="181" t="s">
        <v>3352</v>
      </c>
    </row>
    <row r="127" spans="3:15">
      <c r="C127" s="199"/>
      <c r="D127" s="199"/>
      <c r="E127" s="199"/>
      <c r="H127" s="190" t="s">
        <v>3359</v>
      </c>
      <c r="I127" s="192" t="s">
        <v>3462</v>
      </c>
      <c r="J127" s="181" t="s">
        <v>3463</v>
      </c>
      <c r="L127" s="181" t="s">
        <v>3464</v>
      </c>
      <c r="M127" s="181"/>
      <c r="N127" s="182"/>
      <c r="O127" s="181" t="s">
        <v>3352</v>
      </c>
    </row>
    <row r="128" spans="3:15">
      <c r="C128" s="199"/>
      <c r="D128" s="199"/>
      <c r="E128" s="199"/>
      <c r="H128" s="190" t="s">
        <v>3359</v>
      </c>
      <c r="I128" s="192" t="s">
        <v>3465</v>
      </c>
      <c r="J128" s="181" t="s">
        <v>3466</v>
      </c>
      <c r="L128" s="181" t="s">
        <v>3467</v>
      </c>
      <c r="M128" s="181" t="s">
        <v>3293</v>
      </c>
      <c r="N128" s="182" t="s">
        <v>3354</v>
      </c>
      <c r="O128" s="181" t="s">
        <v>3355</v>
      </c>
    </row>
    <row r="129" spans="3:15">
      <c r="C129" s="199"/>
      <c r="D129" s="199"/>
      <c r="E129" s="199"/>
      <c r="H129" s="190" t="s">
        <v>3359</v>
      </c>
      <c r="I129" s="192" t="s">
        <v>3468</v>
      </c>
      <c r="J129" s="181" t="s">
        <v>3469</v>
      </c>
      <c r="L129" s="181" t="s">
        <v>3470</v>
      </c>
      <c r="M129" s="181"/>
      <c r="N129" s="182"/>
      <c r="O129" s="181" t="s">
        <v>3355</v>
      </c>
    </row>
    <row r="130" spans="3:15">
      <c r="C130" s="199"/>
      <c r="D130" s="199"/>
      <c r="E130" s="199"/>
      <c r="H130" s="190" t="s">
        <v>3359</v>
      </c>
      <c r="I130" s="192" t="s">
        <v>3471</v>
      </c>
      <c r="J130" s="181" t="s">
        <v>3472</v>
      </c>
      <c r="L130" s="181" t="s">
        <v>3473</v>
      </c>
      <c r="M130" s="181" t="s">
        <v>3359</v>
      </c>
      <c r="N130" s="182" t="s">
        <v>3360</v>
      </c>
      <c r="O130" s="181" t="s">
        <v>3361</v>
      </c>
    </row>
    <row r="131" spans="3:15">
      <c r="C131" s="199"/>
      <c r="D131" s="199"/>
      <c r="E131" s="199"/>
      <c r="H131" s="190" t="s">
        <v>3359</v>
      </c>
      <c r="I131" s="192" t="s">
        <v>3474</v>
      </c>
      <c r="J131" s="181" t="s">
        <v>3475</v>
      </c>
      <c r="L131" s="181" t="s">
        <v>3476</v>
      </c>
      <c r="M131" s="181" t="s">
        <v>3359</v>
      </c>
      <c r="N131" s="182" t="s">
        <v>3363</v>
      </c>
      <c r="O131" s="181" t="s">
        <v>3364</v>
      </c>
    </row>
    <row r="132" spans="3:15">
      <c r="C132" s="199"/>
      <c r="D132" s="199"/>
      <c r="E132" s="199"/>
      <c r="H132" s="190" t="s">
        <v>3359</v>
      </c>
      <c r="I132" s="192" t="s">
        <v>3477</v>
      </c>
      <c r="J132" s="181" t="s">
        <v>3478</v>
      </c>
      <c r="L132" s="181" t="s">
        <v>3479</v>
      </c>
      <c r="M132" s="181"/>
      <c r="N132" s="182"/>
      <c r="O132" s="181" t="s">
        <v>3364</v>
      </c>
    </row>
    <row r="133" spans="3:15">
      <c r="C133" s="199"/>
      <c r="D133" s="199"/>
      <c r="E133" s="199"/>
      <c r="H133" s="190" t="s">
        <v>3359</v>
      </c>
      <c r="I133" s="192" t="s">
        <v>3480</v>
      </c>
      <c r="J133" s="181" t="s">
        <v>3481</v>
      </c>
      <c r="L133" s="181" t="s">
        <v>3482</v>
      </c>
      <c r="M133" s="181" t="s">
        <v>3359</v>
      </c>
      <c r="N133" s="182" t="s">
        <v>3366</v>
      </c>
      <c r="O133" s="181" t="s">
        <v>3367</v>
      </c>
    </row>
    <row r="134" spans="3:15">
      <c r="C134" s="199"/>
      <c r="D134" s="199"/>
      <c r="E134" s="199"/>
      <c r="H134" s="195"/>
      <c r="I134" s="193" t="s">
        <v>3483</v>
      </c>
      <c r="J134" s="196"/>
      <c r="L134" s="181" t="s">
        <v>3484</v>
      </c>
      <c r="M134" s="181" t="s">
        <v>3359</v>
      </c>
      <c r="N134" s="182" t="s">
        <v>3369</v>
      </c>
      <c r="O134" s="181" t="s">
        <v>3370</v>
      </c>
    </row>
    <row r="135" spans="3:15">
      <c r="C135" s="199"/>
      <c r="D135" s="199"/>
      <c r="E135" s="199"/>
      <c r="H135" s="190" t="s">
        <v>3485</v>
      </c>
      <c r="I135" s="192" t="s">
        <v>3486</v>
      </c>
      <c r="J135" s="181" t="s">
        <v>3487</v>
      </c>
      <c r="L135" s="181" t="s">
        <v>3488</v>
      </c>
      <c r="M135" s="181" t="s">
        <v>3359</v>
      </c>
      <c r="N135" s="182" t="s">
        <v>3372</v>
      </c>
      <c r="O135" s="181" t="s">
        <v>3373</v>
      </c>
    </row>
    <row r="136" spans="3:15">
      <c r="C136" s="199"/>
      <c r="D136" s="199"/>
      <c r="E136" s="199"/>
      <c r="H136" s="190" t="s">
        <v>3485</v>
      </c>
      <c r="I136" s="192" t="s">
        <v>3489</v>
      </c>
      <c r="J136" s="181" t="s">
        <v>3490</v>
      </c>
      <c r="L136" s="181" t="s">
        <v>3491</v>
      </c>
      <c r="M136" s="181"/>
      <c r="N136" s="182"/>
      <c r="O136" s="181" t="s">
        <v>3373</v>
      </c>
    </row>
    <row r="137" spans="3:15">
      <c r="C137" s="199"/>
      <c r="D137" s="199"/>
      <c r="E137" s="199"/>
      <c r="H137" s="190" t="s">
        <v>3485</v>
      </c>
      <c r="I137" s="192" t="s">
        <v>3492</v>
      </c>
      <c r="J137" s="181" t="s">
        <v>3493</v>
      </c>
      <c r="L137" s="181" t="s">
        <v>3494</v>
      </c>
      <c r="M137" s="181"/>
      <c r="N137" s="182"/>
      <c r="O137" s="181" t="s">
        <v>3373</v>
      </c>
    </row>
    <row r="138" spans="3:15">
      <c r="C138" s="199"/>
      <c r="D138" s="199"/>
      <c r="E138" s="199"/>
      <c r="H138" s="190" t="s">
        <v>3485</v>
      </c>
      <c r="I138" s="192" t="s">
        <v>3495</v>
      </c>
      <c r="J138" s="181" t="s">
        <v>3496</v>
      </c>
      <c r="L138" s="181" t="s">
        <v>3497</v>
      </c>
      <c r="M138" s="181" t="s">
        <v>3359</v>
      </c>
      <c r="N138" s="182" t="s">
        <v>3375</v>
      </c>
      <c r="O138" s="181" t="s">
        <v>3376</v>
      </c>
    </row>
    <row r="139" spans="3:15">
      <c r="C139" s="199"/>
      <c r="D139" s="199"/>
      <c r="E139" s="199"/>
      <c r="H139" s="190" t="s">
        <v>3485</v>
      </c>
      <c r="I139" s="192" t="s">
        <v>3498</v>
      </c>
      <c r="J139" s="181" t="s">
        <v>3499</v>
      </c>
      <c r="L139" s="181" t="s">
        <v>3500</v>
      </c>
      <c r="M139" s="181" t="s">
        <v>3359</v>
      </c>
      <c r="N139" s="182" t="s">
        <v>3378</v>
      </c>
      <c r="O139" s="181" t="s">
        <v>3379</v>
      </c>
    </row>
    <row r="140" spans="3:15">
      <c r="C140" s="199"/>
      <c r="D140" s="199"/>
      <c r="E140" s="199"/>
      <c r="H140" s="190" t="s">
        <v>3485</v>
      </c>
      <c r="I140" s="192" t="s">
        <v>3501</v>
      </c>
      <c r="J140" s="181" t="s">
        <v>3502</v>
      </c>
      <c r="L140" s="181" t="s">
        <v>3503</v>
      </c>
      <c r="M140" s="181" t="s">
        <v>3359</v>
      </c>
      <c r="N140" s="182" t="s">
        <v>3381</v>
      </c>
      <c r="O140" s="181" t="s">
        <v>3382</v>
      </c>
    </row>
    <row r="141" spans="3:15">
      <c r="C141" s="199"/>
      <c r="D141" s="199"/>
      <c r="E141" s="199"/>
      <c r="H141" s="195"/>
      <c r="I141" s="193" t="s">
        <v>3504</v>
      </c>
      <c r="J141" s="196"/>
      <c r="L141" s="181" t="s">
        <v>3505</v>
      </c>
      <c r="M141" s="181"/>
      <c r="N141" s="182"/>
      <c r="O141" s="181" t="s">
        <v>3382</v>
      </c>
    </row>
    <row r="142" spans="3:15">
      <c r="C142" s="199"/>
      <c r="D142" s="199"/>
      <c r="E142" s="199"/>
      <c r="H142" s="190" t="s">
        <v>3506</v>
      </c>
      <c r="I142" s="192" t="s">
        <v>3507</v>
      </c>
      <c r="J142" s="181" t="s">
        <v>3508</v>
      </c>
      <c r="L142" s="181" t="s">
        <v>3509</v>
      </c>
      <c r="M142" s="181" t="s">
        <v>3359</v>
      </c>
      <c r="N142" s="182" t="s">
        <v>3384</v>
      </c>
      <c r="O142" s="181" t="s">
        <v>3385</v>
      </c>
    </row>
    <row r="143" spans="3:15">
      <c r="C143" s="199"/>
      <c r="D143" s="199"/>
      <c r="E143" s="199"/>
      <c r="H143" s="190" t="s">
        <v>3506</v>
      </c>
      <c r="I143" s="192" t="s">
        <v>3510</v>
      </c>
      <c r="J143" s="181" t="s">
        <v>3511</v>
      </c>
      <c r="L143" s="181" t="s">
        <v>3512</v>
      </c>
      <c r="M143" s="181" t="s">
        <v>3359</v>
      </c>
      <c r="N143" s="182" t="s">
        <v>3387</v>
      </c>
      <c r="O143" s="181" t="s">
        <v>3388</v>
      </c>
    </row>
    <row r="144" spans="3:15">
      <c r="C144" s="199"/>
      <c r="D144" s="199"/>
      <c r="E144" s="199"/>
      <c r="H144" s="190" t="s">
        <v>3506</v>
      </c>
      <c r="I144" s="192" t="s">
        <v>3513</v>
      </c>
      <c r="J144" s="181" t="s">
        <v>3514</v>
      </c>
      <c r="L144" s="181" t="s">
        <v>3515</v>
      </c>
      <c r="M144" s="181" t="s">
        <v>3359</v>
      </c>
      <c r="N144" s="182" t="s">
        <v>3390</v>
      </c>
      <c r="O144" s="181" t="s">
        <v>3391</v>
      </c>
    </row>
    <row r="145" spans="3:15">
      <c r="C145" s="199"/>
      <c r="D145" s="199"/>
      <c r="E145" s="199"/>
      <c r="H145" s="190" t="s">
        <v>3506</v>
      </c>
      <c r="I145" s="192" t="s">
        <v>3516</v>
      </c>
      <c r="J145" s="181" t="s">
        <v>3517</v>
      </c>
      <c r="L145" s="181" t="s">
        <v>3518</v>
      </c>
      <c r="M145" s="181" t="s">
        <v>3359</v>
      </c>
      <c r="N145" s="182" t="s">
        <v>3393</v>
      </c>
      <c r="O145" s="181" t="s">
        <v>3394</v>
      </c>
    </row>
    <row r="146" spans="3:15">
      <c r="C146" s="199"/>
      <c r="D146" s="199"/>
      <c r="E146" s="199"/>
      <c r="H146" s="190" t="s">
        <v>3506</v>
      </c>
      <c r="I146" s="192" t="s">
        <v>3519</v>
      </c>
      <c r="J146" s="181" t="s">
        <v>3520</v>
      </c>
      <c r="L146" s="181" t="s">
        <v>3521</v>
      </c>
      <c r="M146" s="181" t="s">
        <v>3359</v>
      </c>
      <c r="N146" s="182" t="s">
        <v>3396</v>
      </c>
      <c r="O146" s="181" t="s">
        <v>3397</v>
      </c>
    </row>
    <row r="147" spans="3:15">
      <c r="C147" s="199"/>
      <c r="D147" s="199"/>
      <c r="E147" s="199"/>
      <c r="H147" s="190" t="s">
        <v>3506</v>
      </c>
      <c r="I147" s="192" t="s">
        <v>3522</v>
      </c>
      <c r="J147" s="181" t="s">
        <v>3523</v>
      </c>
      <c r="L147" s="181" t="s">
        <v>3524</v>
      </c>
      <c r="M147" s="181" t="s">
        <v>3359</v>
      </c>
      <c r="N147" s="182" t="s">
        <v>3399</v>
      </c>
      <c r="O147" s="181" t="s">
        <v>3400</v>
      </c>
    </row>
    <row r="148" spans="3:15">
      <c r="C148" s="199"/>
      <c r="D148" s="199"/>
      <c r="E148" s="199"/>
      <c r="H148" s="190" t="s">
        <v>3506</v>
      </c>
      <c r="I148" s="192" t="s">
        <v>3525</v>
      </c>
      <c r="J148" s="181" t="s">
        <v>3526</v>
      </c>
      <c r="L148" s="181" t="s">
        <v>3527</v>
      </c>
      <c r="M148" s="181" t="s">
        <v>3359</v>
      </c>
      <c r="N148" s="182" t="s">
        <v>3402</v>
      </c>
      <c r="O148" s="181" t="s">
        <v>3403</v>
      </c>
    </row>
    <row r="149" spans="3:15">
      <c r="C149" s="199"/>
      <c r="D149" s="199"/>
      <c r="E149" s="199"/>
      <c r="H149" s="190" t="s">
        <v>3506</v>
      </c>
      <c r="I149" s="192" t="s">
        <v>3528</v>
      </c>
      <c r="J149" s="181" t="s">
        <v>3529</v>
      </c>
      <c r="L149" s="181" t="s">
        <v>3530</v>
      </c>
      <c r="M149" s="181" t="s">
        <v>3359</v>
      </c>
      <c r="N149" s="182" t="s">
        <v>3405</v>
      </c>
      <c r="O149" s="181" t="s">
        <v>3406</v>
      </c>
    </row>
    <row r="150" spans="3:15">
      <c r="C150" s="199"/>
      <c r="D150" s="199"/>
      <c r="E150" s="199"/>
      <c r="H150" s="190" t="s">
        <v>3506</v>
      </c>
      <c r="I150" s="192" t="s">
        <v>3531</v>
      </c>
      <c r="J150" s="181" t="s">
        <v>3532</v>
      </c>
      <c r="L150" s="181" t="s">
        <v>3533</v>
      </c>
      <c r="M150" s="181" t="s">
        <v>3359</v>
      </c>
      <c r="N150" s="182" t="s">
        <v>3408</v>
      </c>
      <c r="O150" s="181" t="s">
        <v>3409</v>
      </c>
    </row>
    <row r="151" spans="3:15">
      <c r="C151" s="199"/>
      <c r="D151" s="199"/>
      <c r="E151" s="199"/>
      <c r="H151" s="190" t="s">
        <v>3506</v>
      </c>
      <c r="I151" s="192" t="s">
        <v>3534</v>
      </c>
      <c r="J151" s="181" t="s">
        <v>3535</v>
      </c>
      <c r="L151" s="181" t="s">
        <v>3536</v>
      </c>
      <c r="M151" s="181" t="s">
        <v>3359</v>
      </c>
      <c r="N151" s="182" t="s">
        <v>3411</v>
      </c>
      <c r="O151" s="181" t="s">
        <v>3412</v>
      </c>
    </row>
    <row r="152" spans="3:15">
      <c r="C152" s="199"/>
      <c r="D152" s="199"/>
      <c r="E152" s="199"/>
      <c r="H152" s="195"/>
      <c r="I152" s="193" t="s">
        <v>3537</v>
      </c>
      <c r="J152" s="196"/>
      <c r="L152" s="181" t="s">
        <v>3538</v>
      </c>
      <c r="M152" s="181" t="s">
        <v>3359</v>
      </c>
      <c r="N152" s="182" t="s">
        <v>3414</v>
      </c>
      <c r="O152" s="181" t="s">
        <v>3415</v>
      </c>
    </row>
    <row r="153" spans="3:15">
      <c r="C153" s="199"/>
      <c r="D153" s="199"/>
      <c r="E153" s="199"/>
      <c r="H153" s="190" t="s">
        <v>3539</v>
      </c>
      <c r="I153" s="192" t="s">
        <v>3540</v>
      </c>
      <c r="J153" s="181" t="s">
        <v>3541</v>
      </c>
      <c r="L153" s="181" t="s">
        <v>3542</v>
      </c>
      <c r="M153" s="181" t="s">
        <v>3359</v>
      </c>
      <c r="N153" s="182" t="s">
        <v>3417</v>
      </c>
      <c r="O153" s="181" t="s">
        <v>3418</v>
      </c>
    </row>
    <row r="154" spans="3:15">
      <c r="C154" s="199"/>
      <c r="D154" s="199"/>
      <c r="E154" s="199"/>
      <c r="H154" s="190" t="s">
        <v>3539</v>
      </c>
      <c r="I154" s="192" t="s">
        <v>3543</v>
      </c>
      <c r="J154" s="181" t="s">
        <v>3544</v>
      </c>
      <c r="L154" s="181" t="s">
        <v>3545</v>
      </c>
      <c r="M154" s="181"/>
      <c r="N154" s="182"/>
      <c r="O154" s="181" t="s">
        <v>3418</v>
      </c>
    </row>
    <row r="155" spans="3:15">
      <c r="C155" s="199"/>
      <c r="D155" s="199"/>
      <c r="E155" s="199"/>
      <c r="H155" s="190" t="s">
        <v>3539</v>
      </c>
      <c r="I155" s="192" t="s">
        <v>3546</v>
      </c>
      <c r="J155" s="181" t="s">
        <v>3547</v>
      </c>
      <c r="L155" s="181" t="s">
        <v>3548</v>
      </c>
      <c r="M155" s="181" t="s">
        <v>3359</v>
      </c>
      <c r="N155" s="182" t="s">
        <v>3420</v>
      </c>
      <c r="O155" s="181" t="s">
        <v>3421</v>
      </c>
    </row>
    <row r="156" spans="3:15">
      <c r="C156" s="199"/>
      <c r="D156" s="199"/>
      <c r="E156" s="199"/>
      <c r="H156" s="190" t="s">
        <v>3539</v>
      </c>
      <c r="I156" s="192" t="s">
        <v>3549</v>
      </c>
      <c r="J156" s="181" t="s">
        <v>3550</v>
      </c>
      <c r="L156" s="181" t="s">
        <v>3551</v>
      </c>
      <c r="M156" s="181" t="s">
        <v>3359</v>
      </c>
      <c r="N156" s="182" t="s">
        <v>3423</v>
      </c>
      <c r="O156" s="181" t="s">
        <v>3424</v>
      </c>
    </row>
    <row r="157" spans="3:15">
      <c r="C157" s="199"/>
      <c r="D157" s="199"/>
      <c r="E157" s="199"/>
      <c r="H157" s="190" t="s">
        <v>3539</v>
      </c>
      <c r="I157" s="192" t="s">
        <v>3552</v>
      </c>
      <c r="J157" s="181" t="s">
        <v>3553</v>
      </c>
      <c r="L157" s="181" t="s">
        <v>3554</v>
      </c>
      <c r="M157" s="181" t="s">
        <v>3359</v>
      </c>
      <c r="N157" s="182" t="s">
        <v>3426</v>
      </c>
      <c r="O157" s="181" t="s">
        <v>3427</v>
      </c>
    </row>
    <row r="158" spans="3:15">
      <c r="C158" s="199"/>
      <c r="D158" s="199"/>
      <c r="E158" s="199"/>
      <c r="H158" s="190" t="s">
        <v>3539</v>
      </c>
      <c r="I158" s="192" t="s">
        <v>3555</v>
      </c>
      <c r="J158" s="181" t="s">
        <v>3556</v>
      </c>
      <c r="L158" s="181" t="s">
        <v>3557</v>
      </c>
      <c r="M158" s="181" t="s">
        <v>3359</v>
      </c>
      <c r="N158" s="182" t="s">
        <v>3429</v>
      </c>
      <c r="O158" s="181" t="s">
        <v>3430</v>
      </c>
    </row>
    <row r="159" spans="3:15">
      <c r="C159" s="199"/>
      <c r="D159" s="199"/>
      <c r="E159" s="199"/>
      <c r="H159" s="190" t="s">
        <v>3539</v>
      </c>
      <c r="I159" s="192" t="s">
        <v>3558</v>
      </c>
      <c r="J159" s="181" t="s">
        <v>3559</v>
      </c>
      <c r="L159" s="181" t="s">
        <v>3560</v>
      </c>
      <c r="M159" s="181" t="s">
        <v>3359</v>
      </c>
      <c r="N159" s="182" t="s">
        <v>3432</v>
      </c>
      <c r="O159" s="181" t="s">
        <v>3433</v>
      </c>
    </row>
    <row r="160" spans="3:15">
      <c r="C160" s="199"/>
      <c r="D160" s="199"/>
      <c r="E160" s="199"/>
      <c r="H160" s="190" t="s">
        <v>3539</v>
      </c>
      <c r="I160" s="192" t="s">
        <v>3561</v>
      </c>
      <c r="J160" s="181" t="s">
        <v>3562</v>
      </c>
      <c r="L160" s="181" t="s">
        <v>3563</v>
      </c>
      <c r="M160" s="181" t="s">
        <v>3359</v>
      </c>
      <c r="N160" s="182" t="s">
        <v>3435</v>
      </c>
      <c r="O160" s="181" t="s">
        <v>3436</v>
      </c>
    </row>
    <row r="161" spans="3:15">
      <c r="C161" s="199"/>
      <c r="D161" s="199"/>
      <c r="E161" s="199"/>
      <c r="H161" s="190" t="s">
        <v>3539</v>
      </c>
      <c r="I161" s="192" t="s">
        <v>3564</v>
      </c>
      <c r="J161" s="181" t="s">
        <v>3565</v>
      </c>
      <c r="L161" s="181" t="s">
        <v>3566</v>
      </c>
      <c r="M161" s="181"/>
      <c r="N161" s="182"/>
      <c r="O161" s="181" t="s">
        <v>3436</v>
      </c>
    </row>
    <row r="162" spans="3:15">
      <c r="C162" s="199"/>
      <c r="D162" s="199"/>
      <c r="E162" s="199"/>
      <c r="H162" s="190" t="s">
        <v>3539</v>
      </c>
      <c r="I162" s="192" t="s">
        <v>3567</v>
      </c>
      <c r="J162" s="181" t="s">
        <v>3568</v>
      </c>
      <c r="L162" s="181" t="s">
        <v>3569</v>
      </c>
      <c r="M162" s="181" t="s">
        <v>3359</v>
      </c>
      <c r="N162" s="182" t="s">
        <v>3438</v>
      </c>
      <c r="O162" s="181" t="s">
        <v>3439</v>
      </c>
    </row>
    <row r="163" spans="3:15">
      <c r="C163" s="199"/>
      <c r="D163" s="199"/>
      <c r="E163" s="199"/>
      <c r="H163" s="190" t="s">
        <v>3539</v>
      </c>
      <c r="I163" s="192" t="s">
        <v>3570</v>
      </c>
      <c r="J163" s="181" t="s">
        <v>3571</v>
      </c>
      <c r="L163" s="181" t="s">
        <v>3572</v>
      </c>
      <c r="M163" s="181"/>
      <c r="N163" s="182"/>
      <c r="O163" s="181" t="s">
        <v>3439</v>
      </c>
    </row>
    <row r="164" spans="3:15">
      <c r="C164" s="199"/>
      <c r="D164" s="199"/>
      <c r="E164" s="199"/>
      <c r="H164" s="195"/>
      <c r="I164" s="193" t="s">
        <v>3573</v>
      </c>
      <c r="J164" s="196"/>
      <c r="L164" s="181" t="s">
        <v>3574</v>
      </c>
      <c r="M164" s="181" t="s">
        <v>3359</v>
      </c>
      <c r="N164" s="182" t="s">
        <v>3441</v>
      </c>
      <c r="O164" s="181" t="s">
        <v>3442</v>
      </c>
    </row>
    <row r="165" spans="3:15">
      <c r="C165" s="199"/>
      <c r="D165" s="199"/>
      <c r="E165" s="199"/>
      <c r="H165" s="190" t="s">
        <v>3575</v>
      </c>
      <c r="I165" s="192" t="s">
        <v>3576</v>
      </c>
      <c r="J165" s="181" t="s">
        <v>3577</v>
      </c>
      <c r="L165" s="181" t="s">
        <v>3578</v>
      </c>
      <c r="M165" s="181"/>
      <c r="N165" s="182"/>
      <c r="O165" s="181" t="s">
        <v>3442</v>
      </c>
    </row>
    <row r="166" spans="3:15">
      <c r="C166" s="199"/>
      <c r="D166" s="199"/>
      <c r="E166" s="199"/>
      <c r="H166" s="190" t="s">
        <v>3575</v>
      </c>
      <c r="I166" s="192" t="s">
        <v>3579</v>
      </c>
      <c r="J166" s="181" t="s">
        <v>3580</v>
      </c>
      <c r="L166" s="181" t="s">
        <v>3581</v>
      </c>
      <c r="M166" s="181" t="s">
        <v>3359</v>
      </c>
      <c r="N166" s="182" t="s">
        <v>3444</v>
      </c>
      <c r="O166" s="181" t="s">
        <v>3445</v>
      </c>
    </row>
    <row r="167" spans="3:15">
      <c r="C167" s="199"/>
      <c r="D167" s="199"/>
      <c r="E167" s="199"/>
      <c r="H167" s="190" t="s">
        <v>3575</v>
      </c>
      <c r="I167" s="192" t="s">
        <v>3582</v>
      </c>
      <c r="J167" s="181" t="s">
        <v>3583</v>
      </c>
      <c r="L167" s="181" t="s">
        <v>3584</v>
      </c>
      <c r="M167" s="181" t="s">
        <v>3359</v>
      </c>
      <c r="N167" s="182" t="s">
        <v>3447</v>
      </c>
      <c r="O167" s="181" t="s">
        <v>3448</v>
      </c>
    </row>
    <row r="168" spans="3:15">
      <c r="C168" s="199"/>
      <c r="D168" s="199"/>
      <c r="E168" s="199"/>
      <c r="H168" s="190" t="s">
        <v>3575</v>
      </c>
      <c r="I168" s="194" t="s">
        <v>3585</v>
      </c>
      <c r="J168" s="181" t="s">
        <v>3586</v>
      </c>
      <c r="L168" s="181" t="s">
        <v>3587</v>
      </c>
      <c r="M168" s="181" t="s">
        <v>3359</v>
      </c>
      <c r="N168" s="182" t="s">
        <v>3450</v>
      </c>
      <c r="O168" s="181" t="s">
        <v>3451</v>
      </c>
    </row>
    <row r="169" spans="3:15">
      <c r="C169" s="199"/>
      <c r="D169" s="199"/>
      <c r="E169" s="199"/>
      <c r="H169" s="190" t="s">
        <v>3575</v>
      </c>
      <c r="I169" s="192" t="s">
        <v>3588</v>
      </c>
      <c r="J169" s="181" t="s">
        <v>3589</v>
      </c>
      <c r="L169" s="181" t="s">
        <v>3590</v>
      </c>
      <c r="M169" s="181"/>
      <c r="N169" s="182"/>
      <c r="O169" s="181" t="s">
        <v>3451</v>
      </c>
    </row>
    <row r="170" spans="3:15">
      <c r="C170" s="199"/>
      <c r="D170" s="199"/>
      <c r="E170" s="199"/>
      <c r="H170" s="190" t="s">
        <v>3575</v>
      </c>
      <c r="I170" s="192" t="s">
        <v>3591</v>
      </c>
      <c r="J170" s="181" t="s">
        <v>3592</v>
      </c>
      <c r="L170" s="181" t="s">
        <v>3593</v>
      </c>
      <c r="M170" s="181" t="s">
        <v>3359</v>
      </c>
      <c r="N170" s="182" t="s">
        <v>3453</v>
      </c>
      <c r="O170" s="181" t="s">
        <v>3454</v>
      </c>
    </row>
    <row r="171" spans="3:15">
      <c r="C171" s="199"/>
      <c r="D171" s="199"/>
      <c r="E171" s="199"/>
      <c r="H171" s="190" t="s">
        <v>3575</v>
      </c>
      <c r="I171" s="192" t="s">
        <v>3594</v>
      </c>
      <c r="J171" s="181" t="s">
        <v>3595</v>
      </c>
      <c r="L171" s="181" t="s">
        <v>3596</v>
      </c>
      <c r="M171" s="181" t="s">
        <v>3359</v>
      </c>
      <c r="N171" s="182" t="s">
        <v>3456</v>
      </c>
      <c r="O171" s="181" t="s">
        <v>3457</v>
      </c>
    </row>
    <row r="172" spans="3:15">
      <c r="C172" s="199"/>
      <c r="D172" s="199"/>
      <c r="E172" s="199"/>
      <c r="H172" s="190" t="s">
        <v>3575</v>
      </c>
      <c r="I172" s="192" t="s">
        <v>3597</v>
      </c>
      <c r="J172" s="181" t="s">
        <v>3598</v>
      </c>
      <c r="L172" s="181" t="s">
        <v>3599</v>
      </c>
      <c r="M172" s="181"/>
      <c r="N172" s="182"/>
      <c r="O172" s="181" t="s">
        <v>3457</v>
      </c>
    </row>
    <row r="173" spans="3:15">
      <c r="C173" s="199"/>
      <c r="D173" s="199"/>
      <c r="E173" s="199"/>
      <c r="H173" s="190" t="s">
        <v>3575</v>
      </c>
      <c r="I173" s="192" t="s">
        <v>3600</v>
      </c>
      <c r="J173" s="181" t="s">
        <v>3601</v>
      </c>
      <c r="L173" s="181" t="s">
        <v>3602</v>
      </c>
      <c r="M173" s="181"/>
      <c r="N173" s="182"/>
      <c r="O173" s="181" t="s">
        <v>3457</v>
      </c>
    </row>
    <row r="174" spans="3:15">
      <c r="C174" s="199"/>
      <c r="D174" s="199"/>
      <c r="E174" s="199"/>
      <c r="H174" s="190" t="s">
        <v>3575</v>
      </c>
      <c r="I174" s="192" t="s">
        <v>3603</v>
      </c>
      <c r="J174" s="181" t="s">
        <v>3604</v>
      </c>
      <c r="L174" s="181" t="s">
        <v>3605</v>
      </c>
      <c r="M174" s="181" t="s">
        <v>3359</v>
      </c>
      <c r="N174" s="182" t="s">
        <v>3459</v>
      </c>
      <c r="O174" s="181" t="s">
        <v>3460</v>
      </c>
    </row>
    <row r="175" spans="3:15">
      <c r="C175" s="199"/>
      <c r="D175" s="199"/>
      <c r="E175" s="199"/>
      <c r="H175" s="195"/>
      <c r="I175" s="193" t="s">
        <v>3606</v>
      </c>
      <c r="J175" s="196"/>
      <c r="L175" s="181" t="s">
        <v>3607</v>
      </c>
      <c r="M175" s="181" t="s">
        <v>3359</v>
      </c>
      <c r="N175" s="182" t="s">
        <v>3462</v>
      </c>
      <c r="O175" s="181" t="s">
        <v>3463</v>
      </c>
    </row>
    <row r="176" spans="3:15">
      <c r="C176" s="199"/>
      <c r="D176" s="199"/>
      <c r="E176" s="199"/>
      <c r="H176" s="190" t="s">
        <v>3608</v>
      </c>
      <c r="I176" s="192" t="s">
        <v>3609</v>
      </c>
      <c r="J176" s="181" t="s">
        <v>3610</v>
      </c>
      <c r="L176" s="181" t="s">
        <v>3611</v>
      </c>
      <c r="M176" s="181" t="s">
        <v>3359</v>
      </c>
      <c r="N176" s="182" t="s">
        <v>3465</v>
      </c>
      <c r="O176" s="181" t="s">
        <v>3466</v>
      </c>
    </row>
    <row r="177" spans="3:15">
      <c r="C177" s="199"/>
      <c r="D177" s="199"/>
      <c r="E177" s="199"/>
      <c r="H177" s="190" t="s">
        <v>3608</v>
      </c>
      <c r="I177" s="192" t="s">
        <v>3612</v>
      </c>
      <c r="J177" s="181" t="s">
        <v>3613</v>
      </c>
      <c r="L177" s="181" t="s">
        <v>3614</v>
      </c>
      <c r="M177" s="181"/>
      <c r="N177" s="182"/>
      <c r="O177" s="181" t="s">
        <v>3466</v>
      </c>
    </row>
    <row r="178" spans="3:15">
      <c r="C178" s="199"/>
      <c r="D178" s="199"/>
      <c r="E178" s="199"/>
      <c r="H178" s="190" t="s">
        <v>3608</v>
      </c>
      <c r="I178" s="192" t="s">
        <v>3615</v>
      </c>
      <c r="J178" s="181" t="s">
        <v>3616</v>
      </c>
      <c r="L178" s="181" t="s">
        <v>3617</v>
      </c>
      <c r="M178" s="181" t="s">
        <v>3359</v>
      </c>
      <c r="N178" s="182" t="s">
        <v>3468</v>
      </c>
      <c r="O178" s="181" t="s">
        <v>3469</v>
      </c>
    </row>
    <row r="179" spans="3:15">
      <c r="C179" s="199"/>
      <c r="D179" s="199"/>
      <c r="E179" s="199"/>
      <c r="H179" s="190" t="s">
        <v>3608</v>
      </c>
      <c r="I179" s="192" t="s">
        <v>3618</v>
      </c>
      <c r="J179" s="181" t="s">
        <v>3619</v>
      </c>
      <c r="L179" s="181" t="s">
        <v>3620</v>
      </c>
      <c r="M179" s="181"/>
      <c r="N179" s="182"/>
      <c r="O179" s="181" t="s">
        <v>3469</v>
      </c>
    </row>
    <row r="180" spans="3:15">
      <c r="C180" s="199"/>
      <c r="D180" s="199"/>
      <c r="E180" s="199"/>
      <c r="H180" s="190" t="s">
        <v>3608</v>
      </c>
      <c r="I180" s="192" t="s">
        <v>3621</v>
      </c>
      <c r="J180" s="181" t="s">
        <v>3622</v>
      </c>
      <c r="L180" s="181" t="s">
        <v>3623</v>
      </c>
      <c r="M180" s="181" t="s">
        <v>3359</v>
      </c>
      <c r="N180" s="182" t="s">
        <v>3471</v>
      </c>
      <c r="O180" s="181" t="s">
        <v>3472</v>
      </c>
    </row>
    <row r="181" spans="3:15">
      <c r="C181" s="199"/>
      <c r="D181" s="199"/>
      <c r="E181" s="199"/>
      <c r="H181" s="190" t="s">
        <v>3608</v>
      </c>
      <c r="I181" s="192" t="s">
        <v>3624</v>
      </c>
      <c r="J181" s="181" t="s">
        <v>3625</v>
      </c>
      <c r="L181" s="181" t="s">
        <v>3626</v>
      </c>
      <c r="M181" s="181" t="s">
        <v>3359</v>
      </c>
      <c r="N181" s="182" t="s">
        <v>3474</v>
      </c>
      <c r="O181" s="181" t="s">
        <v>3475</v>
      </c>
    </row>
    <row r="182" spans="3:15">
      <c r="C182" s="199"/>
      <c r="D182" s="199"/>
      <c r="E182" s="199"/>
      <c r="H182" s="190" t="s">
        <v>3608</v>
      </c>
      <c r="I182" s="192" t="s">
        <v>3627</v>
      </c>
      <c r="J182" s="181" t="s">
        <v>3628</v>
      </c>
      <c r="L182" s="181" t="s">
        <v>3629</v>
      </c>
      <c r="M182" s="181" t="s">
        <v>3359</v>
      </c>
      <c r="N182" s="182" t="s">
        <v>3477</v>
      </c>
      <c r="O182" s="181" t="s">
        <v>3478</v>
      </c>
    </row>
    <row r="183" spans="3:15">
      <c r="C183" s="199"/>
      <c r="D183" s="199"/>
      <c r="E183" s="199"/>
      <c r="H183" s="190" t="s">
        <v>3608</v>
      </c>
      <c r="I183" s="192" t="s">
        <v>3630</v>
      </c>
      <c r="J183" s="181" t="s">
        <v>3631</v>
      </c>
      <c r="L183" s="181" t="s">
        <v>3632</v>
      </c>
      <c r="M183" s="181" t="s">
        <v>3359</v>
      </c>
      <c r="N183" s="182" t="s">
        <v>3480</v>
      </c>
      <c r="O183" s="181" t="s">
        <v>3481</v>
      </c>
    </row>
    <row r="184" spans="3:15">
      <c r="C184" s="199"/>
      <c r="D184" s="199"/>
      <c r="E184" s="199"/>
      <c r="H184" s="190" t="s">
        <v>3608</v>
      </c>
      <c r="I184" s="192" t="s">
        <v>3633</v>
      </c>
      <c r="J184" s="181" t="s">
        <v>3634</v>
      </c>
      <c r="L184" s="181" t="s">
        <v>3635</v>
      </c>
      <c r="M184" s="181" t="s">
        <v>3485</v>
      </c>
      <c r="N184" s="182" t="s">
        <v>3486</v>
      </c>
      <c r="O184" s="181" t="s">
        <v>3487</v>
      </c>
    </row>
    <row r="185" spans="3:15">
      <c r="C185" s="199"/>
      <c r="D185" s="199"/>
      <c r="E185" s="199"/>
      <c r="H185" s="190" t="s">
        <v>3608</v>
      </c>
      <c r="I185" s="192" t="s">
        <v>3636</v>
      </c>
      <c r="J185" s="181" t="s">
        <v>3637</v>
      </c>
      <c r="L185" s="181" t="s">
        <v>3638</v>
      </c>
      <c r="M185" s="181" t="s">
        <v>3485</v>
      </c>
      <c r="N185" s="182" t="s">
        <v>3489</v>
      </c>
      <c r="O185" s="181" t="s">
        <v>3490</v>
      </c>
    </row>
    <row r="186" spans="3:15">
      <c r="C186" s="199"/>
      <c r="D186" s="199"/>
      <c r="E186" s="199"/>
      <c r="H186" s="190" t="s">
        <v>3608</v>
      </c>
      <c r="I186" s="192" t="s">
        <v>3639</v>
      </c>
      <c r="J186" s="181" t="s">
        <v>3640</v>
      </c>
      <c r="L186" s="181" t="s">
        <v>3641</v>
      </c>
      <c r="M186" s="181" t="s">
        <v>3485</v>
      </c>
      <c r="N186" s="182" t="s">
        <v>3492</v>
      </c>
      <c r="O186" s="181" t="s">
        <v>3493</v>
      </c>
    </row>
    <row r="187" spans="3:15">
      <c r="C187" s="199"/>
      <c r="D187" s="199"/>
      <c r="E187" s="199"/>
      <c r="H187" s="190" t="s">
        <v>3608</v>
      </c>
      <c r="I187" s="192" t="s">
        <v>3642</v>
      </c>
      <c r="J187" s="181" t="s">
        <v>3643</v>
      </c>
      <c r="L187" s="181" t="s">
        <v>3644</v>
      </c>
      <c r="M187" s="181" t="s">
        <v>3485</v>
      </c>
      <c r="N187" s="182" t="s">
        <v>3495</v>
      </c>
      <c r="O187" s="181" t="s">
        <v>3496</v>
      </c>
    </row>
    <row r="188" spans="3:15">
      <c r="C188" s="199"/>
      <c r="D188" s="199"/>
      <c r="E188" s="199"/>
      <c r="H188" s="190" t="s">
        <v>3608</v>
      </c>
      <c r="I188" s="192" t="s">
        <v>3645</v>
      </c>
      <c r="J188" s="181" t="s">
        <v>3646</v>
      </c>
      <c r="L188" s="181" t="s">
        <v>3647</v>
      </c>
      <c r="M188" s="181" t="s">
        <v>3485</v>
      </c>
      <c r="N188" s="182" t="s">
        <v>3498</v>
      </c>
      <c r="O188" s="181" t="s">
        <v>3499</v>
      </c>
    </row>
    <row r="189" spans="3:15">
      <c r="C189" s="199"/>
      <c r="D189" s="199"/>
      <c r="E189" s="199"/>
      <c r="H189" s="190" t="s">
        <v>3608</v>
      </c>
      <c r="I189" s="192" t="s">
        <v>3648</v>
      </c>
      <c r="J189" s="181" t="s">
        <v>3649</v>
      </c>
      <c r="L189" s="181" t="s">
        <v>3650</v>
      </c>
      <c r="M189" s="181" t="s">
        <v>3485</v>
      </c>
      <c r="N189" s="182" t="s">
        <v>3501</v>
      </c>
      <c r="O189" s="181" t="s">
        <v>3502</v>
      </c>
    </row>
    <row r="190" spans="3:15">
      <c r="C190" s="199"/>
      <c r="D190" s="199"/>
      <c r="E190" s="199"/>
      <c r="H190" s="190" t="s">
        <v>3608</v>
      </c>
      <c r="I190" s="192" t="s">
        <v>3651</v>
      </c>
      <c r="J190" s="181" t="s">
        <v>3652</v>
      </c>
      <c r="L190" s="181" t="s">
        <v>3653</v>
      </c>
      <c r="M190" s="181" t="s">
        <v>3506</v>
      </c>
      <c r="N190" s="182" t="s">
        <v>3507</v>
      </c>
      <c r="O190" s="181" t="s">
        <v>3508</v>
      </c>
    </row>
    <row r="191" spans="3:15">
      <c r="C191" s="199"/>
      <c r="D191" s="199"/>
      <c r="E191" s="199"/>
      <c r="H191" s="190" t="s">
        <v>3608</v>
      </c>
      <c r="I191" s="192" t="s">
        <v>3654</v>
      </c>
      <c r="J191" s="181" t="s">
        <v>3655</v>
      </c>
      <c r="L191" s="181" t="s">
        <v>3656</v>
      </c>
      <c r="M191" s="181"/>
      <c r="N191" s="182"/>
      <c r="O191" s="181" t="s">
        <v>3508</v>
      </c>
    </row>
    <row r="192" spans="3:15">
      <c r="C192" s="199"/>
      <c r="D192" s="199"/>
      <c r="E192" s="199"/>
      <c r="H192" s="190" t="s">
        <v>3608</v>
      </c>
      <c r="I192" s="192" t="s">
        <v>3657</v>
      </c>
      <c r="J192" s="181" t="s">
        <v>3658</v>
      </c>
      <c r="L192" s="181" t="s">
        <v>3659</v>
      </c>
      <c r="M192" s="181"/>
      <c r="N192" s="182"/>
      <c r="O192" s="181" t="s">
        <v>3508</v>
      </c>
    </row>
    <row r="193" spans="3:15">
      <c r="C193" s="199"/>
      <c r="D193" s="199"/>
      <c r="E193" s="199"/>
      <c r="H193" s="195"/>
      <c r="I193" s="193" t="s">
        <v>3660</v>
      </c>
      <c r="J193" s="196"/>
      <c r="L193" s="181" t="s">
        <v>3661</v>
      </c>
      <c r="M193" s="181"/>
      <c r="N193" s="182"/>
      <c r="O193" s="181" t="s">
        <v>3508</v>
      </c>
    </row>
    <row r="194" spans="3:15">
      <c r="C194" s="199"/>
      <c r="D194" s="199"/>
      <c r="E194" s="199"/>
      <c r="H194" s="190" t="s">
        <v>3662</v>
      </c>
      <c r="I194" s="192" t="s">
        <v>3663</v>
      </c>
      <c r="J194" s="181" t="s">
        <v>3664</v>
      </c>
      <c r="L194" s="181" t="s">
        <v>3665</v>
      </c>
      <c r="M194" s="181" t="s">
        <v>3506</v>
      </c>
      <c r="N194" s="182" t="s">
        <v>3510</v>
      </c>
      <c r="O194" s="181" t="s">
        <v>3511</v>
      </c>
    </row>
    <row r="195" spans="3:15">
      <c r="C195" s="199"/>
      <c r="D195" s="199"/>
      <c r="E195" s="199"/>
      <c r="H195" s="190" t="s">
        <v>3662</v>
      </c>
      <c r="I195" s="192" t="s">
        <v>3666</v>
      </c>
      <c r="J195" s="181" t="s">
        <v>3667</v>
      </c>
      <c r="L195" s="181" t="s">
        <v>3668</v>
      </c>
      <c r="M195" s="181"/>
      <c r="N195" s="182"/>
      <c r="O195" s="181" t="s">
        <v>3511</v>
      </c>
    </row>
    <row r="196" spans="3:15">
      <c r="C196" s="199"/>
      <c r="D196" s="199"/>
      <c r="E196" s="199"/>
      <c r="H196" s="190" t="s">
        <v>3662</v>
      </c>
      <c r="I196" s="192" t="s">
        <v>3669</v>
      </c>
      <c r="J196" s="181" t="s">
        <v>3670</v>
      </c>
      <c r="L196" s="181" t="s">
        <v>3671</v>
      </c>
      <c r="M196" s="181" t="s">
        <v>3506</v>
      </c>
      <c r="N196" s="182" t="s">
        <v>3513</v>
      </c>
      <c r="O196" s="181" t="s">
        <v>3514</v>
      </c>
    </row>
    <row r="197" spans="3:15">
      <c r="C197" s="199"/>
      <c r="D197" s="199"/>
      <c r="E197" s="199"/>
      <c r="H197" s="190" t="s">
        <v>3662</v>
      </c>
      <c r="I197" s="192" t="s">
        <v>3672</v>
      </c>
      <c r="J197" s="181" t="s">
        <v>3673</v>
      </c>
      <c r="L197" s="181" t="s">
        <v>3674</v>
      </c>
      <c r="M197" s="181"/>
      <c r="N197" s="182"/>
      <c r="O197" s="181" t="s">
        <v>3514</v>
      </c>
    </row>
    <row r="198" spans="3:15">
      <c r="C198" s="199"/>
      <c r="D198" s="199"/>
      <c r="E198" s="199"/>
      <c r="H198" s="190" t="s">
        <v>3662</v>
      </c>
      <c r="I198" s="192" t="s">
        <v>3675</v>
      </c>
      <c r="J198" s="181" t="s">
        <v>3676</v>
      </c>
      <c r="L198" s="181" t="s">
        <v>3677</v>
      </c>
      <c r="M198" s="181" t="s">
        <v>3506</v>
      </c>
      <c r="N198" s="182" t="s">
        <v>3516</v>
      </c>
      <c r="O198" s="181" t="s">
        <v>3517</v>
      </c>
    </row>
    <row r="199" spans="3:15">
      <c r="C199" s="199"/>
      <c r="D199" s="199"/>
      <c r="E199" s="199"/>
      <c r="H199" s="190" t="s">
        <v>3662</v>
      </c>
      <c r="I199" s="192" t="s">
        <v>3678</v>
      </c>
      <c r="J199" s="181" t="s">
        <v>3679</v>
      </c>
      <c r="L199" s="181" t="s">
        <v>3680</v>
      </c>
      <c r="M199" s="181" t="s">
        <v>3506</v>
      </c>
      <c r="N199" s="182" t="s">
        <v>3519</v>
      </c>
      <c r="O199" s="181" t="s">
        <v>3520</v>
      </c>
    </row>
    <row r="200" spans="3:15">
      <c r="C200" s="199"/>
      <c r="D200" s="199"/>
      <c r="E200" s="199"/>
      <c r="H200" s="190" t="s">
        <v>3662</v>
      </c>
      <c r="I200" s="192" t="s">
        <v>3681</v>
      </c>
      <c r="J200" s="181" t="s">
        <v>3682</v>
      </c>
      <c r="L200" s="181" t="s">
        <v>3683</v>
      </c>
      <c r="M200" s="181" t="s">
        <v>3506</v>
      </c>
      <c r="N200" s="182" t="s">
        <v>3522</v>
      </c>
      <c r="O200" s="181" t="s">
        <v>3523</v>
      </c>
    </row>
    <row r="201" spans="3:15">
      <c r="C201" s="199"/>
      <c r="D201" s="199"/>
      <c r="E201" s="199"/>
      <c r="H201" s="190" t="s">
        <v>3662</v>
      </c>
      <c r="I201" s="192" t="s">
        <v>3684</v>
      </c>
      <c r="J201" s="181" t="s">
        <v>3685</v>
      </c>
      <c r="L201" s="181" t="s">
        <v>3686</v>
      </c>
      <c r="M201" s="181" t="s">
        <v>3506</v>
      </c>
      <c r="N201" s="182" t="s">
        <v>3525</v>
      </c>
      <c r="O201" s="181" t="s">
        <v>3526</v>
      </c>
    </row>
    <row r="202" spans="3:15">
      <c r="C202" s="199"/>
      <c r="D202" s="199"/>
      <c r="E202" s="199"/>
      <c r="H202" s="190" t="s">
        <v>3662</v>
      </c>
      <c r="I202" s="192" t="s">
        <v>3687</v>
      </c>
      <c r="J202" s="181" t="s">
        <v>3688</v>
      </c>
      <c r="L202" s="181" t="s">
        <v>3689</v>
      </c>
      <c r="M202" s="181" t="s">
        <v>3506</v>
      </c>
      <c r="N202" s="182" t="s">
        <v>3528</v>
      </c>
      <c r="O202" s="181" t="s">
        <v>3529</v>
      </c>
    </row>
    <row r="203" spans="3:15">
      <c r="C203" s="199"/>
      <c r="D203" s="199"/>
      <c r="E203" s="199"/>
      <c r="H203" s="190" t="s">
        <v>3662</v>
      </c>
      <c r="I203" s="192" t="s">
        <v>3690</v>
      </c>
      <c r="J203" s="181" t="s">
        <v>3691</v>
      </c>
      <c r="L203" s="181" t="s">
        <v>3692</v>
      </c>
      <c r="M203" s="181" t="s">
        <v>3506</v>
      </c>
      <c r="N203" s="182" t="s">
        <v>3531</v>
      </c>
      <c r="O203" s="181" t="s">
        <v>3532</v>
      </c>
    </row>
    <row r="204" spans="3:15">
      <c r="C204" s="199"/>
      <c r="D204" s="199"/>
      <c r="E204" s="199"/>
      <c r="H204" s="190" t="s">
        <v>3662</v>
      </c>
      <c r="I204" s="192" t="s">
        <v>3693</v>
      </c>
      <c r="J204" s="181" t="s">
        <v>3694</v>
      </c>
      <c r="L204" s="181" t="s">
        <v>3695</v>
      </c>
      <c r="M204" s="181" t="s">
        <v>3506</v>
      </c>
      <c r="N204" s="182" t="s">
        <v>3534</v>
      </c>
      <c r="O204" s="181" t="s">
        <v>3535</v>
      </c>
    </row>
    <row r="205" spans="3:15">
      <c r="C205" s="199"/>
      <c r="D205" s="199"/>
      <c r="E205" s="199"/>
      <c r="H205" s="190" t="s">
        <v>3662</v>
      </c>
      <c r="I205" s="192" t="s">
        <v>3696</v>
      </c>
      <c r="J205" s="181" t="s">
        <v>3697</v>
      </c>
      <c r="L205" s="181" t="s">
        <v>3698</v>
      </c>
      <c r="M205" s="181" t="s">
        <v>3539</v>
      </c>
      <c r="N205" s="182" t="s">
        <v>3540</v>
      </c>
      <c r="O205" s="181" t="s">
        <v>3541</v>
      </c>
    </row>
    <row r="206" spans="3:15">
      <c r="C206" s="199"/>
      <c r="D206" s="199"/>
      <c r="E206" s="199"/>
      <c r="H206" s="190" t="s">
        <v>3662</v>
      </c>
      <c r="I206" s="192" t="s">
        <v>3699</v>
      </c>
      <c r="J206" s="181" t="s">
        <v>3700</v>
      </c>
      <c r="L206" s="181" t="s">
        <v>3701</v>
      </c>
      <c r="M206" s="181" t="s">
        <v>3539</v>
      </c>
      <c r="N206" s="182" t="s">
        <v>3543</v>
      </c>
      <c r="O206" s="181" t="s">
        <v>3544</v>
      </c>
    </row>
    <row r="207" spans="3:15">
      <c r="C207" s="199"/>
      <c r="D207" s="199"/>
      <c r="E207" s="199"/>
      <c r="H207" s="190" t="s">
        <v>3662</v>
      </c>
      <c r="I207" s="192" t="s">
        <v>3702</v>
      </c>
      <c r="J207" s="181" t="s">
        <v>3703</v>
      </c>
      <c r="L207" s="181" t="s">
        <v>3704</v>
      </c>
      <c r="M207" s="181" t="s">
        <v>3539</v>
      </c>
      <c r="N207" s="182" t="s">
        <v>3546</v>
      </c>
      <c r="O207" s="181" t="s">
        <v>3547</v>
      </c>
    </row>
    <row r="208" spans="3:15">
      <c r="C208" s="199"/>
      <c r="D208" s="199"/>
      <c r="E208" s="199"/>
      <c r="H208" s="190" t="s">
        <v>3662</v>
      </c>
      <c r="I208" s="192" t="s">
        <v>3705</v>
      </c>
      <c r="J208" s="181" t="s">
        <v>3706</v>
      </c>
      <c r="L208" s="181" t="s">
        <v>3707</v>
      </c>
      <c r="M208" s="181" t="s">
        <v>3539</v>
      </c>
      <c r="N208" s="182" t="s">
        <v>3549</v>
      </c>
      <c r="O208" s="181" t="s">
        <v>3550</v>
      </c>
    </row>
    <row r="209" spans="3:15">
      <c r="C209" s="199"/>
      <c r="D209" s="199"/>
      <c r="E209" s="199"/>
      <c r="H209" s="190" t="s">
        <v>3662</v>
      </c>
      <c r="I209" s="192" t="s">
        <v>3708</v>
      </c>
      <c r="J209" s="181" t="s">
        <v>3709</v>
      </c>
      <c r="L209" s="181" t="s">
        <v>3710</v>
      </c>
      <c r="M209" s="181"/>
      <c r="N209" s="182"/>
      <c r="O209" s="181" t="s">
        <v>3550</v>
      </c>
    </row>
    <row r="210" spans="3:15">
      <c r="C210" s="199"/>
      <c r="D210" s="199"/>
      <c r="E210" s="199"/>
      <c r="H210" s="190" t="s">
        <v>3662</v>
      </c>
      <c r="I210" s="192" t="s">
        <v>3711</v>
      </c>
      <c r="J210" s="181" t="s">
        <v>3712</v>
      </c>
      <c r="L210" s="181" t="s">
        <v>3713</v>
      </c>
      <c r="M210" s="181" t="s">
        <v>3539</v>
      </c>
      <c r="N210" s="182" t="s">
        <v>3552</v>
      </c>
      <c r="O210" s="181" t="s">
        <v>3553</v>
      </c>
    </row>
    <row r="211" spans="3:15">
      <c r="C211" s="199"/>
      <c r="D211" s="199"/>
      <c r="E211" s="199"/>
      <c r="H211" s="190" t="s">
        <v>3662</v>
      </c>
      <c r="I211" s="192" t="s">
        <v>3714</v>
      </c>
      <c r="J211" s="181" t="s">
        <v>3715</v>
      </c>
      <c r="L211" s="181" t="s">
        <v>3716</v>
      </c>
      <c r="M211" s="181"/>
      <c r="N211" s="182"/>
      <c r="O211" s="181" t="s">
        <v>3553</v>
      </c>
    </row>
    <row r="212" spans="3:15">
      <c r="C212" s="199"/>
      <c r="D212" s="199"/>
      <c r="E212" s="199"/>
      <c r="H212" s="190" t="s">
        <v>3662</v>
      </c>
      <c r="I212" s="192" t="s">
        <v>3717</v>
      </c>
      <c r="J212" s="181" t="s">
        <v>3718</v>
      </c>
      <c r="L212" s="181" t="s">
        <v>3719</v>
      </c>
      <c r="M212" s="181" t="s">
        <v>3539</v>
      </c>
      <c r="N212" s="182" t="s">
        <v>3555</v>
      </c>
      <c r="O212" s="181" t="s">
        <v>3556</v>
      </c>
    </row>
    <row r="213" spans="3:15">
      <c r="C213" s="199"/>
      <c r="D213" s="199"/>
      <c r="E213" s="199"/>
      <c r="H213" s="195"/>
      <c r="I213" s="193" t="s">
        <v>3720</v>
      </c>
      <c r="J213" s="196"/>
      <c r="L213" s="181" t="s">
        <v>3721</v>
      </c>
      <c r="M213" s="181"/>
      <c r="N213" s="182"/>
      <c r="O213" s="181" t="s">
        <v>3556</v>
      </c>
    </row>
    <row r="214" spans="3:15">
      <c r="C214" s="199"/>
      <c r="D214" s="199"/>
      <c r="E214" s="199"/>
      <c r="H214" s="190" t="s">
        <v>3722</v>
      </c>
      <c r="I214" s="192" t="s">
        <v>3723</v>
      </c>
      <c r="J214" s="181" t="s">
        <v>3724</v>
      </c>
      <c r="L214" s="181" t="s">
        <v>3725</v>
      </c>
      <c r="M214" s="181" t="s">
        <v>3539</v>
      </c>
      <c r="N214" s="182" t="s">
        <v>3558</v>
      </c>
      <c r="O214" s="181" t="s">
        <v>3559</v>
      </c>
    </row>
    <row r="215" spans="3:15">
      <c r="C215" s="199"/>
      <c r="D215" s="199"/>
      <c r="E215" s="199"/>
      <c r="H215" s="190" t="s">
        <v>3722</v>
      </c>
      <c r="I215" s="192" t="s">
        <v>3726</v>
      </c>
      <c r="J215" s="181" t="s">
        <v>3727</v>
      </c>
      <c r="L215" s="181" t="s">
        <v>3728</v>
      </c>
      <c r="M215" s="181" t="s">
        <v>3539</v>
      </c>
      <c r="N215" s="182" t="s">
        <v>3561</v>
      </c>
      <c r="O215" s="181" t="s">
        <v>3562</v>
      </c>
    </row>
    <row r="216" spans="3:15">
      <c r="C216" s="199"/>
      <c r="D216" s="199"/>
      <c r="E216" s="199"/>
      <c r="H216" s="190" t="s">
        <v>3722</v>
      </c>
      <c r="I216" s="192" t="s">
        <v>3729</v>
      </c>
      <c r="J216" s="181" t="s">
        <v>3730</v>
      </c>
      <c r="L216" s="181" t="s">
        <v>3731</v>
      </c>
      <c r="M216" s="181" t="s">
        <v>3539</v>
      </c>
      <c r="N216" s="182" t="s">
        <v>3564</v>
      </c>
      <c r="O216" s="181" t="s">
        <v>3565</v>
      </c>
    </row>
    <row r="217" spans="3:15">
      <c r="C217" s="199"/>
      <c r="D217" s="199"/>
      <c r="E217" s="199"/>
      <c r="H217" s="190" t="s">
        <v>3722</v>
      </c>
      <c r="I217" s="192" t="s">
        <v>3732</v>
      </c>
      <c r="J217" s="181" t="s">
        <v>3733</v>
      </c>
      <c r="L217" s="181" t="s">
        <v>3734</v>
      </c>
      <c r="M217" s="181" t="s">
        <v>3539</v>
      </c>
      <c r="N217" s="182" t="s">
        <v>3567</v>
      </c>
      <c r="O217" s="181" t="s">
        <v>3568</v>
      </c>
    </row>
    <row r="218" spans="3:15">
      <c r="C218" s="199"/>
      <c r="D218" s="199"/>
      <c r="E218" s="199"/>
      <c r="H218" s="190" t="s">
        <v>3722</v>
      </c>
      <c r="I218" s="192" t="s">
        <v>3735</v>
      </c>
      <c r="J218" s="181" t="s">
        <v>3736</v>
      </c>
      <c r="L218" s="181" t="s">
        <v>3737</v>
      </c>
      <c r="M218" s="181" t="s">
        <v>3539</v>
      </c>
      <c r="N218" s="182" t="s">
        <v>3570</v>
      </c>
      <c r="O218" s="181" t="s">
        <v>3571</v>
      </c>
    </row>
    <row r="219" spans="3:15">
      <c r="C219" s="199"/>
      <c r="D219" s="199"/>
      <c r="E219" s="199"/>
      <c r="H219" s="190" t="s">
        <v>3722</v>
      </c>
      <c r="I219" s="192" t="s">
        <v>3738</v>
      </c>
      <c r="J219" s="181" t="s">
        <v>3739</v>
      </c>
      <c r="L219" s="181" t="s">
        <v>3740</v>
      </c>
      <c r="M219" s="181" t="s">
        <v>3575</v>
      </c>
      <c r="N219" s="182" t="s">
        <v>3576</v>
      </c>
      <c r="O219" s="181" t="s">
        <v>3577</v>
      </c>
    </row>
    <row r="220" spans="3:15">
      <c r="C220" s="199"/>
      <c r="D220" s="199"/>
      <c r="E220" s="199"/>
      <c r="H220" s="190" t="s">
        <v>3722</v>
      </c>
      <c r="I220" s="192" t="s">
        <v>3741</v>
      </c>
      <c r="J220" s="181" t="s">
        <v>3742</v>
      </c>
      <c r="L220" s="181" t="s">
        <v>3743</v>
      </c>
      <c r="M220" s="181" t="s">
        <v>3575</v>
      </c>
      <c r="N220" s="182" t="s">
        <v>3579</v>
      </c>
      <c r="O220" s="181" t="s">
        <v>3580</v>
      </c>
    </row>
    <row r="221" spans="3:15">
      <c r="C221" s="199"/>
      <c r="D221" s="199"/>
      <c r="E221" s="199"/>
      <c r="H221" s="190" t="s">
        <v>3722</v>
      </c>
      <c r="I221" s="192" t="s">
        <v>3744</v>
      </c>
      <c r="J221" s="181" t="s">
        <v>3745</v>
      </c>
      <c r="L221" s="181" t="s">
        <v>3746</v>
      </c>
      <c r="M221" s="181" t="s">
        <v>3575</v>
      </c>
      <c r="N221" s="182" t="s">
        <v>3582</v>
      </c>
      <c r="O221" s="181" t="s">
        <v>3583</v>
      </c>
    </row>
    <row r="222" spans="3:15">
      <c r="C222" s="199"/>
      <c r="D222" s="199"/>
      <c r="E222" s="199"/>
      <c r="H222" s="195"/>
      <c r="I222" s="193" t="s">
        <v>3747</v>
      </c>
      <c r="J222" s="196"/>
      <c r="L222" s="181" t="s">
        <v>3748</v>
      </c>
      <c r="M222" s="181" t="s">
        <v>3575</v>
      </c>
      <c r="N222" s="182" t="s">
        <v>3585</v>
      </c>
      <c r="O222" s="181" t="s">
        <v>3586</v>
      </c>
    </row>
    <row r="223" spans="3:15">
      <c r="C223" s="199"/>
      <c r="D223" s="199"/>
      <c r="E223" s="199"/>
      <c r="H223" s="190" t="s">
        <v>3749</v>
      </c>
      <c r="I223" s="192" t="s">
        <v>3750</v>
      </c>
      <c r="J223" s="181" t="s">
        <v>3751</v>
      </c>
      <c r="L223" s="181" t="s">
        <v>3752</v>
      </c>
      <c r="M223" s="181" t="s">
        <v>3575</v>
      </c>
      <c r="N223" s="182" t="s">
        <v>3588</v>
      </c>
      <c r="O223" s="181" t="s">
        <v>3589</v>
      </c>
    </row>
    <row r="224" spans="3:15">
      <c r="C224" s="199"/>
      <c r="D224" s="199"/>
      <c r="E224" s="199"/>
      <c r="H224" s="190" t="s">
        <v>3749</v>
      </c>
      <c r="I224" s="192" t="s">
        <v>3753</v>
      </c>
      <c r="J224" s="181" t="s">
        <v>3754</v>
      </c>
      <c r="L224" s="181" t="s">
        <v>3755</v>
      </c>
      <c r="M224" s="181" t="s">
        <v>3575</v>
      </c>
      <c r="N224" s="182" t="s">
        <v>3591</v>
      </c>
      <c r="O224" s="181" t="s">
        <v>3592</v>
      </c>
    </row>
    <row r="225" spans="3:15">
      <c r="C225" s="199"/>
      <c r="D225" s="199"/>
      <c r="E225" s="199"/>
      <c r="H225" s="190" t="s">
        <v>3749</v>
      </c>
      <c r="I225" s="192" t="s">
        <v>3756</v>
      </c>
      <c r="J225" s="181" t="s">
        <v>3757</v>
      </c>
      <c r="L225" s="181" t="s">
        <v>3758</v>
      </c>
      <c r="M225" s="181" t="s">
        <v>3575</v>
      </c>
      <c r="N225" s="182" t="s">
        <v>3594</v>
      </c>
      <c r="O225" s="181" t="s">
        <v>3595</v>
      </c>
    </row>
    <row r="226" spans="3:15">
      <c r="C226" s="199"/>
      <c r="D226" s="199"/>
      <c r="E226" s="199"/>
      <c r="H226" s="190" t="s">
        <v>3749</v>
      </c>
      <c r="I226" s="192" t="s">
        <v>3759</v>
      </c>
      <c r="J226" s="181" t="s">
        <v>3760</v>
      </c>
      <c r="L226" s="181" t="s">
        <v>3761</v>
      </c>
      <c r="M226" s="181" t="s">
        <v>3575</v>
      </c>
      <c r="N226" s="182" t="s">
        <v>3597</v>
      </c>
      <c r="O226" s="181" t="s">
        <v>3598</v>
      </c>
    </row>
    <row r="227" spans="3:15">
      <c r="C227" s="199"/>
      <c r="D227" s="199"/>
      <c r="E227" s="199"/>
      <c r="H227" s="190" t="s">
        <v>3749</v>
      </c>
      <c r="I227" s="192" t="s">
        <v>3762</v>
      </c>
      <c r="J227" s="181" t="s">
        <v>3763</v>
      </c>
      <c r="L227" s="181" t="s">
        <v>3764</v>
      </c>
      <c r="M227" s="181" t="s">
        <v>3575</v>
      </c>
      <c r="N227" s="182" t="s">
        <v>3600</v>
      </c>
      <c r="O227" s="181" t="s">
        <v>3601</v>
      </c>
    </row>
    <row r="228" spans="3:15">
      <c r="C228" s="199"/>
      <c r="D228" s="199"/>
      <c r="E228" s="199"/>
      <c r="H228" s="190" t="s">
        <v>3749</v>
      </c>
      <c r="I228" s="192" t="s">
        <v>3765</v>
      </c>
      <c r="J228" s="181" t="s">
        <v>3766</v>
      </c>
      <c r="L228" s="181" t="s">
        <v>3767</v>
      </c>
      <c r="M228" s="181" t="s">
        <v>3575</v>
      </c>
      <c r="N228" s="182" t="s">
        <v>3603</v>
      </c>
      <c r="O228" s="181" t="s">
        <v>3604</v>
      </c>
    </row>
    <row r="229" spans="3:15">
      <c r="C229" s="199"/>
      <c r="D229" s="199"/>
      <c r="E229" s="199"/>
      <c r="H229" s="190" t="s">
        <v>3749</v>
      </c>
      <c r="I229" s="192" t="s">
        <v>3768</v>
      </c>
      <c r="J229" s="181" t="s">
        <v>3769</v>
      </c>
      <c r="L229" s="181" t="s">
        <v>3770</v>
      </c>
      <c r="M229" s="181" t="s">
        <v>3608</v>
      </c>
      <c r="N229" s="182" t="s">
        <v>3609</v>
      </c>
      <c r="O229" s="181" t="s">
        <v>3610</v>
      </c>
    </row>
    <row r="230" spans="3:15">
      <c r="C230" s="199"/>
      <c r="D230" s="199"/>
      <c r="E230" s="199"/>
      <c r="H230" s="190" t="s">
        <v>3749</v>
      </c>
      <c r="I230" s="192" t="s">
        <v>3771</v>
      </c>
      <c r="J230" s="181" t="s">
        <v>3772</v>
      </c>
      <c r="L230" s="181" t="s">
        <v>3773</v>
      </c>
      <c r="M230" s="181" t="s">
        <v>3608</v>
      </c>
      <c r="N230" s="182" t="s">
        <v>3612</v>
      </c>
      <c r="O230" s="181" t="s">
        <v>3613</v>
      </c>
    </row>
    <row r="231" spans="3:15">
      <c r="C231" s="199"/>
      <c r="D231" s="199"/>
      <c r="E231" s="199"/>
      <c r="H231" s="190" t="s">
        <v>3749</v>
      </c>
      <c r="I231" s="192" t="s">
        <v>3774</v>
      </c>
      <c r="J231" s="181" t="s">
        <v>3775</v>
      </c>
      <c r="L231" s="181" t="s">
        <v>3776</v>
      </c>
      <c r="M231" s="181" t="s">
        <v>3608</v>
      </c>
      <c r="N231" s="182" t="s">
        <v>3615</v>
      </c>
      <c r="O231" s="181" t="s">
        <v>3616</v>
      </c>
    </row>
    <row r="232" spans="3:15">
      <c r="C232" s="199"/>
      <c r="D232" s="199"/>
      <c r="E232" s="199"/>
      <c r="H232" s="190" t="s">
        <v>3749</v>
      </c>
      <c r="I232" s="192" t="s">
        <v>3777</v>
      </c>
      <c r="J232" s="181" t="s">
        <v>3778</v>
      </c>
      <c r="L232" s="181" t="s">
        <v>3779</v>
      </c>
      <c r="M232" s="181" t="s">
        <v>3608</v>
      </c>
      <c r="N232" s="182" t="s">
        <v>3618</v>
      </c>
      <c r="O232" s="181" t="s">
        <v>3619</v>
      </c>
    </row>
    <row r="233" spans="3:15">
      <c r="C233" s="199"/>
      <c r="D233" s="199"/>
      <c r="E233" s="199"/>
      <c r="H233" s="190" t="s">
        <v>3749</v>
      </c>
      <c r="I233" s="192" t="s">
        <v>3780</v>
      </c>
      <c r="J233" s="181" t="s">
        <v>3781</v>
      </c>
      <c r="L233" s="181" t="s">
        <v>3782</v>
      </c>
      <c r="M233" s="181"/>
      <c r="N233" s="182"/>
      <c r="O233" s="181" t="s">
        <v>3619</v>
      </c>
    </row>
    <row r="234" spans="3:15">
      <c r="C234" s="199"/>
      <c r="D234" s="199"/>
      <c r="E234" s="199"/>
      <c r="H234" s="190" t="s">
        <v>3749</v>
      </c>
      <c r="I234" s="192" t="s">
        <v>3783</v>
      </c>
      <c r="J234" s="181" t="s">
        <v>3784</v>
      </c>
      <c r="L234" s="181" t="s">
        <v>3785</v>
      </c>
      <c r="M234" s="181" t="s">
        <v>3608</v>
      </c>
      <c r="N234" s="182" t="s">
        <v>3621</v>
      </c>
      <c r="O234" s="181" t="s">
        <v>3622</v>
      </c>
    </row>
    <row r="235" spans="3:15">
      <c r="C235" s="199"/>
      <c r="D235" s="199"/>
      <c r="E235" s="199"/>
      <c r="H235" s="190" t="s">
        <v>3749</v>
      </c>
      <c r="I235" s="192" t="s">
        <v>3786</v>
      </c>
      <c r="J235" s="181" t="s">
        <v>3787</v>
      </c>
      <c r="L235" s="181" t="s">
        <v>3788</v>
      </c>
      <c r="M235" s="181" t="s">
        <v>3608</v>
      </c>
      <c r="N235" s="182" t="s">
        <v>3624</v>
      </c>
      <c r="O235" s="181" t="s">
        <v>3625</v>
      </c>
    </row>
    <row r="236" spans="3:15">
      <c r="C236" s="199"/>
      <c r="D236" s="199"/>
      <c r="E236" s="199"/>
      <c r="H236" s="190" t="s">
        <v>3749</v>
      </c>
      <c r="I236" s="192" t="s">
        <v>3789</v>
      </c>
      <c r="J236" s="181" t="s">
        <v>3790</v>
      </c>
      <c r="L236" s="181" t="s">
        <v>3791</v>
      </c>
      <c r="M236" s="181" t="s">
        <v>3608</v>
      </c>
      <c r="N236" s="182" t="s">
        <v>3627</v>
      </c>
      <c r="O236" s="181" t="s">
        <v>3628</v>
      </c>
    </row>
    <row r="237" spans="3:15">
      <c r="C237" s="199"/>
      <c r="D237" s="199"/>
      <c r="E237" s="199"/>
      <c r="H237" s="190" t="s">
        <v>3749</v>
      </c>
      <c r="I237" s="192" t="s">
        <v>3792</v>
      </c>
      <c r="J237" s="181" t="s">
        <v>3793</v>
      </c>
      <c r="L237" s="181" t="s">
        <v>3794</v>
      </c>
      <c r="M237" s="181" t="s">
        <v>3608</v>
      </c>
      <c r="N237" s="182" t="s">
        <v>3630</v>
      </c>
      <c r="O237" s="181" t="s">
        <v>3631</v>
      </c>
    </row>
    <row r="238" spans="3:15">
      <c r="C238" s="199"/>
      <c r="D238" s="199"/>
      <c r="E238" s="199"/>
      <c r="H238" s="190" t="s">
        <v>3749</v>
      </c>
      <c r="I238" s="192" t="s">
        <v>3795</v>
      </c>
      <c r="J238" s="181" t="s">
        <v>3796</v>
      </c>
      <c r="L238" s="181" t="s">
        <v>3797</v>
      </c>
      <c r="M238" s="181" t="s">
        <v>3608</v>
      </c>
      <c r="N238" s="182" t="s">
        <v>3633</v>
      </c>
      <c r="O238" s="181" t="s">
        <v>3634</v>
      </c>
    </row>
    <row r="239" spans="3:15">
      <c r="C239" s="199"/>
      <c r="D239" s="199"/>
      <c r="E239" s="199"/>
      <c r="H239" s="195"/>
      <c r="I239" s="193" t="s">
        <v>3798</v>
      </c>
      <c r="J239" s="196"/>
      <c r="L239" s="181" t="s">
        <v>3799</v>
      </c>
      <c r="M239" s="181" t="s">
        <v>3608</v>
      </c>
      <c r="N239" s="182" t="s">
        <v>3636</v>
      </c>
      <c r="O239" s="181" t="s">
        <v>3637</v>
      </c>
    </row>
    <row r="240" spans="3:15">
      <c r="C240" s="199"/>
      <c r="D240" s="199"/>
      <c r="E240" s="199"/>
      <c r="H240" s="190" t="s">
        <v>3800</v>
      </c>
      <c r="I240" s="192" t="s">
        <v>3801</v>
      </c>
      <c r="J240" s="181" t="s">
        <v>3802</v>
      </c>
      <c r="L240" s="181" t="s">
        <v>3803</v>
      </c>
      <c r="M240" s="181" t="s">
        <v>3608</v>
      </c>
      <c r="N240" s="182" t="s">
        <v>3639</v>
      </c>
      <c r="O240" s="181" t="s">
        <v>3640</v>
      </c>
    </row>
    <row r="241" spans="3:15">
      <c r="C241" s="199"/>
      <c r="D241" s="199"/>
      <c r="E241" s="199"/>
      <c r="H241" s="190" t="s">
        <v>3800</v>
      </c>
      <c r="I241" s="192" t="s">
        <v>3804</v>
      </c>
      <c r="J241" s="181" t="s">
        <v>3805</v>
      </c>
      <c r="L241" s="181" t="s">
        <v>3806</v>
      </c>
      <c r="M241" s="181"/>
      <c r="N241" s="182"/>
      <c r="O241" s="181" t="s">
        <v>3640</v>
      </c>
    </row>
    <row r="242" spans="3:15">
      <c r="C242" s="199"/>
      <c r="D242" s="199"/>
      <c r="E242" s="199"/>
      <c r="H242" s="190" t="s">
        <v>3800</v>
      </c>
      <c r="I242" s="192" t="s">
        <v>3807</v>
      </c>
      <c r="J242" s="181" t="s">
        <v>3808</v>
      </c>
      <c r="L242" s="181" t="s">
        <v>3809</v>
      </c>
      <c r="M242" s="181" t="s">
        <v>3608</v>
      </c>
      <c r="N242" s="182" t="s">
        <v>3642</v>
      </c>
      <c r="O242" s="181" t="s">
        <v>3643</v>
      </c>
    </row>
    <row r="243" spans="3:15">
      <c r="C243" s="199"/>
      <c r="D243" s="199"/>
      <c r="E243" s="199"/>
      <c r="H243" s="190" t="s">
        <v>3800</v>
      </c>
      <c r="I243" s="192" t="s">
        <v>3810</v>
      </c>
      <c r="J243" s="181" t="s">
        <v>3811</v>
      </c>
      <c r="L243" s="181" t="s">
        <v>3812</v>
      </c>
      <c r="M243" s="181" t="s">
        <v>3608</v>
      </c>
      <c r="N243" s="182" t="s">
        <v>3645</v>
      </c>
      <c r="O243" s="181" t="s">
        <v>3646</v>
      </c>
    </row>
    <row r="244" spans="3:15">
      <c r="C244" s="199"/>
      <c r="D244" s="199"/>
      <c r="E244" s="199"/>
      <c r="H244" s="190" t="s">
        <v>3800</v>
      </c>
      <c r="I244" s="192" t="s">
        <v>3813</v>
      </c>
      <c r="J244" s="181" t="s">
        <v>3814</v>
      </c>
      <c r="L244" s="181" t="s">
        <v>3815</v>
      </c>
      <c r="M244" s="181" t="s">
        <v>3608</v>
      </c>
      <c r="N244" s="182" t="s">
        <v>3648</v>
      </c>
      <c r="O244" s="181" t="s">
        <v>3649</v>
      </c>
    </row>
    <row r="245" spans="3:15">
      <c r="C245" s="199"/>
      <c r="D245" s="199"/>
      <c r="E245" s="199"/>
      <c r="H245" s="190" t="s">
        <v>3800</v>
      </c>
      <c r="I245" s="192" t="s">
        <v>3816</v>
      </c>
      <c r="J245" s="181" t="s">
        <v>3817</v>
      </c>
      <c r="L245" s="181" t="s">
        <v>3818</v>
      </c>
      <c r="M245" s="181" t="s">
        <v>3608</v>
      </c>
      <c r="N245" s="182" t="s">
        <v>3651</v>
      </c>
      <c r="O245" s="181" t="s">
        <v>3652</v>
      </c>
    </row>
    <row r="246" spans="3:15">
      <c r="C246" s="199"/>
      <c r="D246" s="199"/>
      <c r="E246" s="199"/>
      <c r="H246" s="190" t="s">
        <v>3800</v>
      </c>
      <c r="I246" s="192" t="s">
        <v>3819</v>
      </c>
      <c r="J246" s="181" t="s">
        <v>3820</v>
      </c>
      <c r="L246" s="181" t="s">
        <v>3821</v>
      </c>
      <c r="M246" s="181" t="s">
        <v>3608</v>
      </c>
      <c r="N246" s="182" t="s">
        <v>3654</v>
      </c>
      <c r="O246" s="181" t="s">
        <v>3655</v>
      </c>
    </row>
    <row r="247" spans="3:15">
      <c r="C247" s="199"/>
      <c r="D247" s="199"/>
      <c r="E247" s="199"/>
      <c r="H247" s="190" t="s">
        <v>3800</v>
      </c>
      <c r="I247" s="192" t="s">
        <v>3822</v>
      </c>
      <c r="J247" s="181" t="s">
        <v>3823</v>
      </c>
      <c r="L247" s="181" t="s">
        <v>3824</v>
      </c>
      <c r="M247" s="181" t="s">
        <v>3608</v>
      </c>
      <c r="N247" s="182" t="s">
        <v>3657</v>
      </c>
      <c r="O247" s="181" t="s">
        <v>3658</v>
      </c>
    </row>
    <row r="248" spans="3:15">
      <c r="C248" s="199"/>
      <c r="D248" s="199"/>
      <c r="E248" s="199"/>
      <c r="H248" s="190" t="s">
        <v>3800</v>
      </c>
      <c r="I248" s="192" t="s">
        <v>3825</v>
      </c>
      <c r="J248" s="181" t="s">
        <v>3826</v>
      </c>
      <c r="L248" s="181" t="s">
        <v>3827</v>
      </c>
      <c r="M248" s="181" t="s">
        <v>3662</v>
      </c>
      <c r="N248" s="182" t="s">
        <v>3663</v>
      </c>
      <c r="O248" s="181" t="s">
        <v>3664</v>
      </c>
    </row>
    <row r="249" spans="3:15">
      <c r="C249" s="199"/>
      <c r="D249" s="199"/>
      <c r="E249" s="199"/>
      <c r="H249" s="190" t="s">
        <v>3800</v>
      </c>
      <c r="I249" s="192" t="s">
        <v>3828</v>
      </c>
      <c r="J249" s="181" t="s">
        <v>3829</v>
      </c>
      <c r="L249" s="181" t="s">
        <v>3830</v>
      </c>
      <c r="M249" s="181"/>
      <c r="N249" s="182"/>
      <c r="O249" s="181" t="s">
        <v>3664</v>
      </c>
    </row>
    <row r="250" spans="3:15">
      <c r="C250" s="199"/>
      <c r="D250" s="199"/>
      <c r="E250" s="199"/>
      <c r="H250" s="190" t="s">
        <v>3800</v>
      </c>
      <c r="I250" s="192" t="s">
        <v>3831</v>
      </c>
      <c r="J250" s="181" t="s">
        <v>3832</v>
      </c>
      <c r="L250" s="181" t="s">
        <v>3833</v>
      </c>
      <c r="M250" s="181" t="s">
        <v>3662</v>
      </c>
      <c r="N250" s="182" t="s">
        <v>3666</v>
      </c>
      <c r="O250" s="181" t="s">
        <v>3667</v>
      </c>
    </row>
    <row r="251" spans="3:15">
      <c r="C251" s="199"/>
      <c r="D251" s="199"/>
      <c r="E251" s="199"/>
      <c r="H251" s="190" t="s">
        <v>3800</v>
      </c>
      <c r="I251" s="192" t="s">
        <v>3834</v>
      </c>
      <c r="J251" s="181" t="s">
        <v>3835</v>
      </c>
      <c r="L251" s="181" t="s">
        <v>3836</v>
      </c>
      <c r="M251" s="181"/>
      <c r="N251" s="182"/>
      <c r="O251" s="181" t="s">
        <v>3667</v>
      </c>
    </row>
    <row r="252" spans="3:15">
      <c r="C252" s="199"/>
      <c r="D252" s="199"/>
      <c r="E252" s="199"/>
      <c r="H252" s="190" t="s">
        <v>3800</v>
      </c>
      <c r="I252" s="192" t="s">
        <v>3837</v>
      </c>
      <c r="J252" s="181" t="s">
        <v>3838</v>
      </c>
      <c r="L252" s="181" t="s">
        <v>3839</v>
      </c>
      <c r="M252" s="181" t="s">
        <v>3662</v>
      </c>
      <c r="N252" s="182" t="s">
        <v>3669</v>
      </c>
      <c r="O252" s="181" t="s">
        <v>3670</v>
      </c>
    </row>
    <row r="253" spans="3:15">
      <c r="C253" s="199"/>
      <c r="D253" s="199"/>
      <c r="E253" s="199"/>
      <c r="H253" s="190" t="s">
        <v>3800</v>
      </c>
      <c r="I253" s="192" t="s">
        <v>3840</v>
      </c>
      <c r="J253" s="181" t="s">
        <v>3841</v>
      </c>
      <c r="L253" s="181" t="s">
        <v>3842</v>
      </c>
      <c r="M253" s="181" t="s">
        <v>3662</v>
      </c>
      <c r="N253" s="182" t="s">
        <v>3672</v>
      </c>
      <c r="O253" s="181" t="s">
        <v>3673</v>
      </c>
    </row>
    <row r="254" spans="3:15">
      <c r="C254" s="199"/>
      <c r="D254" s="199"/>
      <c r="E254" s="199"/>
      <c r="H254" s="190" t="s">
        <v>3800</v>
      </c>
      <c r="I254" s="192" t="s">
        <v>3843</v>
      </c>
      <c r="J254" s="181" t="s">
        <v>3844</v>
      </c>
      <c r="L254" s="181" t="s">
        <v>3845</v>
      </c>
      <c r="M254" s="181" t="s">
        <v>3662</v>
      </c>
      <c r="N254" s="182" t="s">
        <v>3675</v>
      </c>
      <c r="O254" s="181" t="s">
        <v>3676</v>
      </c>
    </row>
    <row r="255" spans="3:15">
      <c r="C255" s="199"/>
      <c r="D255" s="199"/>
      <c r="E255" s="199"/>
      <c r="H255" s="190" t="s">
        <v>3800</v>
      </c>
      <c r="I255" s="192" t="s">
        <v>3846</v>
      </c>
      <c r="J255" s="181" t="s">
        <v>3847</v>
      </c>
      <c r="L255" s="181" t="s">
        <v>3848</v>
      </c>
      <c r="M255" s="181" t="s">
        <v>3662</v>
      </c>
      <c r="N255" s="182" t="s">
        <v>3678</v>
      </c>
      <c r="O255" s="181" t="s">
        <v>3679</v>
      </c>
    </row>
    <row r="256" spans="3:15">
      <c r="C256" s="199"/>
      <c r="D256" s="199"/>
      <c r="E256" s="199"/>
      <c r="H256" s="190" t="s">
        <v>3800</v>
      </c>
      <c r="I256" s="192" t="s">
        <v>3849</v>
      </c>
      <c r="J256" s="181" t="s">
        <v>3850</v>
      </c>
      <c r="L256" s="181" t="s">
        <v>3851</v>
      </c>
      <c r="M256" s="181" t="s">
        <v>3662</v>
      </c>
      <c r="N256" s="182" t="s">
        <v>3681</v>
      </c>
      <c r="O256" s="181" t="s">
        <v>3682</v>
      </c>
    </row>
    <row r="257" spans="3:15">
      <c r="C257" s="199"/>
      <c r="D257" s="199"/>
      <c r="E257" s="199"/>
      <c r="H257" s="190" t="s">
        <v>3800</v>
      </c>
      <c r="I257" s="192" t="s">
        <v>3852</v>
      </c>
      <c r="J257" s="181" t="s">
        <v>3853</v>
      </c>
      <c r="L257" s="181" t="s">
        <v>3854</v>
      </c>
      <c r="M257" s="181" t="s">
        <v>3662</v>
      </c>
      <c r="N257" s="182" t="s">
        <v>3684</v>
      </c>
      <c r="O257" s="181" t="s">
        <v>3685</v>
      </c>
    </row>
    <row r="258" spans="3:15">
      <c r="C258" s="199"/>
      <c r="D258" s="199"/>
      <c r="E258" s="199"/>
      <c r="H258" s="190" t="s">
        <v>3800</v>
      </c>
      <c r="I258" s="192" t="s">
        <v>3855</v>
      </c>
      <c r="J258" s="181" t="s">
        <v>3856</v>
      </c>
      <c r="L258" s="181" t="s">
        <v>3857</v>
      </c>
      <c r="M258" s="181" t="s">
        <v>3662</v>
      </c>
      <c r="N258" s="182" t="s">
        <v>3687</v>
      </c>
      <c r="O258" s="181" t="s">
        <v>3688</v>
      </c>
    </row>
    <row r="259" spans="3:15">
      <c r="C259" s="199"/>
      <c r="D259" s="199"/>
      <c r="E259" s="199"/>
      <c r="H259" s="190" t="s">
        <v>3800</v>
      </c>
      <c r="I259" s="192" t="s">
        <v>3858</v>
      </c>
      <c r="J259" s="181" t="s">
        <v>3859</v>
      </c>
      <c r="L259" s="181" t="s">
        <v>3860</v>
      </c>
      <c r="M259" s="181" t="s">
        <v>3662</v>
      </c>
      <c r="N259" s="182" t="s">
        <v>3690</v>
      </c>
      <c r="O259" s="181" t="s">
        <v>3691</v>
      </c>
    </row>
    <row r="260" spans="3:15">
      <c r="C260" s="199"/>
      <c r="D260" s="199"/>
      <c r="E260" s="199"/>
      <c r="H260" s="190" t="s">
        <v>3800</v>
      </c>
      <c r="I260" s="192" t="s">
        <v>3861</v>
      </c>
      <c r="J260" s="181" t="s">
        <v>3862</v>
      </c>
      <c r="L260" s="181" t="s">
        <v>3863</v>
      </c>
      <c r="M260" s="181"/>
      <c r="N260" s="182"/>
      <c r="O260" s="181" t="s">
        <v>3691</v>
      </c>
    </row>
    <row r="261" spans="3:15">
      <c r="C261" s="199"/>
      <c r="D261" s="199"/>
      <c r="E261" s="199"/>
      <c r="H261" s="190" t="s">
        <v>3800</v>
      </c>
      <c r="I261" s="192" t="s">
        <v>3864</v>
      </c>
      <c r="J261" s="181" t="s">
        <v>3865</v>
      </c>
      <c r="L261" s="181" t="s">
        <v>3866</v>
      </c>
      <c r="M261" s="181" t="s">
        <v>3662</v>
      </c>
      <c r="N261" s="182" t="s">
        <v>3693</v>
      </c>
      <c r="O261" s="181" t="s">
        <v>3694</v>
      </c>
    </row>
    <row r="262" spans="3:15">
      <c r="C262" s="199"/>
      <c r="D262" s="199"/>
      <c r="E262" s="199"/>
      <c r="H262" s="195"/>
      <c r="I262" s="193" t="s">
        <v>3867</v>
      </c>
      <c r="J262" s="196"/>
      <c r="L262" s="181" t="s">
        <v>3868</v>
      </c>
      <c r="M262" s="181" t="s">
        <v>3662</v>
      </c>
      <c r="N262" s="182" t="s">
        <v>3696</v>
      </c>
      <c r="O262" s="181" t="s">
        <v>3697</v>
      </c>
    </row>
    <row r="263" spans="3:15">
      <c r="C263" s="199"/>
      <c r="D263" s="199"/>
      <c r="E263" s="199"/>
      <c r="H263" s="190" t="s">
        <v>3869</v>
      </c>
      <c r="I263" s="192" t="s">
        <v>3870</v>
      </c>
      <c r="J263" s="181" t="s">
        <v>3871</v>
      </c>
      <c r="L263" s="181" t="s">
        <v>3872</v>
      </c>
      <c r="M263" s="181" t="s">
        <v>3662</v>
      </c>
      <c r="N263" s="182" t="s">
        <v>3699</v>
      </c>
      <c r="O263" s="181" t="s">
        <v>3700</v>
      </c>
    </row>
    <row r="264" spans="3:15">
      <c r="C264" s="199"/>
      <c r="D264" s="199"/>
      <c r="E264" s="199"/>
      <c r="H264" s="190" t="s">
        <v>3869</v>
      </c>
      <c r="I264" s="192" t="s">
        <v>3873</v>
      </c>
      <c r="J264" s="181" t="s">
        <v>3874</v>
      </c>
      <c r="L264" s="181" t="s">
        <v>3875</v>
      </c>
      <c r="M264" s="181"/>
      <c r="N264" s="182"/>
      <c r="O264" s="181" t="s">
        <v>3700</v>
      </c>
    </row>
    <row r="265" spans="3:15">
      <c r="C265" s="199"/>
      <c r="D265" s="199"/>
      <c r="E265" s="199"/>
      <c r="H265" s="190" t="s">
        <v>3869</v>
      </c>
      <c r="I265" s="192" t="s">
        <v>3876</v>
      </c>
      <c r="J265" s="181" t="s">
        <v>3877</v>
      </c>
      <c r="L265" s="181" t="s">
        <v>3878</v>
      </c>
      <c r="M265" s="181" t="s">
        <v>3662</v>
      </c>
      <c r="N265" s="182" t="s">
        <v>3702</v>
      </c>
      <c r="O265" s="181" t="s">
        <v>3703</v>
      </c>
    </row>
    <row r="266" spans="3:15">
      <c r="C266" s="199"/>
      <c r="D266" s="199"/>
      <c r="E266" s="199"/>
      <c r="H266" s="190" t="s">
        <v>3869</v>
      </c>
      <c r="I266" s="192" t="s">
        <v>3879</v>
      </c>
      <c r="J266" s="181" t="s">
        <v>3880</v>
      </c>
      <c r="L266" s="181" t="s">
        <v>3881</v>
      </c>
      <c r="M266" s="181" t="s">
        <v>3662</v>
      </c>
      <c r="N266" s="182" t="s">
        <v>3705</v>
      </c>
      <c r="O266" s="181" t="s">
        <v>3706</v>
      </c>
    </row>
    <row r="267" spans="3:15">
      <c r="C267" s="199"/>
      <c r="D267" s="199"/>
      <c r="E267" s="199"/>
      <c r="H267" s="190" t="s">
        <v>3869</v>
      </c>
      <c r="I267" s="192" t="s">
        <v>3882</v>
      </c>
      <c r="J267" s="181" t="s">
        <v>3883</v>
      </c>
      <c r="L267" s="181" t="s">
        <v>3884</v>
      </c>
      <c r="M267" s="181" t="s">
        <v>3662</v>
      </c>
      <c r="N267" s="182" t="s">
        <v>3708</v>
      </c>
      <c r="O267" s="181" t="s">
        <v>3709</v>
      </c>
    </row>
    <row r="268" spans="3:15">
      <c r="C268" s="199"/>
      <c r="D268" s="199"/>
      <c r="E268" s="199"/>
      <c r="H268" s="190" t="s">
        <v>3869</v>
      </c>
      <c r="I268" s="192" t="s">
        <v>3885</v>
      </c>
      <c r="J268" s="181" t="s">
        <v>3886</v>
      </c>
      <c r="L268" s="181" t="s">
        <v>3887</v>
      </c>
      <c r="M268" s="181"/>
      <c r="N268" s="182"/>
      <c r="O268" s="181" t="s">
        <v>3709</v>
      </c>
    </row>
    <row r="269" spans="3:15">
      <c r="C269" s="199"/>
      <c r="D269" s="199"/>
      <c r="E269" s="199"/>
      <c r="H269" s="190" t="s">
        <v>3869</v>
      </c>
      <c r="I269" s="192" t="s">
        <v>3888</v>
      </c>
      <c r="J269" s="181" t="s">
        <v>3889</v>
      </c>
      <c r="L269" s="181" t="s">
        <v>3890</v>
      </c>
      <c r="M269" s="181" t="s">
        <v>3662</v>
      </c>
      <c r="N269" s="182" t="s">
        <v>3711</v>
      </c>
      <c r="O269" s="181" t="s">
        <v>3712</v>
      </c>
    </row>
    <row r="270" spans="3:15">
      <c r="C270" s="199"/>
      <c r="D270" s="199"/>
      <c r="E270" s="199"/>
      <c r="H270" s="190" t="s">
        <v>3869</v>
      </c>
      <c r="I270" s="192" t="s">
        <v>3891</v>
      </c>
      <c r="J270" s="181" t="s">
        <v>3892</v>
      </c>
      <c r="L270" s="181" t="s">
        <v>3893</v>
      </c>
      <c r="M270" s="181" t="s">
        <v>3662</v>
      </c>
      <c r="N270" s="182" t="s">
        <v>3714</v>
      </c>
      <c r="O270" s="181" t="s">
        <v>3715</v>
      </c>
    </row>
    <row r="271" spans="3:15">
      <c r="C271" s="199"/>
      <c r="D271" s="199"/>
      <c r="E271" s="199"/>
      <c r="H271" s="190" t="s">
        <v>3869</v>
      </c>
      <c r="I271" s="192" t="s">
        <v>3894</v>
      </c>
      <c r="J271" s="181" t="s">
        <v>3895</v>
      </c>
      <c r="L271" s="181" t="s">
        <v>3896</v>
      </c>
      <c r="M271" s="181" t="s">
        <v>3662</v>
      </c>
      <c r="N271" s="182" t="s">
        <v>3717</v>
      </c>
      <c r="O271" s="181" t="s">
        <v>3718</v>
      </c>
    </row>
    <row r="272" spans="3:15">
      <c r="C272" s="199"/>
      <c r="D272" s="199"/>
      <c r="E272" s="199"/>
      <c r="H272" s="190" t="s">
        <v>3869</v>
      </c>
      <c r="I272" s="192" t="s">
        <v>3897</v>
      </c>
      <c r="J272" s="181" t="s">
        <v>3898</v>
      </c>
      <c r="L272" s="181" t="s">
        <v>3899</v>
      </c>
      <c r="M272" s="181" t="s">
        <v>3722</v>
      </c>
      <c r="N272" s="182" t="s">
        <v>3723</v>
      </c>
      <c r="O272" s="181" t="s">
        <v>3724</v>
      </c>
    </row>
    <row r="273" spans="3:15">
      <c r="C273" s="199"/>
      <c r="D273" s="199"/>
      <c r="E273" s="199"/>
      <c r="H273" s="190" t="s">
        <v>3869</v>
      </c>
      <c r="I273" s="192" t="s">
        <v>3900</v>
      </c>
      <c r="J273" s="181" t="s">
        <v>3901</v>
      </c>
      <c r="L273" s="181" t="s">
        <v>3902</v>
      </c>
      <c r="M273" s="181" t="s">
        <v>3722</v>
      </c>
      <c r="N273" s="182" t="s">
        <v>3726</v>
      </c>
      <c r="O273" s="181" t="s">
        <v>3727</v>
      </c>
    </row>
    <row r="274" spans="3:15">
      <c r="C274" s="199"/>
      <c r="D274" s="199"/>
      <c r="E274" s="199"/>
      <c r="H274" s="195"/>
      <c r="I274" s="193" t="s">
        <v>3903</v>
      </c>
      <c r="J274" s="196"/>
      <c r="L274" s="181" t="s">
        <v>3904</v>
      </c>
      <c r="M274" s="181" t="s">
        <v>3722</v>
      </c>
      <c r="N274" s="182" t="s">
        <v>3729</v>
      </c>
      <c r="O274" s="181" t="s">
        <v>3730</v>
      </c>
    </row>
    <row r="275" spans="3:15">
      <c r="C275" s="199"/>
      <c r="D275" s="199"/>
      <c r="E275" s="199"/>
      <c r="H275" s="190" t="s">
        <v>3905</v>
      </c>
      <c r="I275" s="192" t="s">
        <v>3906</v>
      </c>
      <c r="J275" s="181" t="s">
        <v>3907</v>
      </c>
      <c r="L275" s="181" t="s">
        <v>3908</v>
      </c>
      <c r="M275" s="181"/>
      <c r="N275" s="182"/>
      <c r="O275" s="181" t="s">
        <v>3730</v>
      </c>
    </row>
    <row r="276" spans="3:15">
      <c r="C276" s="199"/>
      <c r="D276" s="199"/>
      <c r="E276" s="199"/>
      <c r="H276" s="190" t="s">
        <v>3905</v>
      </c>
      <c r="I276" s="192" t="s">
        <v>3909</v>
      </c>
      <c r="J276" s="181" t="s">
        <v>3910</v>
      </c>
      <c r="L276" s="181" t="s">
        <v>3911</v>
      </c>
      <c r="M276" s="181" t="s">
        <v>3722</v>
      </c>
      <c r="N276" s="182" t="s">
        <v>3732</v>
      </c>
      <c r="O276" s="181" t="s">
        <v>3733</v>
      </c>
    </row>
    <row r="277" spans="3:15">
      <c r="C277" s="199"/>
      <c r="D277" s="199"/>
      <c r="E277" s="199"/>
      <c r="H277" s="190" t="s">
        <v>3905</v>
      </c>
      <c r="I277" s="192" t="s">
        <v>3912</v>
      </c>
      <c r="J277" s="181" t="s">
        <v>3913</v>
      </c>
      <c r="L277" s="181" t="s">
        <v>3914</v>
      </c>
      <c r="M277" s="181"/>
      <c r="N277" s="182"/>
      <c r="O277" s="181" t="s">
        <v>3733</v>
      </c>
    </row>
    <row r="278" spans="3:15">
      <c r="C278" s="199"/>
      <c r="D278" s="199"/>
      <c r="E278" s="199"/>
      <c r="H278" s="190" t="s">
        <v>3905</v>
      </c>
      <c r="I278" s="192" t="s">
        <v>3915</v>
      </c>
      <c r="J278" s="181" t="s">
        <v>3916</v>
      </c>
      <c r="L278" s="181" t="s">
        <v>3917</v>
      </c>
      <c r="M278" s="181"/>
      <c r="N278" s="182"/>
      <c r="O278" s="181" t="s">
        <v>3733</v>
      </c>
    </row>
    <row r="279" spans="3:15">
      <c r="C279" s="199"/>
      <c r="D279" s="199"/>
      <c r="E279" s="199"/>
      <c r="H279" s="190" t="s">
        <v>3905</v>
      </c>
      <c r="I279" s="192" t="s">
        <v>3918</v>
      </c>
      <c r="J279" s="181" t="s">
        <v>3919</v>
      </c>
      <c r="L279" s="181" t="s">
        <v>3920</v>
      </c>
      <c r="M279" s="181" t="s">
        <v>3722</v>
      </c>
      <c r="N279" s="182" t="s">
        <v>3735</v>
      </c>
      <c r="O279" s="181" t="s">
        <v>3736</v>
      </c>
    </row>
    <row r="280" spans="3:15">
      <c r="C280" s="199"/>
      <c r="D280" s="199"/>
      <c r="E280" s="199"/>
      <c r="H280" s="190" t="s">
        <v>3905</v>
      </c>
      <c r="I280" s="192" t="s">
        <v>3921</v>
      </c>
      <c r="J280" s="181" t="s">
        <v>3922</v>
      </c>
      <c r="L280" s="181" t="s">
        <v>3923</v>
      </c>
      <c r="M280" s="181" t="s">
        <v>3722</v>
      </c>
      <c r="N280" s="182" t="s">
        <v>3738</v>
      </c>
      <c r="O280" s="181" t="s">
        <v>3739</v>
      </c>
    </row>
    <row r="281" spans="3:15">
      <c r="C281" s="199"/>
      <c r="D281" s="199"/>
      <c r="E281" s="199"/>
      <c r="H281" s="190" t="s">
        <v>3905</v>
      </c>
      <c r="I281" s="192" t="s">
        <v>3924</v>
      </c>
      <c r="J281" s="181" t="s">
        <v>3925</v>
      </c>
      <c r="L281" s="181" t="s">
        <v>3926</v>
      </c>
      <c r="M281" s="181"/>
      <c r="N281" s="182"/>
      <c r="O281" s="181" t="s">
        <v>3739</v>
      </c>
    </row>
    <row r="282" spans="3:15">
      <c r="C282" s="199"/>
      <c r="D282" s="199"/>
      <c r="E282" s="199"/>
      <c r="H282" s="190" t="s">
        <v>3905</v>
      </c>
      <c r="I282" s="192" t="s">
        <v>3927</v>
      </c>
      <c r="J282" s="181" t="s">
        <v>3928</v>
      </c>
      <c r="L282" s="181" t="s">
        <v>3929</v>
      </c>
      <c r="M282" s="181"/>
      <c r="N282" s="182"/>
      <c r="O282" s="181" t="s">
        <v>3739</v>
      </c>
    </row>
    <row r="283" spans="3:15">
      <c r="C283" s="199"/>
      <c r="D283" s="199"/>
      <c r="E283" s="199"/>
      <c r="H283" s="190" t="s">
        <v>3905</v>
      </c>
      <c r="I283" s="192" t="s">
        <v>3930</v>
      </c>
      <c r="J283" s="181" t="s">
        <v>3931</v>
      </c>
      <c r="L283" s="181" t="s">
        <v>3932</v>
      </c>
      <c r="M283" s="181" t="s">
        <v>3722</v>
      </c>
      <c r="N283" s="182" t="s">
        <v>3741</v>
      </c>
      <c r="O283" s="181" t="s">
        <v>3742</v>
      </c>
    </row>
    <row r="284" spans="3:15">
      <c r="C284" s="199"/>
      <c r="D284" s="199"/>
      <c r="E284" s="199"/>
      <c r="H284" s="190" t="s">
        <v>3905</v>
      </c>
      <c r="I284" s="192" t="s">
        <v>3933</v>
      </c>
      <c r="J284" s="181" t="s">
        <v>3934</v>
      </c>
      <c r="L284" s="181" t="s">
        <v>3935</v>
      </c>
      <c r="M284" s="181"/>
      <c r="N284" s="182"/>
      <c r="O284" s="181" t="s">
        <v>3742</v>
      </c>
    </row>
    <row r="285" spans="3:15">
      <c r="C285" s="199"/>
      <c r="D285" s="199"/>
      <c r="E285" s="199"/>
      <c r="H285" s="190" t="s">
        <v>3905</v>
      </c>
      <c r="I285" s="192" t="s">
        <v>3936</v>
      </c>
      <c r="J285" s="181" t="s">
        <v>3937</v>
      </c>
      <c r="L285" s="181" t="s">
        <v>3938</v>
      </c>
      <c r="M285" s="181"/>
      <c r="N285" s="182"/>
      <c r="O285" s="181" t="s">
        <v>3742</v>
      </c>
    </row>
    <row r="286" spans="3:15">
      <c r="C286" s="199"/>
      <c r="D286" s="199"/>
      <c r="E286" s="199"/>
      <c r="H286" s="190" t="s">
        <v>3905</v>
      </c>
      <c r="I286" s="192" t="s">
        <v>3939</v>
      </c>
      <c r="J286" s="181" t="s">
        <v>3940</v>
      </c>
      <c r="L286" s="181" t="s">
        <v>3941</v>
      </c>
      <c r="M286" s="181" t="s">
        <v>3722</v>
      </c>
      <c r="N286" s="182" t="s">
        <v>3744</v>
      </c>
      <c r="O286" s="181" t="s">
        <v>3745</v>
      </c>
    </row>
    <row r="287" spans="3:15">
      <c r="C287" s="199"/>
      <c r="D287" s="199"/>
      <c r="E287" s="199"/>
      <c r="H287" s="190" t="s">
        <v>3905</v>
      </c>
      <c r="I287" s="192" t="s">
        <v>3942</v>
      </c>
      <c r="J287" s="181" t="s">
        <v>3943</v>
      </c>
      <c r="L287" s="181" t="s">
        <v>3944</v>
      </c>
      <c r="M287" s="181"/>
      <c r="N287" s="182"/>
      <c r="O287" s="181" t="s">
        <v>3745</v>
      </c>
    </row>
    <row r="288" spans="3:15">
      <c r="C288" s="199"/>
      <c r="D288" s="199"/>
      <c r="E288" s="199"/>
      <c r="H288" s="190" t="s">
        <v>3905</v>
      </c>
      <c r="I288" s="192" t="s">
        <v>3945</v>
      </c>
      <c r="J288" s="181" t="s">
        <v>3946</v>
      </c>
      <c r="L288" s="181" t="s">
        <v>3947</v>
      </c>
      <c r="M288" s="181" t="s">
        <v>3749</v>
      </c>
      <c r="N288" s="182" t="s">
        <v>3750</v>
      </c>
      <c r="O288" s="181" t="s">
        <v>3751</v>
      </c>
    </row>
    <row r="289" spans="3:15">
      <c r="C289" s="199"/>
      <c r="D289" s="199"/>
      <c r="E289" s="199"/>
      <c r="H289" s="190" t="s">
        <v>3905</v>
      </c>
      <c r="I289" s="192" t="s">
        <v>3948</v>
      </c>
      <c r="J289" s="181" t="s">
        <v>3949</v>
      </c>
      <c r="L289" s="181" t="s">
        <v>3950</v>
      </c>
      <c r="M289" s="181"/>
      <c r="N289" s="182"/>
      <c r="O289" s="181" t="s">
        <v>3751</v>
      </c>
    </row>
    <row r="290" spans="3:15">
      <c r="C290" s="199"/>
      <c r="D290" s="199"/>
      <c r="E290" s="199"/>
      <c r="H290" s="190" t="s">
        <v>3905</v>
      </c>
      <c r="I290" s="192" t="s">
        <v>3951</v>
      </c>
      <c r="J290" s="181" t="s">
        <v>3952</v>
      </c>
      <c r="L290" s="181" t="s">
        <v>3953</v>
      </c>
      <c r="M290" s="181" t="s">
        <v>3749</v>
      </c>
      <c r="N290" s="182" t="s">
        <v>3753</v>
      </c>
      <c r="O290" s="181" t="s">
        <v>3754</v>
      </c>
    </row>
    <row r="291" spans="3:15">
      <c r="C291" s="199"/>
      <c r="D291" s="199"/>
      <c r="E291" s="199"/>
      <c r="H291" s="190" t="s">
        <v>3905</v>
      </c>
      <c r="I291" s="192" t="s">
        <v>3954</v>
      </c>
      <c r="J291" s="181" t="s">
        <v>3955</v>
      </c>
      <c r="L291" s="181" t="s">
        <v>3956</v>
      </c>
      <c r="M291" s="181"/>
      <c r="N291" s="182"/>
      <c r="O291" s="181" t="s">
        <v>3754</v>
      </c>
    </row>
    <row r="292" spans="3:15">
      <c r="C292" s="199"/>
      <c r="D292" s="199"/>
      <c r="E292" s="199"/>
      <c r="H292" s="190" t="s">
        <v>3905</v>
      </c>
      <c r="I292" s="192" t="s">
        <v>3957</v>
      </c>
      <c r="J292" s="181" t="s">
        <v>3958</v>
      </c>
      <c r="L292" s="181" t="s">
        <v>3959</v>
      </c>
      <c r="M292" s="181" t="s">
        <v>3749</v>
      </c>
      <c r="N292" s="182" t="s">
        <v>3756</v>
      </c>
      <c r="O292" s="181" t="s">
        <v>3757</v>
      </c>
    </row>
    <row r="293" spans="3:15">
      <c r="C293" s="199"/>
      <c r="D293" s="199"/>
      <c r="E293" s="199"/>
      <c r="H293" s="190" t="s">
        <v>3905</v>
      </c>
      <c r="I293" s="192" t="s">
        <v>3960</v>
      </c>
      <c r="J293" s="181" t="s">
        <v>3961</v>
      </c>
      <c r="L293" s="181" t="s">
        <v>3962</v>
      </c>
      <c r="M293" s="181"/>
      <c r="N293" s="182"/>
      <c r="O293" s="181" t="s">
        <v>3757</v>
      </c>
    </row>
    <row r="294" spans="3:15">
      <c r="C294" s="199"/>
      <c r="D294" s="199"/>
      <c r="E294" s="199"/>
      <c r="H294" s="190" t="s">
        <v>3905</v>
      </c>
      <c r="I294" s="192" t="s">
        <v>3963</v>
      </c>
      <c r="J294" s="181" t="s">
        <v>3964</v>
      </c>
      <c r="L294" s="181" t="s">
        <v>3965</v>
      </c>
      <c r="M294" s="181" t="s">
        <v>3749</v>
      </c>
      <c r="N294" s="182" t="s">
        <v>3759</v>
      </c>
      <c r="O294" s="181" t="s">
        <v>3760</v>
      </c>
    </row>
    <row r="295" spans="3:15">
      <c r="C295" s="199"/>
      <c r="D295" s="199"/>
      <c r="E295" s="199"/>
      <c r="H295" s="190" t="s">
        <v>3905</v>
      </c>
      <c r="I295" s="192" t="s">
        <v>3966</v>
      </c>
      <c r="J295" s="181" t="s">
        <v>3967</v>
      </c>
      <c r="L295" s="181" t="s">
        <v>3968</v>
      </c>
      <c r="M295" s="181" t="s">
        <v>3749</v>
      </c>
      <c r="N295" s="182" t="s">
        <v>3762</v>
      </c>
      <c r="O295" s="181" t="s">
        <v>3763</v>
      </c>
    </row>
    <row r="296" spans="3:15">
      <c r="C296" s="199"/>
      <c r="D296" s="199"/>
      <c r="E296" s="199"/>
      <c r="H296" s="190" t="s">
        <v>3905</v>
      </c>
      <c r="I296" s="192" t="s">
        <v>3969</v>
      </c>
      <c r="J296" s="181" t="s">
        <v>3970</v>
      </c>
      <c r="L296" s="181" t="s">
        <v>3971</v>
      </c>
      <c r="M296" s="181"/>
      <c r="N296" s="182"/>
      <c r="O296" s="181" t="s">
        <v>3763</v>
      </c>
    </row>
    <row r="297" spans="3:15">
      <c r="C297" s="199"/>
      <c r="D297" s="199"/>
      <c r="E297" s="199"/>
      <c r="H297" s="190" t="s">
        <v>3905</v>
      </c>
      <c r="I297" s="192" t="s">
        <v>3972</v>
      </c>
      <c r="J297" s="181" t="s">
        <v>3973</v>
      </c>
      <c r="L297" s="181" t="s">
        <v>3974</v>
      </c>
      <c r="M297" s="181" t="s">
        <v>3749</v>
      </c>
      <c r="N297" s="182" t="s">
        <v>3765</v>
      </c>
      <c r="O297" s="181" t="s">
        <v>3766</v>
      </c>
    </row>
    <row r="298" spans="3:15">
      <c r="C298" s="199"/>
      <c r="D298" s="199"/>
      <c r="E298" s="199"/>
      <c r="H298" s="190" t="s">
        <v>3905</v>
      </c>
      <c r="I298" s="192" t="s">
        <v>3975</v>
      </c>
      <c r="J298" s="181" t="s">
        <v>3976</v>
      </c>
      <c r="L298" s="181" t="s">
        <v>3977</v>
      </c>
      <c r="M298" s="181" t="s">
        <v>3749</v>
      </c>
      <c r="N298" s="182" t="s">
        <v>3768</v>
      </c>
      <c r="O298" s="181" t="s">
        <v>3769</v>
      </c>
    </row>
    <row r="299" spans="3:15">
      <c r="C299" s="199"/>
      <c r="D299" s="199"/>
      <c r="E299" s="199"/>
      <c r="H299" s="190" t="s">
        <v>3905</v>
      </c>
      <c r="I299" s="192" t="s">
        <v>3978</v>
      </c>
      <c r="J299" s="181" t="s">
        <v>3979</v>
      </c>
      <c r="L299" s="181" t="s">
        <v>3980</v>
      </c>
      <c r="M299" s="181"/>
      <c r="N299" s="182"/>
      <c r="O299" s="181" t="s">
        <v>3769</v>
      </c>
    </row>
    <row r="300" spans="3:15">
      <c r="C300" s="199"/>
      <c r="D300" s="199"/>
      <c r="E300" s="199"/>
      <c r="H300" s="190" t="s">
        <v>3905</v>
      </c>
      <c r="I300" s="192" t="s">
        <v>3981</v>
      </c>
      <c r="J300" s="181" t="s">
        <v>3982</v>
      </c>
      <c r="L300" s="181" t="s">
        <v>3983</v>
      </c>
      <c r="M300" s="181" t="s">
        <v>3749</v>
      </c>
      <c r="N300" s="182" t="s">
        <v>3771</v>
      </c>
      <c r="O300" s="181" t="s">
        <v>3772</v>
      </c>
    </row>
    <row r="301" spans="3:15">
      <c r="C301" s="199"/>
      <c r="D301" s="199"/>
      <c r="E301" s="199"/>
      <c r="H301" s="190" t="s">
        <v>3905</v>
      </c>
      <c r="I301" s="192" t="s">
        <v>3984</v>
      </c>
      <c r="J301" s="181" t="s">
        <v>3985</v>
      </c>
      <c r="L301" s="181" t="s">
        <v>3986</v>
      </c>
      <c r="M301" s="181" t="s">
        <v>3749</v>
      </c>
      <c r="N301" s="182" t="s">
        <v>3774</v>
      </c>
      <c r="O301" s="181" t="s">
        <v>3775</v>
      </c>
    </row>
    <row r="302" spans="3:15">
      <c r="C302" s="199"/>
      <c r="D302" s="199"/>
      <c r="E302" s="199"/>
      <c r="H302" s="190" t="s">
        <v>3905</v>
      </c>
      <c r="I302" s="192" t="s">
        <v>3987</v>
      </c>
      <c r="J302" s="181" t="s">
        <v>3988</v>
      </c>
      <c r="L302" s="181" t="s">
        <v>3989</v>
      </c>
      <c r="M302" s="181"/>
      <c r="N302" s="182"/>
      <c r="O302" s="181" t="s">
        <v>3775</v>
      </c>
    </row>
    <row r="303" spans="3:15">
      <c r="C303" s="199"/>
      <c r="D303" s="199"/>
      <c r="E303" s="199"/>
      <c r="H303" s="190" t="s">
        <v>3905</v>
      </c>
      <c r="I303" s="192" t="s">
        <v>3990</v>
      </c>
      <c r="J303" s="181" t="s">
        <v>3991</v>
      </c>
      <c r="L303" s="181" t="s">
        <v>3992</v>
      </c>
      <c r="M303" s="181"/>
      <c r="N303" s="182"/>
      <c r="O303" s="181" t="s">
        <v>3775</v>
      </c>
    </row>
    <row r="304" spans="3:15">
      <c r="C304" s="199"/>
      <c r="D304" s="199"/>
      <c r="E304" s="199"/>
      <c r="H304" s="190" t="s">
        <v>3905</v>
      </c>
      <c r="I304" s="192" t="s">
        <v>3993</v>
      </c>
      <c r="J304" s="181" t="s">
        <v>3994</v>
      </c>
      <c r="L304" s="181" t="s">
        <v>3995</v>
      </c>
      <c r="M304" s="181" t="s">
        <v>3749</v>
      </c>
      <c r="N304" s="182" t="s">
        <v>3777</v>
      </c>
      <c r="O304" s="181" t="s">
        <v>3778</v>
      </c>
    </row>
    <row r="305" spans="3:15">
      <c r="C305" s="199"/>
      <c r="D305" s="199"/>
      <c r="E305" s="199"/>
      <c r="H305" s="190" t="s">
        <v>3905</v>
      </c>
      <c r="I305" s="192" t="s">
        <v>3996</v>
      </c>
      <c r="J305" s="181" t="s">
        <v>3997</v>
      </c>
      <c r="L305" s="181" t="s">
        <v>3998</v>
      </c>
      <c r="M305" s="181" t="s">
        <v>3749</v>
      </c>
      <c r="N305" s="182" t="s">
        <v>3780</v>
      </c>
      <c r="O305" s="181" t="s">
        <v>3781</v>
      </c>
    </row>
    <row r="306" spans="3:15">
      <c r="C306" s="199"/>
      <c r="D306" s="199"/>
      <c r="E306" s="199"/>
      <c r="H306" s="190" t="s">
        <v>3905</v>
      </c>
      <c r="I306" s="192" t="s">
        <v>3999</v>
      </c>
      <c r="J306" s="181" t="s">
        <v>4000</v>
      </c>
      <c r="L306" s="181" t="s">
        <v>4001</v>
      </c>
      <c r="M306" s="181" t="s">
        <v>3749</v>
      </c>
      <c r="N306" s="182" t="s">
        <v>3783</v>
      </c>
      <c r="O306" s="181" t="s">
        <v>3784</v>
      </c>
    </row>
    <row r="307" spans="3:15">
      <c r="C307" s="199"/>
      <c r="D307" s="199"/>
      <c r="E307" s="199"/>
      <c r="H307" s="190" t="s">
        <v>3905</v>
      </c>
      <c r="I307" s="192" t="s">
        <v>4002</v>
      </c>
      <c r="J307" s="181" t="s">
        <v>4003</v>
      </c>
      <c r="L307" s="181" t="s">
        <v>4004</v>
      </c>
      <c r="M307" s="181" t="s">
        <v>3749</v>
      </c>
      <c r="N307" s="182" t="s">
        <v>3786</v>
      </c>
      <c r="O307" s="181" t="s">
        <v>3787</v>
      </c>
    </row>
    <row r="308" spans="3:15">
      <c r="C308" s="199"/>
      <c r="D308" s="199"/>
      <c r="E308" s="199"/>
      <c r="H308" s="190" t="s">
        <v>3905</v>
      </c>
      <c r="I308" s="192" t="s">
        <v>4005</v>
      </c>
      <c r="J308" s="181" t="s">
        <v>4006</v>
      </c>
      <c r="L308" s="181" t="s">
        <v>4007</v>
      </c>
      <c r="M308" s="181"/>
      <c r="N308" s="182"/>
      <c r="O308" s="181" t="s">
        <v>3787</v>
      </c>
    </row>
    <row r="309" spans="3:15">
      <c r="C309" s="199"/>
      <c r="D309" s="199"/>
      <c r="E309" s="199"/>
      <c r="H309" s="190" t="s">
        <v>3905</v>
      </c>
      <c r="I309" s="192" t="s">
        <v>4008</v>
      </c>
      <c r="J309" s="181" t="s">
        <v>4009</v>
      </c>
      <c r="L309" s="181" t="s">
        <v>4010</v>
      </c>
      <c r="M309" s="181" t="s">
        <v>3749</v>
      </c>
      <c r="N309" s="182" t="s">
        <v>3789</v>
      </c>
      <c r="O309" s="181" t="s">
        <v>3790</v>
      </c>
    </row>
    <row r="310" spans="3:15">
      <c r="C310" s="199"/>
      <c r="D310" s="199"/>
      <c r="E310" s="199"/>
      <c r="H310" s="190" t="s">
        <v>3905</v>
      </c>
      <c r="I310" s="192" t="s">
        <v>4011</v>
      </c>
      <c r="J310" s="181" t="s">
        <v>4012</v>
      </c>
      <c r="L310" s="181" t="s">
        <v>4013</v>
      </c>
      <c r="M310" s="181" t="s">
        <v>3749</v>
      </c>
      <c r="N310" s="182" t="s">
        <v>3792</v>
      </c>
      <c r="O310" s="181" t="s">
        <v>3793</v>
      </c>
    </row>
    <row r="311" spans="3:15">
      <c r="C311" s="199"/>
      <c r="D311" s="199"/>
      <c r="E311" s="199"/>
      <c r="H311" s="190" t="s">
        <v>3905</v>
      </c>
      <c r="I311" s="192" t="s">
        <v>4014</v>
      </c>
      <c r="J311" s="181" t="s">
        <v>4015</v>
      </c>
      <c r="L311" s="181" t="s">
        <v>4016</v>
      </c>
      <c r="M311" s="181" t="s">
        <v>3749</v>
      </c>
      <c r="N311" s="182" t="s">
        <v>3795</v>
      </c>
      <c r="O311" s="181" t="s">
        <v>3796</v>
      </c>
    </row>
    <row r="312" spans="3:15">
      <c r="C312" s="199"/>
      <c r="D312" s="199"/>
      <c r="E312" s="199"/>
      <c r="H312" s="190" t="s">
        <v>3905</v>
      </c>
      <c r="I312" s="192" t="s">
        <v>4017</v>
      </c>
      <c r="J312" s="181" t="s">
        <v>4018</v>
      </c>
      <c r="L312" s="181" t="s">
        <v>4019</v>
      </c>
      <c r="M312" s="181"/>
      <c r="N312" s="182"/>
      <c r="O312" s="181" t="s">
        <v>3796</v>
      </c>
    </row>
    <row r="313" spans="3:15">
      <c r="C313" s="199"/>
      <c r="D313" s="199"/>
      <c r="E313" s="199"/>
      <c r="H313" s="190" t="s">
        <v>3905</v>
      </c>
      <c r="I313" s="192" t="s">
        <v>4020</v>
      </c>
      <c r="J313" s="181" t="s">
        <v>4021</v>
      </c>
      <c r="L313" s="181" t="s">
        <v>4022</v>
      </c>
      <c r="M313" s="181" t="s">
        <v>3800</v>
      </c>
      <c r="N313" s="182" t="s">
        <v>3801</v>
      </c>
      <c r="O313" s="181" t="s">
        <v>3802</v>
      </c>
    </row>
    <row r="314" spans="3:15">
      <c r="C314" s="199"/>
      <c r="D314" s="199"/>
      <c r="E314" s="199"/>
      <c r="H314" s="190" t="s">
        <v>3905</v>
      </c>
      <c r="I314" s="192" t="s">
        <v>4023</v>
      </c>
      <c r="J314" s="181" t="s">
        <v>4024</v>
      </c>
      <c r="L314" s="181" t="s">
        <v>4025</v>
      </c>
      <c r="M314" s="181" t="s">
        <v>3800</v>
      </c>
      <c r="N314" s="182" t="s">
        <v>3804</v>
      </c>
      <c r="O314" s="181" t="s">
        <v>3805</v>
      </c>
    </row>
    <row r="315" spans="3:15">
      <c r="C315" s="199"/>
      <c r="D315" s="199"/>
      <c r="E315" s="199"/>
      <c r="H315" s="190" t="s">
        <v>3905</v>
      </c>
      <c r="I315" s="192" t="s">
        <v>4026</v>
      </c>
      <c r="J315" s="181" t="s">
        <v>4027</v>
      </c>
      <c r="L315" s="181" t="s">
        <v>4028</v>
      </c>
      <c r="M315" s="181"/>
      <c r="N315" s="182"/>
      <c r="O315" s="181" t="s">
        <v>3805</v>
      </c>
    </row>
    <row r="316" spans="3:15">
      <c r="C316" s="199"/>
      <c r="D316" s="199"/>
      <c r="E316" s="199"/>
      <c r="H316" s="190" t="s">
        <v>3905</v>
      </c>
      <c r="I316" s="192" t="s">
        <v>4029</v>
      </c>
      <c r="J316" s="181" t="s">
        <v>4030</v>
      </c>
      <c r="L316" s="181" t="s">
        <v>4031</v>
      </c>
      <c r="M316" s="181" t="s">
        <v>3800</v>
      </c>
      <c r="N316" s="182" t="s">
        <v>3807</v>
      </c>
      <c r="O316" s="181" t="s">
        <v>3808</v>
      </c>
    </row>
    <row r="317" spans="3:15">
      <c r="C317" s="199"/>
      <c r="D317" s="199"/>
      <c r="E317" s="199"/>
      <c r="H317" s="190" t="s">
        <v>3905</v>
      </c>
      <c r="I317" s="192" t="s">
        <v>4032</v>
      </c>
      <c r="J317" s="181" t="s">
        <v>4033</v>
      </c>
      <c r="L317" s="181" t="s">
        <v>4034</v>
      </c>
      <c r="M317" s="181" t="s">
        <v>3800</v>
      </c>
      <c r="N317" s="182" t="s">
        <v>3810</v>
      </c>
      <c r="O317" s="181" t="s">
        <v>3811</v>
      </c>
    </row>
    <row r="318" spans="3:15">
      <c r="C318" s="199"/>
      <c r="D318" s="199"/>
      <c r="E318" s="199"/>
      <c r="H318" s="190" t="s">
        <v>3905</v>
      </c>
      <c r="I318" s="192" t="s">
        <v>4035</v>
      </c>
      <c r="J318" s="181" t="s">
        <v>4036</v>
      </c>
      <c r="L318" s="181" t="s">
        <v>4037</v>
      </c>
      <c r="M318" s="181"/>
      <c r="N318" s="182"/>
      <c r="O318" s="181" t="s">
        <v>3811</v>
      </c>
    </row>
    <row r="319" spans="3:15">
      <c r="C319" s="199"/>
      <c r="D319" s="199"/>
      <c r="E319" s="199"/>
      <c r="H319" s="190" t="s">
        <v>3905</v>
      </c>
      <c r="I319" s="192" t="s">
        <v>4038</v>
      </c>
      <c r="J319" s="181" t="s">
        <v>4039</v>
      </c>
      <c r="L319" s="181" t="s">
        <v>4040</v>
      </c>
      <c r="M319" s="181"/>
      <c r="N319" s="182"/>
      <c r="O319" s="181" t="s">
        <v>3811</v>
      </c>
    </row>
    <row r="320" spans="3:15">
      <c r="C320" s="199"/>
      <c r="D320" s="199"/>
      <c r="E320" s="199"/>
      <c r="H320" s="190" t="s">
        <v>3905</v>
      </c>
      <c r="I320" s="192" t="s">
        <v>4041</v>
      </c>
      <c r="J320" s="181" t="s">
        <v>4042</v>
      </c>
      <c r="L320" s="181" t="s">
        <v>4043</v>
      </c>
      <c r="M320" s="181" t="s">
        <v>3800</v>
      </c>
      <c r="N320" s="182" t="s">
        <v>3813</v>
      </c>
      <c r="O320" s="181" t="s">
        <v>3814</v>
      </c>
    </row>
    <row r="321" spans="3:15">
      <c r="C321" s="199"/>
      <c r="D321" s="199"/>
      <c r="E321" s="199"/>
      <c r="H321" s="190" t="s">
        <v>3905</v>
      </c>
      <c r="I321" s="192" t="s">
        <v>4044</v>
      </c>
      <c r="J321" s="181" t="s">
        <v>4045</v>
      </c>
      <c r="L321" s="181" t="s">
        <v>4046</v>
      </c>
      <c r="M321" s="181"/>
      <c r="N321" s="182"/>
      <c r="O321" s="181" t="s">
        <v>3814</v>
      </c>
    </row>
    <row r="322" spans="3:15">
      <c r="C322" s="199"/>
      <c r="D322" s="199"/>
      <c r="E322" s="199"/>
      <c r="H322" s="190" t="s">
        <v>3905</v>
      </c>
      <c r="I322" s="192" t="s">
        <v>4047</v>
      </c>
      <c r="J322" s="181" t="s">
        <v>4048</v>
      </c>
      <c r="L322" s="181" t="s">
        <v>4049</v>
      </c>
      <c r="M322" s="181" t="s">
        <v>3800</v>
      </c>
      <c r="N322" s="182" t="s">
        <v>3816</v>
      </c>
      <c r="O322" s="181" t="s">
        <v>3817</v>
      </c>
    </row>
    <row r="323" spans="3:15">
      <c r="C323" s="199"/>
      <c r="D323" s="199"/>
      <c r="E323" s="199"/>
      <c r="H323" s="190" t="s">
        <v>3905</v>
      </c>
      <c r="I323" s="192" t="s">
        <v>4050</v>
      </c>
      <c r="J323" s="181" t="s">
        <v>4051</v>
      </c>
      <c r="L323" s="181" t="s">
        <v>4052</v>
      </c>
      <c r="M323" s="181" t="s">
        <v>3800</v>
      </c>
      <c r="N323" s="182" t="s">
        <v>3819</v>
      </c>
      <c r="O323" s="181" t="s">
        <v>3820</v>
      </c>
    </row>
    <row r="324" spans="3:15">
      <c r="C324" s="199"/>
      <c r="D324" s="199"/>
      <c r="E324" s="199"/>
      <c r="H324" s="190" t="s">
        <v>3905</v>
      </c>
      <c r="I324" s="192" t="s">
        <v>4053</v>
      </c>
      <c r="J324" s="181" t="s">
        <v>4054</v>
      </c>
      <c r="L324" s="181" t="s">
        <v>4055</v>
      </c>
      <c r="M324" s="181"/>
      <c r="N324" s="182"/>
      <c r="O324" s="181" t="s">
        <v>3820</v>
      </c>
    </row>
    <row r="325" spans="3:15">
      <c r="C325" s="199"/>
      <c r="D325" s="199"/>
      <c r="E325" s="199"/>
      <c r="H325" s="190" t="s">
        <v>3905</v>
      </c>
      <c r="I325" s="192" t="s">
        <v>4056</v>
      </c>
      <c r="J325" s="181" t="s">
        <v>4057</v>
      </c>
      <c r="L325" s="181" t="s">
        <v>4058</v>
      </c>
      <c r="M325" s="181"/>
      <c r="N325" s="182"/>
      <c r="O325" s="181" t="s">
        <v>3820</v>
      </c>
    </row>
    <row r="326" spans="3:15">
      <c r="C326" s="199"/>
      <c r="D326" s="199"/>
      <c r="E326" s="199"/>
      <c r="H326" s="195"/>
      <c r="I326" s="193" t="s">
        <v>4059</v>
      </c>
      <c r="J326" s="196"/>
      <c r="L326" s="181" t="s">
        <v>4060</v>
      </c>
      <c r="M326" s="181" t="s">
        <v>3800</v>
      </c>
      <c r="N326" s="182" t="s">
        <v>3822</v>
      </c>
      <c r="O326" s="181" t="s">
        <v>3823</v>
      </c>
    </row>
    <row r="327" spans="3:15">
      <c r="C327" s="199"/>
      <c r="D327" s="199"/>
      <c r="E327" s="199"/>
      <c r="H327" s="190" t="s">
        <v>4061</v>
      </c>
      <c r="I327" s="192" t="s">
        <v>4062</v>
      </c>
      <c r="J327" s="181" t="s">
        <v>4063</v>
      </c>
      <c r="L327" s="181" t="s">
        <v>4064</v>
      </c>
      <c r="M327" s="181"/>
      <c r="N327" s="182"/>
      <c r="O327" s="181" t="s">
        <v>3823</v>
      </c>
    </row>
    <row r="328" spans="3:15">
      <c r="C328" s="199"/>
      <c r="D328" s="199"/>
      <c r="E328" s="199"/>
      <c r="H328" s="190" t="s">
        <v>4061</v>
      </c>
      <c r="I328" s="192" t="s">
        <v>4065</v>
      </c>
      <c r="J328" s="181" t="s">
        <v>4066</v>
      </c>
      <c r="L328" s="181" t="s">
        <v>4067</v>
      </c>
      <c r="M328" s="181" t="s">
        <v>3800</v>
      </c>
      <c r="N328" s="182" t="s">
        <v>3825</v>
      </c>
      <c r="O328" s="181" t="s">
        <v>3826</v>
      </c>
    </row>
    <row r="329" spans="3:15">
      <c r="C329" s="199"/>
      <c r="D329" s="199"/>
      <c r="E329" s="199"/>
      <c r="H329" s="190" t="s">
        <v>4061</v>
      </c>
      <c r="I329" s="192" t="s">
        <v>4068</v>
      </c>
      <c r="J329" s="181" t="s">
        <v>4069</v>
      </c>
      <c r="L329" s="181" t="s">
        <v>4070</v>
      </c>
      <c r="M329" s="181"/>
      <c r="N329" s="182"/>
      <c r="O329" s="181" t="s">
        <v>3826</v>
      </c>
    </row>
    <row r="330" spans="3:15">
      <c r="C330" s="199"/>
      <c r="D330" s="199"/>
      <c r="E330" s="199"/>
      <c r="H330" s="190" t="s">
        <v>4061</v>
      </c>
      <c r="I330" s="192" t="s">
        <v>4071</v>
      </c>
      <c r="J330" s="181" t="s">
        <v>4072</v>
      </c>
      <c r="L330" s="181" t="s">
        <v>4073</v>
      </c>
      <c r="M330" s="181"/>
      <c r="N330" s="182"/>
      <c r="O330" s="181" t="s">
        <v>3826</v>
      </c>
    </row>
    <row r="331" spans="3:15">
      <c r="C331" s="199"/>
      <c r="D331" s="199"/>
      <c r="E331" s="199"/>
      <c r="H331" s="190" t="s">
        <v>4061</v>
      </c>
      <c r="I331" s="192" t="s">
        <v>4074</v>
      </c>
      <c r="J331" s="181" t="s">
        <v>4075</v>
      </c>
      <c r="L331" s="181" t="s">
        <v>4076</v>
      </c>
      <c r="M331" s="181"/>
      <c r="N331" s="182"/>
      <c r="O331" s="181" t="s">
        <v>3826</v>
      </c>
    </row>
    <row r="332" spans="3:15">
      <c r="C332" s="199"/>
      <c r="D332" s="199"/>
      <c r="E332" s="199"/>
      <c r="H332" s="190" t="s">
        <v>4061</v>
      </c>
      <c r="I332" s="192" t="s">
        <v>4077</v>
      </c>
      <c r="J332" s="181" t="s">
        <v>4078</v>
      </c>
      <c r="L332" s="181" t="s">
        <v>4079</v>
      </c>
      <c r="M332" s="181"/>
      <c r="N332" s="182"/>
      <c r="O332" s="181" t="s">
        <v>3826</v>
      </c>
    </row>
    <row r="333" spans="3:15">
      <c r="C333" s="199"/>
      <c r="D333" s="199"/>
      <c r="E333" s="199"/>
      <c r="H333" s="190" t="s">
        <v>4061</v>
      </c>
      <c r="I333" s="192" t="s">
        <v>4080</v>
      </c>
      <c r="J333" s="181" t="s">
        <v>4081</v>
      </c>
      <c r="L333" s="181" t="s">
        <v>4082</v>
      </c>
      <c r="M333" s="181"/>
      <c r="N333" s="182"/>
      <c r="O333" s="181" t="s">
        <v>3826</v>
      </c>
    </row>
    <row r="334" spans="3:15">
      <c r="C334" s="199"/>
      <c r="D334" s="199"/>
      <c r="E334" s="199"/>
      <c r="H334" s="190" t="s">
        <v>4061</v>
      </c>
      <c r="I334" s="192" t="s">
        <v>4083</v>
      </c>
      <c r="J334" s="181" t="s">
        <v>4084</v>
      </c>
      <c r="L334" s="181" t="s">
        <v>4085</v>
      </c>
      <c r="M334" s="181" t="s">
        <v>3800</v>
      </c>
      <c r="N334" s="182" t="s">
        <v>3828</v>
      </c>
      <c r="O334" s="181" t="s">
        <v>3829</v>
      </c>
    </row>
    <row r="335" spans="3:15">
      <c r="C335" s="199"/>
      <c r="D335" s="199"/>
      <c r="E335" s="199"/>
      <c r="H335" s="190" t="s">
        <v>4061</v>
      </c>
      <c r="I335" s="192" t="s">
        <v>4086</v>
      </c>
      <c r="J335" s="181" t="s">
        <v>4087</v>
      </c>
      <c r="L335" s="181" t="s">
        <v>4088</v>
      </c>
      <c r="M335" s="181"/>
      <c r="N335" s="182"/>
      <c r="O335" s="181" t="s">
        <v>3829</v>
      </c>
    </row>
    <row r="336" spans="3:15">
      <c r="C336" s="199"/>
      <c r="D336" s="199"/>
      <c r="E336" s="199"/>
      <c r="H336" s="190" t="s">
        <v>4061</v>
      </c>
      <c r="I336" s="192" t="s">
        <v>4089</v>
      </c>
      <c r="J336" s="181" t="s">
        <v>4090</v>
      </c>
      <c r="L336" s="181" t="s">
        <v>4091</v>
      </c>
      <c r="M336" s="181" t="s">
        <v>3800</v>
      </c>
      <c r="N336" s="182" t="s">
        <v>3831</v>
      </c>
      <c r="O336" s="181" t="s">
        <v>3832</v>
      </c>
    </row>
    <row r="337" spans="3:15">
      <c r="C337" s="199"/>
      <c r="D337" s="199"/>
      <c r="E337" s="199"/>
      <c r="H337" s="190" t="s">
        <v>4061</v>
      </c>
      <c r="I337" s="192" t="s">
        <v>4092</v>
      </c>
      <c r="J337" s="181" t="s">
        <v>4093</v>
      </c>
      <c r="L337" s="181" t="s">
        <v>4094</v>
      </c>
      <c r="M337" s="181" t="s">
        <v>3800</v>
      </c>
      <c r="N337" s="182" t="s">
        <v>3834</v>
      </c>
      <c r="O337" s="181" t="s">
        <v>3835</v>
      </c>
    </row>
    <row r="338" spans="3:15">
      <c r="C338" s="199"/>
      <c r="D338" s="199"/>
      <c r="E338" s="199"/>
      <c r="H338" s="190" t="s">
        <v>4061</v>
      </c>
      <c r="I338" s="192" t="s">
        <v>4095</v>
      </c>
      <c r="J338" s="181" t="s">
        <v>4096</v>
      </c>
      <c r="L338" s="181" t="s">
        <v>4097</v>
      </c>
      <c r="M338" s="181" t="s">
        <v>3800</v>
      </c>
      <c r="N338" s="182" t="s">
        <v>3837</v>
      </c>
      <c r="O338" s="181" t="s">
        <v>3838</v>
      </c>
    </row>
    <row r="339" spans="3:15">
      <c r="C339" s="199"/>
      <c r="D339" s="199"/>
      <c r="E339" s="199"/>
      <c r="H339" s="190" t="s">
        <v>4061</v>
      </c>
      <c r="I339" s="192" t="s">
        <v>4098</v>
      </c>
      <c r="J339" s="181" t="s">
        <v>4099</v>
      </c>
      <c r="L339" s="181" t="s">
        <v>4100</v>
      </c>
      <c r="M339" s="181"/>
      <c r="N339" s="182"/>
      <c r="O339" s="181" t="s">
        <v>3838</v>
      </c>
    </row>
    <row r="340" spans="3:15">
      <c r="C340" s="199"/>
      <c r="D340" s="199"/>
      <c r="E340" s="199"/>
      <c r="H340" s="190" t="s">
        <v>4061</v>
      </c>
      <c r="I340" s="192" t="s">
        <v>4101</v>
      </c>
      <c r="J340" s="181" t="s">
        <v>4102</v>
      </c>
      <c r="L340" s="181" t="s">
        <v>4103</v>
      </c>
      <c r="M340" s="181" t="s">
        <v>3800</v>
      </c>
      <c r="N340" s="182" t="s">
        <v>3840</v>
      </c>
      <c r="O340" s="181" t="s">
        <v>3841</v>
      </c>
    </row>
    <row r="341" spans="3:15">
      <c r="C341" s="199"/>
      <c r="D341" s="199"/>
      <c r="E341" s="199"/>
      <c r="H341" s="190" t="s">
        <v>4061</v>
      </c>
      <c r="I341" s="192" t="s">
        <v>4104</v>
      </c>
      <c r="J341" s="181" t="s">
        <v>4105</v>
      </c>
      <c r="L341" s="181" t="s">
        <v>4106</v>
      </c>
      <c r="M341" s="181" t="s">
        <v>3800</v>
      </c>
      <c r="N341" s="182" t="s">
        <v>3843</v>
      </c>
      <c r="O341" s="181" t="s">
        <v>3844</v>
      </c>
    </row>
    <row r="342" spans="3:15">
      <c r="C342" s="199"/>
      <c r="D342" s="199"/>
      <c r="E342" s="199"/>
      <c r="H342" s="190" t="s">
        <v>4061</v>
      </c>
      <c r="I342" s="192" t="s">
        <v>4107</v>
      </c>
      <c r="J342" s="181" t="s">
        <v>4108</v>
      </c>
      <c r="L342" s="181" t="s">
        <v>4109</v>
      </c>
      <c r="M342" s="181" t="s">
        <v>3800</v>
      </c>
      <c r="N342" s="182" t="s">
        <v>3846</v>
      </c>
      <c r="O342" s="181" t="s">
        <v>3847</v>
      </c>
    </row>
    <row r="343" spans="3:15">
      <c r="C343" s="199"/>
      <c r="D343" s="199"/>
      <c r="E343" s="199"/>
      <c r="H343" s="190" t="s">
        <v>4061</v>
      </c>
      <c r="I343" s="192" t="s">
        <v>4110</v>
      </c>
      <c r="J343" s="181" t="s">
        <v>4111</v>
      </c>
      <c r="L343" s="181" t="s">
        <v>4112</v>
      </c>
      <c r="M343" s="181"/>
      <c r="N343" s="182"/>
      <c r="O343" s="181" t="s">
        <v>3847</v>
      </c>
    </row>
    <row r="344" spans="3:15">
      <c r="C344" s="199"/>
      <c r="D344" s="199"/>
      <c r="E344" s="199"/>
      <c r="H344" s="190" t="s">
        <v>4061</v>
      </c>
      <c r="I344" s="192" t="s">
        <v>4113</v>
      </c>
      <c r="J344" s="181" t="s">
        <v>4114</v>
      </c>
      <c r="L344" s="181" t="s">
        <v>4115</v>
      </c>
      <c r="M344" s="181"/>
      <c r="N344" s="182"/>
      <c r="O344" s="181" t="s">
        <v>3847</v>
      </c>
    </row>
    <row r="345" spans="3:15">
      <c r="C345" s="199"/>
      <c r="D345" s="199"/>
      <c r="E345" s="199"/>
      <c r="H345" s="195"/>
      <c r="I345" s="193" t="s">
        <v>4116</v>
      </c>
      <c r="J345" s="196"/>
      <c r="L345" s="181" t="s">
        <v>4117</v>
      </c>
      <c r="M345" s="181" t="s">
        <v>3800</v>
      </c>
      <c r="N345" s="182" t="s">
        <v>3849</v>
      </c>
      <c r="O345" s="181" t="s">
        <v>3850</v>
      </c>
    </row>
    <row r="346" spans="3:15">
      <c r="C346" s="199"/>
      <c r="D346" s="199"/>
      <c r="E346" s="199"/>
      <c r="H346" s="190" t="s">
        <v>4118</v>
      </c>
      <c r="I346" s="192" t="s">
        <v>4119</v>
      </c>
      <c r="J346" s="181" t="s">
        <v>4120</v>
      </c>
      <c r="L346" s="181" t="s">
        <v>4121</v>
      </c>
      <c r="M346" s="181"/>
      <c r="N346" s="182"/>
      <c r="O346" s="181" t="s">
        <v>3850</v>
      </c>
    </row>
    <row r="347" spans="3:15">
      <c r="C347" s="199"/>
      <c r="D347" s="199"/>
      <c r="E347" s="199"/>
      <c r="H347" s="190" t="s">
        <v>4118</v>
      </c>
      <c r="I347" s="192" t="s">
        <v>4122</v>
      </c>
      <c r="J347" s="181" t="s">
        <v>4123</v>
      </c>
      <c r="L347" s="181" t="s">
        <v>4124</v>
      </c>
      <c r="M347" s="181" t="s">
        <v>3800</v>
      </c>
      <c r="N347" s="182" t="s">
        <v>3852</v>
      </c>
      <c r="O347" s="181" t="s">
        <v>3853</v>
      </c>
    </row>
    <row r="348" spans="3:15">
      <c r="C348" s="199"/>
      <c r="D348" s="199"/>
      <c r="E348" s="199"/>
      <c r="H348" s="190" t="s">
        <v>4118</v>
      </c>
      <c r="I348" s="192" t="s">
        <v>4125</v>
      </c>
      <c r="J348" s="181" t="s">
        <v>4126</v>
      </c>
      <c r="L348" s="181" t="s">
        <v>4127</v>
      </c>
      <c r="M348" s="181" t="s">
        <v>3800</v>
      </c>
      <c r="N348" s="182" t="s">
        <v>3855</v>
      </c>
      <c r="O348" s="181" t="s">
        <v>3856</v>
      </c>
    </row>
    <row r="349" spans="3:15">
      <c r="C349" s="199"/>
      <c r="D349" s="199"/>
      <c r="E349" s="199"/>
      <c r="H349" s="190" t="s">
        <v>4118</v>
      </c>
      <c r="I349" s="192" t="s">
        <v>4128</v>
      </c>
      <c r="J349" s="181" t="s">
        <v>4129</v>
      </c>
      <c r="L349" s="181" t="s">
        <v>4130</v>
      </c>
      <c r="M349" s="181"/>
      <c r="N349" s="182"/>
      <c r="O349" s="181" t="s">
        <v>3856</v>
      </c>
    </row>
    <row r="350" spans="3:15">
      <c r="C350" s="199"/>
      <c r="D350" s="199"/>
      <c r="E350" s="199"/>
      <c r="H350" s="190" t="s">
        <v>4118</v>
      </c>
      <c r="I350" s="192" t="s">
        <v>4131</v>
      </c>
      <c r="J350" s="181" t="s">
        <v>4132</v>
      </c>
      <c r="L350" s="181" t="s">
        <v>4133</v>
      </c>
      <c r="M350" s="181"/>
      <c r="N350" s="182"/>
      <c r="O350" s="181" t="s">
        <v>3856</v>
      </c>
    </row>
    <row r="351" spans="3:15">
      <c r="C351" s="199"/>
      <c r="D351" s="199"/>
      <c r="E351" s="199"/>
      <c r="H351" s="190" t="s">
        <v>4118</v>
      </c>
      <c r="I351" s="192" t="s">
        <v>4134</v>
      </c>
      <c r="J351" s="181" t="s">
        <v>4135</v>
      </c>
      <c r="L351" s="181" t="s">
        <v>4136</v>
      </c>
      <c r="M351" s="181" t="s">
        <v>3800</v>
      </c>
      <c r="N351" s="182" t="s">
        <v>3858</v>
      </c>
      <c r="O351" s="181" t="s">
        <v>3859</v>
      </c>
    </row>
    <row r="352" spans="3:15">
      <c r="C352" s="199"/>
      <c r="D352" s="199"/>
      <c r="E352" s="199"/>
      <c r="H352" s="190" t="s">
        <v>4118</v>
      </c>
      <c r="I352" s="192" t="s">
        <v>4137</v>
      </c>
      <c r="J352" s="181" t="s">
        <v>4138</v>
      </c>
      <c r="L352" s="181" t="s">
        <v>4139</v>
      </c>
      <c r="M352" s="181"/>
      <c r="N352" s="182"/>
      <c r="O352" s="181" t="s">
        <v>3859</v>
      </c>
    </row>
    <row r="353" spans="3:15">
      <c r="C353" s="199"/>
      <c r="D353" s="199"/>
      <c r="E353" s="199"/>
      <c r="H353" s="190" t="s">
        <v>4118</v>
      </c>
      <c r="I353" s="192" t="s">
        <v>4140</v>
      </c>
      <c r="J353" s="181" t="s">
        <v>4141</v>
      </c>
      <c r="L353" s="181" t="s">
        <v>4142</v>
      </c>
      <c r="M353" s="181" t="s">
        <v>3800</v>
      </c>
      <c r="N353" s="182" t="s">
        <v>3861</v>
      </c>
      <c r="O353" s="181" t="s">
        <v>3862</v>
      </c>
    </row>
    <row r="354" spans="3:15">
      <c r="C354" s="199"/>
      <c r="D354" s="199"/>
      <c r="E354" s="199"/>
      <c r="H354" s="190" t="s">
        <v>4118</v>
      </c>
      <c r="I354" s="192" t="s">
        <v>4143</v>
      </c>
      <c r="J354" s="181" t="s">
        <v>4144</v>
      </c>
      <c r="L354" s="181" t="s">
        <v>4145</v>
      </c>
      <c r="M354" s="181" t="s">
        <v>3800</v>
      </c>
      <c r="N354" s="182" t="s">
        <v>3864</v>
      </c>
      <c r="O354" s="181" t="s">
        <v>3865</v>
      </c>
    </row>
    <row r="355" spans="3:15">
      <c r="C355" s="199"/>
      <c r="D355" s="199"/>
      <c r="E355" s="199"/>
      <c r="H355" s="190" t="s">
        <v>4118</v>
      </c>
      <c r="I355" s="192" t="s">
        <v>4146</v>
      </c>
      <c r="J355" s="181" t="s">
        <v>4147</v>
      </c>
      <c r="L355" s="181" t="s">
        <v>4148</v>
      </c>
      <c r="M355" s="181"/>
      <c r="N355" s="182"/>
      <c r="O355" s="181" t="s">
        <v>3865</v>
      </c>
    </row>
    <row r="356" spans="3:15">
      <c r="C356" s="199"/>
      <c r="D356" s="199"/>
      <c r="E356" s="199"/>
      <c r="H356" s="190" t="s">
        <v>4118</v>
      </c>
      <c r="I356" s="192" t="s">
        <v>4149</v>
      </c>
      <c r="J356" s="181" t="s">
        <v>4150</v>
      </c>
      <c r="L356" s="181" t="s">
        <v>4151</v>
      </c>
      <c r="M356" s="181"/>
      <c r="N356" s="182"/>
      <c r="O356" s="181" t="s">
        <v>3865</v>
      </c>
    </row>
    <row r="357" spans="3:15">
      <c r="C357" s="199"/>
      <c r="D357" s="199"/>
      <c r="E357" s="199"/>
      <c r="H357" s="190" t="s">
        <v>4118</v>
      </c>
      <c r="I357" s="192" t="s">
        <v>4152</v>
      </c>
      <c r="J357" s="181" t="s">
        <v>4153</v>
      </c>
      <c r="L357" s="181" t="s">
        <v>4154</v>
      </c>
      <c r="M357" s="181" t="s">
        <v>3869</v>
      </c>
      <c r="N357" s="182" t="s">
        <v>3870</v>
      </c>
      <c r="O357" s="181" t="s">
        <v>3871</v>
      </c>
    </row>
    <row r="358" spans="3:15">
      <c r="C358" s="199"/>
      <c r="D358" s="199"/>
      <c r="E358" s="199"/>
      <c r="H358" s="190" t="s">
        <v>4118</v>
      </c>
      <c r="I358" s="192" t="s">
        <v>4155</v>
      </c>
      <c r="J358" s="181" t="s">
        <v>4156</v>
      </c>
      <c r="L358" s="181" t="s">
        <v>4157</v>
      </c>
      <c r="M358" s="181" t="s">
        <v>3869</v>
      </c>
      <c r="N358" s="182" t="s">
        <v>3873</v>
      </c>
      <c r="O358" s="181" t="s">
        <v>3874</v>
      </c>
    </row>
    <row r="359" spans="3:15">
      <c r="C359" s="199"/>
      <c r="D359" s="199"/>
      <c r="E359" s="199"/>
      <c r="H359" s="190" t="s">
        <v>4118</v>
      </c>
      <c r="I359" s="192" t="s">
        <v>4158</v>
      </c>
      <c r="J359" s="181" t="s">
        <v>4159</v>
      </c>
      <c r="L359" s="181" t="s">
        <v>4160</v>
      </c>
      <c r="M359" s="181" t="s">
        <v>3869</v>
      </c>
      <c r="N359" s="182" t="s">
        <v>3876</v>
      </c>
      <c r="O359" s="181" t="s">
        <v>3877</v>
      </c>
    </row>
    <row r="360" spans="3:15">
      <c r="C360" s="199"/>
      <c r="D360" s="199"/>
      <c r="E360" s="199"/>
      <c r="H360" s="190" t="s">
        <v>4118</v>
      </c>
      <c r="I360" s="192" t="s">
        <v>4161</v>
      </c>
      <c r="J360" s="181" t="s">
        <v>4162</v>
      </c>
      <c r="L360" s="181" t="s">
        <v>4163</v>
      </c>
      <c r="M360" s="181" t="s">
        <v>3869</v>
      </c>
      <c r="N360" s="182" t="s">
        <v>3879</v>
      </c>
      <c r="O360" s="181" t="s">
        <v>3880</v>
      </c>
    </row>
    <row r="361" spans="3:15">
      <c r="C361" s="199"/>
      <c r="D361" s="199"/>
      <c r="E361" s="199"/>
      <c r="H361" s="190" t="s">
        <v>4118</v>
      </c>
      <c r="I361" s="192" t="s">
        <v>4164</v>
      </c>
      <c r="J361" s="181" t="s">
        <v>4165</v>
      </c>
      <c r="L361" s="181" t="s">
        <v>4166</v>
      </c>
      <c r="M361" s="181" t="s">
        <v>3869</v>
      </c>
      <c r="N361" s="182" t="s">
        <v>3882</v>
      </c>
      <c r="O361" s="181" t="s">
        <v>3883</v>
      </c>
    </row>
    <row r="362" spans="3:15">
      <c r="C362" s="199"/>
      <c r="D362" s="199"/>
      <c r="E362" s="199"/>
      <c r="H362" s="190" t="s">
        <v>4118</v>
      </c>
      <c r="I362" s="192" t="s">
        <v>4167</v>
      </c>
      <c r="J362" s="181" t="s">
        <v>4168</v>
      </c>
      <c r="L362" s="181" t="s">
        <v>4169</v>
      </c>
      <c r="M362" s="181" t="s">
        <v>3869</v>
      </c>
      <c r="N362" s="182" t="s">
        <v>3885</v>
      </c>
      <c r="O362" s="181" t="s">
        <v>3886</v>
      </c>
    </row>
    <row r="363" spans="3:15">
      <c r="C363" s="199"/>
      <c r="D363" s="199"/>
      <c r="E363" s="199"/>
      <c r="H363" s="190" t="s">
        <v>4118</v>
      </c>
      <c r="I363" s="192" t="s">
        <v>4170</v>
      </c>
      <c r="J363" s="181" t="s">
        <v>4171</v>
      </c>
      <c r="L363" s="181" t="s">
        <v>4172</v>
      </c>
      <c r="M363" s="181" t="s">
        <v>3869</v>
      </c>
      <c r="N363" s="182" t="s">
        <v>3888</v>
      </c>
      <c r="O363" s="181" t="s">
        <v>3889</v>
      </c>
    </row>
    <row r="364" spans="3:15">
      <c r="C364" s="199"/>
      <c r="D364" s="199"/>
      <c r="E364" s="199"/>
      <c r="H364" s="190" t="s">
        <v>4118</v>
      </c>
      <c r="I364" s="192" t="s">
        <v>4173</v>
      </c>
      <c r="J364" s="181" t="s">
        <v>4174</v>
      </c>
      <c r="L364" s="181" t="s">
        <v>4175</v>
      </c>
      <c r="M364" s="181" t="s">
        <v>3869</v>
      </c>
      <c r="N364" s="182" t="s">
        <v>3891</v>
      </c>
      <c r="O364" s="181" t="s">
        <v>3892</v>
      </c>
    </row>
    <row r="365" spans="3:15">
      <c r="C365" s="199"/>
      <c r="D365" s="199"/>
      <c r="E365" s="199"/>
      <c r="H365" s="190" t="s">
        <v>4118</v>
      </c>
      <c r="I365" s="192" t="s">
        <v>4176</v>
      </c>
      <c r="J365" s="181" t="s">
        <v>4177</v>
      </c>
      <c r="L365" s="181" t="s">
        <v>4178</v>
      </c>
      <c r="M365" s="181" t="s">
        <v>3869</v>
      </c>
      <c r="N365" s="182" t="s">
        <v>3894</v>
      </c>
      <c r="O365" s="181" t="s">
        <v>3895</v>
      </c>
    </row>
    <row r="366" spans="3:15">
      <c r="C366" s="199"/>
      <c r="D366" s="199"/>
      <c r="E366" s="199"/>
      <c r="H366" s="190" t="s">
        <v>4118</v>
      </c>
      <c r="I366" s="192" t="s">
        <v>4179</v>
      </c>
      <c r="J366" s="181" t="s">
        <v>4180</v>
      </c>
      <c r="L366" s="181" t="s">
        <v>4181</v>
      </c>
      <c r="M366" s="181" t="s">
        <v>3869</v>
      </c>
      <c r="N366" s="182" t="s">
        <v>3897</v>
      </c>
      <c r="O366" s="181" t="s">
        <v>3898</v>
      </c>
    </row>
    <row r="367" spans="3:15">
      <c r="C367" s="199"/>
      <c r="D367" s="199"/>
      <c r="E367" s="199"/>
      <c r="H367" s="195"/>
      <c r="I367" s="193" t="s">
        <v>4182</v>
      </c>
      <c r="J367" s="196"/>
      <c r="L367" s="181" t="s">
        <v>4183</v>
      </c>
      <c r="M367" s="181" t="s">
        <v>3869</v>
      </c>
      <c r="N367" s="182" t="s">
        <v>3900</v>
      </c>
      <c r="O367" s="181" t="s">
        <v>3901</v>
      </c>
    </row>
    <row r="368" spans="3:15">
      <c r="C368" s="199"/>
      <c r="D368" s="199"/>
      <c r="E368" s="199"/>
      <c r="H368" s="190" t="s">
        <v>4184</v>
      </c>
      <c r="I368" s="192" t="s">
        <v>4185</v>
      </c>
      <c r="J368" s="181" t="s">
        <v>4186</v>
      </c>
      <c r="L368" s="181" t="s">
        <v>4187</v>
      </c>
      <c r="M368" s="181" t="s">
        <v>3905</v>
      </c>
      <c r="N368" s="182" t="s">
        <v>3906</v>
      </c>
      <c r="O368" s="181" t="s">
        <v>3907</v>
      </c>
    </row>
    <row r="369" spans="3:15">
      <c r="C369" s="199"/>
      <c r="D369" s="199"/>
      <c r="E369" s="199"/>
      <c r="H369" s="190" t="s">
        <v>4184</v>
      </c>
      <c r="I369" s="192" t="s">
        <v>4188</v>
      </c>
      <c r="J369" s="181" t="s">
        <v>4189</v>
      </c>
      <c r="L369" s="181" t="s">
        <v>4190</v>
      </c>
      <c r="M369" s="181" t="s">
        <v>3905</v>
      </c>
      <c r="N369" s="182" t="s">
        <v>3909</v>
      </c>
      <c r="O369" s="181" t="s">
        <v>3910</v>
      </c>
    </row>
    <row r="370" spans="3:15">
      <c r="C370" s="199"/>
      <c r="D370" s="199"/>
      <c r="E370" s="199"/>
      <c r="H370" s="190" t="s">
        <v>4184</v>
      </c>
      <c r="I370" s="192" t="s">
        <v>4191</v>
      </c>
      <c r="J370" s="181" t="s">
        <v>4192</v>
      </c>
      <c r="L370" s="181" t="s">
        <v>4193</v>
      </c>
      <c r="M370" s="181" t="s">
        <v>3905</v>
      </c>
      <c r="N370" s="182" t="s">
        <v>3912</v>
      </c>
      <c r="O370" s="181" t="s">
        <v>3913</v>
      </c>
    </row>
    <row r="371" spans="3:15">
      <c r="C371" s="199"/>
      <c r="D371" s="199"/>
      <c r="E371" s="199"/>
      <c r="H371" s="190" t="s">
        <v>4184</v>
      </c>
      <c r="I371" s="192" t="s">
        <v>4194</v>
      </c>
      <c r="J371" s="181" t="s">
        <v>4195</v>
      </c>
      <c r="L371" s="181" t="s">
        <v>4196</v>
      </c>
      <c r="M371" s="181" t="s">
        <v>3905</v>
      </c>
      <c r="N371" s="182" t="s">
        <v>3915</v>
      </c>
      <c r="O371" s="181" t="s">
        <v>3916</v>
      </c>
    </row>
    <row r="372" spans="3:15">
      <c r="C372" s="199"/>
      <c r="D372" s="199"/>
      <c r="E372" s="199"/>
      <c r="H372" s="190" t="s">
        <v>4184</v>
      </c>
      <c r="I372" s="192" t="s">
        <v>4197</v>
      </c>
      <c r="J372" s="181" t="s">
        <v>4198</v>
      </c>
      <c r="L372" s="181" t="s">
        <v>4199</v>
      </c>
      <c r="M372" s="181" t="s">
        <v>3905</v>
      </c>
      <c r="N372" s="182" t="s">
        <v>3918</v>
      </c>
      <c r="O372" s="181" t="s">
        <v>3919</v>
      </c>
    </row>
    <row r="373" spans="3:15">
      <c r="C373" s="199"/>
      <c r="D373" s="199"/>
      <c r="E373" s="199"/>
      <c r="H373" s="190" t="s">
        <v>4184</v>
      </c>
      <c r="I373" s="192" t="s">
        <v>4200</v>
      </c>
      <c r="J373" s="181" t="s">
        <v>4201</v>
      </c>
      <c r="L373" s="181" t="s">
        <v>4202</v>
      </c>
      <c r="M373" s="181" t="s">
        <v>3905</v>
      </c>
      <c r="N373" s="182" t="s">
        <v>3921</v>
      </c>
      <c r="O373" s="181" t="s">
        <v>3922</v>
      </c>
    </row>
    <row r="374" spans="3:15">
      <c r="C374" s="199"/>
      <c r="D374" s="199"/>
      <c r="E374" s="199"/>
      <c r="H374" s="190" t="s">
        <v>4184</v>
      </c>
      <c r="I374" s="192" t="s">
        <v>4203</v>
      </c>
      <c r="J374" s="181" t="s">
        <v>4204</v>
      </c>
      <c r="L374" s="181" t="s">
        <v>4205</v>
      </c>
      <c r="M374" s="181" t="s">
        <v>3905</v>
      </c>
      <c r="N374" s="182" t="s">
        <v>3924</v>
      </c>
      <c r="O374" s="181" t="s">
        <v>3925</v>
      </c>
    </row>
    <row r="375" spans="3:15">
      <c r="C375" s="199"/>
      <c r="D375" s="199"/>
      <c r="E375" s="199"/>
      <c r="H375" s="190" t="s">
        <v>4184</v>
      </c>
      <c r="I375" s="192" t="s">
        <v>4206</v>
      </c>
      <c r="J375" s="181" t="s">
        <v>4207</v>
      </c>
      <c r="L375" s="181" t="s">
        <v>4208</v>
      </c>
      <c r="M375" s="181" t="s">
        <v>3905</v>
      </c>
      <c r="N375" s="182" t="s">
        <v>3927</v>
      </c>
      <c r="O375" s="181" t="s">
        <v>3928</v>
      </c>
    </row>
    <row r="376" spans="3:15">
      <c r="C376" s="199"/>
      <c r="D376" s="199"/>
      <c r="E376" s="199"/>
      <c r="H376" s="190" t="s">
        <v>4184</v>
      </c>
      <c r="I376" s="192" t="s">
        <v>4209</v>
      </c>
      <c r="J376" s="181" t="s">
        <v>4210</v>
      </c>
      <c r="L376" s="181" t="s">
        <v>4211</v>
      </c>
      <c r="M376" s="181" t="s">
        <v>3905</v>
      </c>
      <c r="N376" s="182" t="s">
        <v>3930</v>
      </c>
      <c r="O376" s="181" t="s">
        <v>3931</v>
      </c>
    </row>
    <row r="377" spans="3:15">
      <c r="C377" s="199"/>
      <c r="D377" s="199"/>
      <c r="E377" s="199"/>
      <c r="H377" s="190" t="s">
        <v>4184</v>
      </c>
      <c r="I377" s="192" t="s">
        <v>4212</v>
      </c>
      <c r="J377" s="181" t="s">
        <v>4213</v>
      </c>
      <c r="L377" s="181" t="s">
        <v>4214</v>
      </c>
      <c r="M377" s="181" t="s">
        <v>3905</v>
      </c>
      <c r="N377" s="182" t="s">
        <v>3933</v>
      </c>
      <c r="O377" s="181" t="s">
        <v>3934</v>
      </c>
    </row>
    <row r="378" spans="3:15">
      <c r="C378" s="199"/>
      <c r="D378" s="199"/>
      <c r="E378" s="199"/>
      <c r="H378" s="190" t="s">
        <v>4184</v>
      </c>
      <c r="I378" s="192" t="s">
        <v>4215</v>
      </c>
      <c r="J378" s="181" t="s">
        <v>4216</v>
      </c>
      <c r="L378" s="181" t="s">
        <v>4217</v>
      </c>
      <c r="M378" s="181" t="s">
        <v>3905</v>
      </c>
      <c r="N378" s="182" t="s">
        <v>3936</v>
      </c>
      <c r="O378" s="181" t="s">
        <v>3937</v>
      </c>
    </row>
    <row r="379" spans="3:15">
      <c r="C379" s="199"/>
      <c r="D379" s="199"/>
      <c r="E379" s="199"/>
      <c r="H379" s="190" t="s">
        <v>4184</v>
      </c>
      <c r="I379" s="192" t="s">
        <v>4218</v>
      </c>
      <c r="J379" s="181" t="s">
        <v>4219</v>
      </c>
      <c r="L379" s="181" t="s">
        <v>4220</v>
      </c>
      <c r="M379" s="181" t="s">
        <v>3905</v>
      </c>
      <c r="N379" s="182" t="s">
        <v>3939</v>
      </c>
      <c r="O379" s="181" t="s">
        <v>3940</v>
      </c>
    </row>
    <row r="380" spans="3:15">
      <c r="C380" s="199"/>
      <c r="D380" s="199"/>
      <c r="E380" s="199"/>
      <c r="H380" s="190" t="s">
        <v>4184</v>
      </c>
      <c r="I380" s="192" t="s">
        <v>4221</v>
      </c>
      <c r="J380" s="181" t="s">
        <v>4222</v>
      </c>
      <c r="L380" s="181" t="s">
        <v>4223</v>
      </c>
      <c r="M380" s="181" t="s">
        <v>3905</v>
      </c>
      <c r="N380" s="182" t="s">
        <v>3942</v>
      </c>
      <c r="O380" s="181" t="s">
        <v>3943</v>
      </c>
    </row>
    <row r="381" spans="3:15">
      <c r="C381" s="199"/>
      <c r="D381" s="199"/>
      <c r="E381" s="199"/>
      <c r="H381" s="195"/>
      <c r="I381" s="193" t="s">
        <v>4224</v>
      </c>
      <c r="J381" s="196"/>
      <c r="L381" s="181" t="s">
        <v>4225</v>
      </c>
      <c r="M381" s="181" t="s">
        <v>3905</v>
      </c>
      <c r="N381" s="182" t="s">
        <v>3945</v>
      </c>
      <c r="O381" s="181" t="s">
        <v>3946</v>
      </c>
    </row>
    <row r="382" spans="3:15">
      <c r="C382" s="199"/>
      <c r="D382" s="199"/>
      <c r="E382" s="199"/>
      <c r="H382" s="190" t="s">
        <v>4226</v>
      </c>
      <c r="I382" s="192" t="s">
        <v>4227</v>
      </c>
      <c r="J382" s="181" t="s">
        <v>4228</v>
      </c>
      <c r="L382" s="181" t="s">
        <v>4229</v>
      </c>
      <c r="M382" s="181" t="s">
        <v>3905</v>
      </c>
      <c r="N382" s="182" t="s">
        <v>3948</v>
      </c>
      <c r="O382" s="181" t="s">
        <v>3949</v>
      </c>
    </row>
    <row r="383" spans="3:15">
      <c r="C383" s="199"/>
      <c r="D383" s="199"/>
      <c r="E383" s="199"/>
      <c r="H383" s="190" t="s">
        <v>4226</v>
      </c>
      <c r="I383" s="192" t="s">
        <v>4230</v>
      </c>
      <c r="J383" s="181" t="s">
        <v>4231</v>
      </c>
      <c r="L383" s="181" t="s">
        <v>4232</v>
      </c>
      <c r="M383" s="181" t="s">
        <v>3905</v>
      </c>
      <c r="N383" s="182" t="s">
        <v>3951</v>
      </c>
      <c r="O383" s="181" t="s">
        <v>3952</v>
      </c>
    </row>
    <row r="384" spans="3:15">
      <c r="C384" s="199"/>
      <c r="D384" s="199"/>
      <c r="E384" s="199"/>
      <c r="H384" s="190" t="s">
        <v>4226</v>
      </c>
      <c r="I384" s="192" t="s">
        <v>4233</v>
      </c>
      <c r="J384" s="181" t="s">
        <v>4234</v>
      </c>
      <c r="L384" s="181" t="s">
        <v>4235</v>
      </c>
      <c r="M384" s="181" t="s">
        <v>3905</v>
      </c>
      <c r="N384" s="182" t="s">
        <v>3954</v>
      </c>
      <c r="O384" s="181" t="s">
        <v>3955</v>
      </c>
    </row>
    <row r="385" spans="3:15">
      <c r="C385" s="199"/>
      <c r="D385" s="199"/>
      <c r="E385" s="199"/>
      <c r="H385" s="190" t="s">
        <v>4226</v>
      </c>
      <c r="I385" s="192" t="s">
        <v>4236</v>
      </c>
      <c r="J385" s="181" t="s">
        <v>4237</v>
      </c>
      <c r="L385" s="181" t="s">
        <v>4238</v>
      </c>
      <c r="M385" s="181" t="s">
        <v>3905</v>
      </c>
      <c r="N385" s="182" t="s">
        <v>3957</v>
      </c>
      <c r="O385" s="181" t="s">
        <v>3958</v>
      </c>
    </row>
    <row r="386" spans="3:15">
      <c r="C386" s="199"/>
      <c r="D386" s="199"/>
      <c r="E386" s="199"/>
      <c r="H386" s="190" t="s">
        <v>4226</v>
      </c>
      <c r="I386" s="192" t="s">
        <v>4239</v>
      </c>
      <c r="J386" s="181" t="s">
        <v>4240</v>
      </c>
      <c r="L386" s="181" t="s">
        <v>4241</v>
      </c>
      <c r="M386" s="181" t="s">
        <v>3905</v>
      </c>
      <c r="N386" s="182" t="s">
        <v>3960</v>
      </c>
      <c r="O386" s="181" t="s">
        <v>3961</v>
      </c>
    </row>
    <row r="387" spans="3:15">
      <c r="C387" s="199"/>
      <c r="D387" s="199"/>
      <c r="E387" s="199"/>
      <c r="H387" s="190" t="s">
        <v>4226</v>
      </c>
      <c r="I387" s="192" t="s">
        <v>4242</v>
      </c>
      <c r="J387" s="181" t="s">
        <v>4243</v>
      </c>
      <c r="L387" s="181" t="s">
        <v>4244</v>
      </c>
      <c r="M387" s="181" t="s">
        <v>3905</v>
      </c>
      <c r="N387" s="182" t="s">
        <v>3963</v>
      </c>
      <c r="O387" s="181" t="s">
        <v>3964</v>
      </c>
    </row>
    <row r="388" spans="3:15">
      <c r="C388" s="199"/>
      <c r="D388" s="199"/>
      <c r="E388" s="199"/>
      <c r="H388" s="190" t="s">
        <v>4226</v>
      </c>
      <c r="I388" s="192" t="s">
        <v>4245</v>
      </c>
      <c r="J388" s="181" t="s">
        <v>4246</v>
      </c>
      <c r="L388" s="181" t="s">
        <v>4247</v>
      </c>
      <c r="M388" s="181" t="s">
        <v>3905</v>
      </c>
      <c r="N388" s="182" t="s">
        <v>3966</v>
      </c>
      <c r="O388" s="181" t="s">
        <v>3967</v>
      </c>
    </row>
    <row r="389" spans="3:15">
      <c r="C389" s="199"/>
      <c r="D389" s="199"/>
      <c r="E389" s="199"/>
      <c r="H389" s="190" t="s">
        <v>4226</v>
      </c>
      <c r="I389" s="192" t="s">
        <v>4248</v>
      </c>
      <c r="J389" s="181" t="s">
        <v>4249</v>
      </c>
      <c r="L389" s="181" t="s">
        <v>4250</v>
      </c>
      <c r="M389" s="181" t="s">
        <v>3905</v>
      </c>
      <c r="N389" s="182" t="s">
        <v>3969</v>
      </c>
      <c r="O389" s="181" t="s">
        <v>3970</v>
      </c>
    </row>
    <row r="390" spans="3:15">
      <c r="C390" s="199"/>
      <c r="D390" s="199"/>
      <c r="E390" s="199"/>
      <c r="H390" s="190" t="s">
        <v>4226</v>
      </c>
      <c r="I390" s="192" t="s">
        <v>4251</v>
      </c>
      <c r="J390" s="181" t="s">
        <v>4252</v>
      </c>
      <c r="L390" s="181" t="s">
        <v>4253</v>
      </c>
      <c r="M390" s="181" t="s">
        <v>3905</v>
      </c>
      <c r="N390" s="182" t="s">
        <v>3972</v>
      </c>
      <c r="O390" s="181" t="s">
        <v>3973</v>
      </c>
    </row>
    <row r="391" spans="3:15">
      <c r="C391" s="199"/>
      <c r="D391" s="199"/>
      <c r="E391" s="199"/>
      <c r="H391" s="190" t="s">
        <v>4226</v>
      </c>
      <c r="I391" s="192" t="s">
        <v>4254</v>
      </c>
      <c r="J391" s="181" t="s">
        <v>4255</v>
      </c>
      <c r="L391" s="181" t="s">
        <v>4256</v>
      </c>
      <c r="M391" s="181" t="s">
        <v>3905</v>
      </c>
      <c r="N391" s="182" t="s">
        <v>3975</v>
      </c>
      <c r="O391" s="181" t="s">
        <v>3976</v>
      </c>
    </row>
    <row r="392" spans="3:15">
      <c r="C392" s="199"/>
      <c r="D392" s="199"/>
      <c r="E392" s="199"/>
      <c r="H392" s="190" t="s">
        <v>4226</v>
      </c>
      <c r="I392" s="192" t="s">
        <v>4257</v>
      </c>
      <c r="J392" s="181" t="s">
        <v>4258</v>
      </c>
      <c r="L392" s="181" t="s">
        <v>4259</v>
      </c>
      <c r="M392" s="181" t="s">
        <v>3905</v>
      </c>
      <c r="N392" s="182" t="s">
        <v>3978</v>
      </c>
      <c r="O392" s="181" t="s">
        <v>3979</v>
      </c>
    </row>
    <row r="393" spans="3:15">
      <c r="C393" s="199"/>
      <c r="D393" s="199"/>
      <c r="E393" s="199"/>
      <c r="H393" s="190" t="s">
        <v>4226</v>
      </c>
      <c r="I393" s="192" t="s">
        <v>4260</v>
      </c>
      <c r="J393" s="181" t="s">
        <v>4261</v>
      </c>
      <c r="L393" s="181" t="s">
        <v>4262</v>
      </c>
      <c r="M393" s="181" t="s">
        <v>3905</v>
      </c>
      <c r="N393" s="182" t="s">
        <v>3981</v>
      </c>
      <c r="O393" s="181" t="s">
        <v>3982</v>
      </c>
    </row>
    <row r="394" spans="3:15">
      <c r="C394" s="199"/>
      <c r="D394" s="199"/>
      <c r="E394" s="199"/>
      <c r="H394" s="190" t="s">
        <v>4226</v>
      </c>
      <c r="I394" s="192" t="s">
        <v>4263</v>
      </c>
      <c r="J394" s="181" t="s">
        <v>4264</v>
      </c>
      <c r="L394" s="181" t="s">
        <v>4265</v>
      </c>
      <c r="M394" s="181" t="s">
        <v>3905</v>
      </c>
      <c r="N394" s="182" t="s">
        <v>3984</v>
      </c>
      <c r="O394" s="181" t="s">
        <v>3985</v>
      </c>
    </row>
    <row r="395" spans="3:15">
      <c r="C395" s="199"/>
      <c r="D395" s="199"/>
      <c r="E395" s="199"/>
      <c r="H395" s="190" t="s">
        <v>4226</v>
      </c>
      <c r="I395" s="192" t="s">
        <v>4266</v>
      </c>
      <c r="J395" s="181" t="s">
        <v>4267</v>
      </c>
      <c r="L395" s="181" t="s">
        <v>4268</v>
      </c>
      <c r="M395" s="181" t="s">
        <v>3905</v>
      </c>
      <c r="N395" s="182" t="s">
        <v>3987</v>
      </c>
      <c r="O395" s="181" t="s">
        <v>3988</v>
      </c>
    </row>
    <row r="396" spans="3:15">
      <c r="C396" s="199"/>
      <c r="D396" s="199"/>
      <c r="E396" s="199"/>
      <c r="H396" s="190" t="s">
        <v>4226</v>
      </c>
      <c r="I396" s="192" t="s">
        <v>4269</v>
      </c>
      <c r="J396" s="181" t="s">
        <v>4270</v>
      </c>
      <c r="L396" s="181" t="s">
        <v>4271</v>
      </c>
      <c r="M396" s="181" t="s">
        <v>3905</v>
      </c>
      <c r="N396" s="182" t="s">
        <v>3990</v>
      </c>
      <c r="O396" s="181" t="s">
        <v>3991</v>
      </c>
    </row>
    <row r="397" spans="3:15">
      <c r="C397" s="199"/>
      <c r="D397" s="199"/>
      <c r="E397" s="199"/>
      <c r="H397" s="195"/>
      <c r="I397" s="193" t="s">
        <v>4272</v>
      </c>
      <c r="J397" s="196"/>
      <c r="L397" s="181" t="s">
        <v>4273</v>
      </c>
      <c r="M397" s="181" t="s">
        <v>3905</v>
      </c>
      <c r="N397" s="182" t="s">
        <v>3993</v>
      </c>
      <c r="O397" s="181" t="s">
        <v>3994</v>
      </c>
    </row>
    <row r="398" spans="3:15">
      <c r="C398" s="199"/>
      <c r="D398" s="199"/>
      <c r="E398" s="199"/>
      <c r="H398" s="190" t="s">
        <v>4274</v>
      </c>
      <c r="I398" s="192" t="s">
        <v>4275</v>
      </c>
      <c r="J398" s="181" t="s">
        <v>4276</v>
      </c>
      <c r="L398" s="181" t="s">
        <v>4277</v>
      </c>
      <c r="M398" s="181" t="s">
        <v>3905</v>
      </c>
      <c r="N398" s="182" t="s">
        <v>3996</v>
      </c>
      <c r="O398" s="181" t="s">
        <v>3997</v>
      </c>
    </row>
    <row r="399" spans="3:15">
      <c r="C399" s="199"/>
      <c r="D399" s="199"/>
      <c r="E399" s="199"/>
      <c r="H399" s="190" t="s">
        <v>4274</v>
      </c>
      <c r="I399" s="192" t="s">
        <v>4278</v>
      </c>
      <c r="J399" s="181" t="s">
        <v>4279</v>
      </c>
      <c r="L399" s="181" t="s">
        <v>4280</v>
      </c>
      <c r="M399" s="181" t="s">
        <v>3905</v>
      </c>
      <c r="N399" s="182" t="s">
        <v>3999</v>
      </c>
      <c r="O399" s="181" t="s">
        <v>4000</v>
      </c>
    </row>
    <row r="400" spans="3:15">
      <c r="C400" s="199"/>
      <c r="D400" s="199"/>
      <c r="E400" s="199"/>
      <c r="H400" s="190" t="s">
        <v>4274</v>
      </c>
      <c r="I400" s="192" t="s">
        <v>4281</v>
      </c>
      <c r="J400" s="181" t="s">
        <v>4282</v>
      </c>
      <c r="L400" s="181" t="s">
        <v>4283</v>
      </c>
      <c r="M400" s="181" t="s">
        <v>3905</v>
      </c>
      <c r="N400" s="182" t="s">
        <v>4002</v>
      </c>
      <c r="O400" s="181" t="s">
        <v>4003</v>
      </c>
    </row>
    <row r="401" spans="3:15">
      <c r="C401" s="199"/>
      <c r="D401" s="199"/>
      <c r="E401" s="199"/>
      <c r="H401" s="190" t="s">
        <v>4274</v>
      </c>
      <c r="I401" s="192" t="s">
        <v>4284</v>
      </c>
      <c r="J401" s="181" t="s">
        <v>4285</v>
      </c>
      <c r="L401" s="181" t="s">
        <v>4286</v>
      </c>
      <c r="M401" s="181" t="s">
        <v>3905</v>
      </c>
      <c r="N401" s="182" t="s">
        <v>4005</v>
      </c>
      <c r="O401" s="181" t="s">
        <v>4006</v>
      </c>
    </row>
    <row r="402" spans="3:15">
      <c r="C402" s="199"/>
      <c r="D402" s="199"/>
      <c r="E402" s="199"/>
      <c r="H402" s="190" t="s">
        <v>4274</v>
      </c>
      <c r="I402" s="192" t="s">
        <v>4287</v>
      </c>
      <c r="J402" s="181" t="s">
        <v>4288</v>
      </c>
      <c r="L402" s="181" t="s">
        <v>4289</v>
      </c>
      <c r="M402" s="181" t="s">
        <v>3905</v>
      </c>
      <c r="N402" s="182" t="s">
        <v>4008</v>
      </c>
      <c r="O402" s="181" t="s">
        <v>4009</v>
      </c>
    </row>
    <row r="403" spans="3:15">
      <c r="C403" s="199"/>
      <c r="D403" s="199"/>
      <c r="E403" s="199"/>
      <c r="H403" s="190" t="s">
        <v>4274</v>
      </c>
      <c r="I403" s="192" t="s">
        <v>4290</v>
      </c>
      <c r="J403" s="181" t="s">
        <v>4291</v>
      </c>
      <c r="L403" s="181" t="s">
        <v>4292</v>
      </c>
      <c r="M403" s="181" t="s">
        <v>3905</v>
      </c>
      <c r="N403" s="182" t="s">
        <v>4011</v>
      </c>
      <c r="O403" s="181" t="s">
        <v>4012</v>
      </c>
    </row>
    <row r="404" spans="3:15">
      <c r="C404" s="199"/>
      <c r="D404" s="199"/>
      <c r="E404" s="199"/>
      <c r="H404" s="190" t="s">
        <v>4274</v>
      </c>
      <c r="I404" s="192" t="s">
        <v>4293</v>
      </c>
      <c r="J404" s="181" t="s">
        <v>4294</v>
      </c>
      <c r="L404" s="181" t="s">
        <v>4295</v>
      </c>
      <c r="M404" s="181" t="s">
        <v>3905</v>
      </c>
      <c r="N404" s="182" t="s">
        <v>4014</v>
      </c>
      <c r="O404" s="181" t="s">
        <v>4015</v>
      </c>
    </row>
    <row r="405" spans="3:15">
      <c r="C405" s="199"/>
      <c r="D405" s="199"/>
      <c r="E405" s="199"/>
      <c r="H405" s="190" t="s">
        <v>4274</v>
      </c>
      <c r="I405" s="192" t="s">
        <v>4296</v>
      </c>
      <c r="J405" s="181" t="s">
        <v>4297</v>
      </c>
      <c r="L405" s="181" t="s">
        <v>4298</v>
      </c>
      <c r="M405" s="181" t="s">
        <v>3905</v>
      </c>
      <c r="N405" s="182" t="s">
        <v>4017</v>
      </c>
      <c r="O405" s="181" t="s">
        <v>4018</v>
      </c>
    </row>
    <row r="406" spans="3:15">
      <c r="C406" s="199"/>
      <c r="D406" s="199"/>
      <c r="E406" s="199"/>
      <c r="H406" s="190" t="s">
        <v>4274</v>
      </c>
      <c r="I406" s="192" t="s">
        <v>4299</v>
      </c>
      <c r="J406" s="181" t="s">
        <v>4300</v>
      </c>
      <c r="L406" s="181" t="s">
        <v>4301</v>
      </c>
      <c r="M406" s="181" t="s">
        <v>3905</v>
      </c>
      <c r="N406" s="182" t="s">
        <v>4020</v>
      </c>
      <c r="O406" s="181" t="s">
        <v>4021</v>
      </c>
    </row>
    <row r="407" spans="3:15">
      <c r="C407" s="199"/>
      <c r="D407" s="199"/>
      <c r="E407" s="199"/>
      <c r="H407" s="190" t="s">
        <v>4274</v>
      </c>
      <c r="I407" s="192" t="s">
        <v>4302</v>
      </c>
      <c r="J407" s="181" t="s">
        <v>4303</v>
      </c>
      <c r="L407" s="181" t="s">
        <v>4304</v>
      </c>
      <c r="M407" s="181" t="s">
        <v>3905</v>
      </c>
      <c r="N407" s="182" t="s">
        <v>4023</v>
      </c>
      <c r="O407" s="181" t="s">
        <v>4024</v>
      </c>
    </row>
    <row r="408" spans="3:15">
      <c r="C408" s="199"/>
      <c r="D408" s="199"/>
      <c r="E408" s="199"/>
      <c r="H408" s="190" t="s">
        <v>4274</v>
      </c>
      <c r="I408" s="192" t="s">
        <v>4305</v>
      </c>
      <c r="J408" s="181" t="s">
        <v>4306</v>
      </c>
      <c r="L408" s="181" t="s">
        <v>4307</v>
      </c>
      <c r="M408" s="181"/>
      <c r="N408" s="182"/>
      <c r="O408" s="181" t="s">
        <v>4024</v>
      </c>
    </row>
    <row r="409" spans="3:15">
      <c r="C409" s="199"/>
      <c r="D409" s="199"/>
      <c r="E409" s="199"/>
      <c r="H409" s="190" t="s">
        <v>4274</v>
      </c>
      <c r="I409" s="192" t="s">
        <v>4308</v>
      </c>
      <c r="J409" s="181" t="s">
        <v>4309</v>
      </c>
      <c r="L409" s="181" t="s">
        <v>4310</v>
      </c>
      <c r="M409" s="181" t="s">
        <v>3905</v>
      </c>
      <c r="N409" s="182" t="s">
        <v>4026</v>
      </c>
      <c r="O409" s="181" t="s">
        <v>4027</v>
      </c>
    </row>
    <row r="410" spans="3:15">
      <c r="C410" s="199"/>
      <c r="D410" s="199"/>
      <c r="E410" s="199"/>
      <c r="H410" s="190" t="s">
        <v>4274</v>
      </c>
      <c r="I410" s="192" t="s">
        <v>4311</v>
      </c>
      <c r="J410" s="181" t="s">
        <v>4312</v>
      </c>
      <c r="L410" s="181" t="s">
        <v>4313</v>
      </c>
      <c r="M410" s="181" t="s">
        <v>3905</v>
      </c>
      <c r="N410" s="182" t="s">
        <v>4029</v>
      </c>
      <c r="O410" s="181" t="s">
        <v>4030</v>
      </c>
    </row>
    <row r="411" spans="3:15">
      <c r="C411" s="199"/>
      <c r="D411" s="199"/>
      <c r="E411" s="199"/>
      <c r="H411" s="190" t="s">
        <v>4274</v>
      </c>
      <c r="I411" s="192" t="s">
        <v>4314</v>
      </c>
      <c r="J411" s="181" t="s">
        <v>4315</v>
      </c>
      <c r="L411" s="181" t="s">
        <v>4316</v>
      </c>
      <c r="M411" s="181"/>
      <c r="N411" s="182"/>
      <c r="O411" s="181" t="s">
        <v>4030</v>
      </c>
    </row>
    <row r="412" spans="3:15">
      <c r="C412" s="199"/>
      <c r="D412" s="199"/>
      <c r="E412" s="199"/>
      <c r="H412" s="190" t="s">
        <v>4274</v>
      </c>
      <c r="I412" s="192" t="s">
        <v>4317</v>
      </c>
      <c r="J412" s="181" t="s">
        <v>4318</v>
      </c>
      <c r="L412" s="181" t="s">
        <v>4319</v>
      </c>
      <c r="M412" s="181"/>
      <c r="N412" s="182"/>
      <c r="O412" s="181" t="s">
        <v>4030</v>
      </c>
    </row>
    <row r="413" spans="3:15">
      <c r="C413" s="199"/>
      <c r="D413" s="199"/>
      <c r="E413" s="199"/>
      <c r="H413" s="190" t="s">
        <v>4274</v>
      </c>
      <c r="I413" s="192" t="s">
        <v>4320</v>
      </c>
      <c r="J413" s="181" t="s">
        <v>4321</v>
      </c>
      <c r="L413" s="181" t="s">
        <v>4322</v>
      </c>
      <c r="M413" s="181" t="s">
        <v>3905</v>
      </c>
      <c r="N413" s="182" t="s">
        <v>4032</v>
      </c>
      <c r="O413" s="181" t="s">
        <v>4033</v>
      </c>
    </row>
    <row r="414" spans="3:15">
      <c r="C414" s="199"/>
      <c r="D414" s="199"/>
      <c r="E414" s="199"/>
      <c r="H414" s="190" t="s">
        <v>4274</v>
      </c>
      <c r="I414" s="192" t="s">
        <v>4323</v>
      </c>
      <c r="J414" s="181" t="s">
        <v>4324</v>
      </c>
      <c r="L414" s="181" t="s">
        <v>4325</v>
      </c>
      <c r="M414" s="181" t="s">
        <v>3905</v>
      </c>
      <c r="N414" s="182" t="s">
        <v>4035</v>
      </c>
      <c r="O414" s="181" t="s">
        <v>4036</v>
      </c>
    </row>
    <row r="415" spans="3:15">
      <c r="C415" s="199"/>
      <c r="D415" s="199"/>
      <c r="E415" s="199"/>
      <c r="H415" s="190" t="s">
        <v>4274</v>
      </c>
      <c r="I415" s="192" t="s">
        <v>4326</v>
      </c>
      <c r="J415" s="181" t="s">
        <v>4327</v>
      </c>
      <c r="L415" s="181" t="s">
        <v>4328</v>
      </c>
      <c r="M415" s="181" t="s">
        <v>3905</v>
      </c>
      <c r="N415" s="182" t="s">
        <v>4038</v>
      </c>
      <c r="O415" s="181" t="s">
        <v>4039</v>
      </c>
    </row>
    <row r="416" spans="3:15">
      <c r="C416" s="199"/>
      <c r="D416" s="199"/>
      <c r="E416" s="199"/>
      <c r="H416" s="190" t="s">
        <v>4274</v>
      </c>
      <c r="I416" s="192" t="s">
        <v>4329</v>
      </c>
      <c r="J416" s="181" t="s">
        <v>4330</v>
      </c>
      <c r="L416" s="181" t="s">
        <v>4331</v>
      </c>
      <c r="M416" s="181" t="s">
        <v>3905</v>
      </c>
      <c r="N416" s="182" t="s">
        <v>4041</v>
      </c>
      <c r="O416" s="181" t="s">
        <v>4042</v>
      </c>
    </row>
    <row r="417" spans="3:15">
      <c r="C417" s="199"/>
      <c r="D417" s="199"/>
      <c r="E417" s="199"/>
      <c r="H417" s="195"/>
      <c r="I417" s="193" t="s">
        <v>4332</v>
      </c>
      <c r="J417" s="196"/>
      <c r="L417" s="181" t="s">
        <v>4333</v>
      </c>
      <c r="M417" s="181" t="s">
        <v>3905</v>
      </c>
      <c r="N417" s="182" t="s">
        <v>4044</v>
      </c>
      <c r="O417" s="181" t="s">
        <v>4045</v>
      </c>
    </row>
    <row r="418" spans="3:15">
      <c r="C418" s="199"/>
      <c r="D418" s="199"/>
      <c r="E418" s="199"/>
      <c r="H418" s="181" t="s">
        <v>4334</v>
      </c>
      <c r="I418" s="192" t="s">
        <v>4335</v>
      </c>
      <c r="J418" s="181" t="s">
        <v>4336</v>
      </c>
      <c r="L418" s="181" t="s">
        <v>4337</v>
      </c>
      <c r="M418" s="181" t="s">
        <v>3905</v>
      </c>
      <c r="N418" s="182" t="s">
        <v>4047</v>
      </c>
      <c r="O418" s="181" t="s">
        <v>4048</v>
      </c>
    </row>
    <row r="419" spans="3:15">
      <c r="C419" s="199"/>
      <c r="D419" s="199"/>
      <c r="E419" s="199"/>
      <c r="H419" s="181" t="s">
        <v>4334</v>
      </c>
      <c r="I419" s="192" t="s">
        <v>4197</v>
      </c>
      <c r="J419" s="181" t="s">
        <v>4338</v>
      </c>
      <c r="L419" s="181" t="s">
        <v>4339</v>
      </c>
      <c r="M419" s="181" t="s">
        <v>3905</v>
      </c>
      <c r="N419" s="182" t="s">
        <v>4050</v>
      </c>
      <c r="O419" s="181" t="s">
        <v>4051</v>
      </c>
    </row>
    <row r="420" spans="3:15">
      <c r="C420" s="199"/>
      <c r="D420" s="199"/>
      <c r="E420" s="199"/>
      <c r="H420" s="181" t="s">
        <v>4334</v>
      </c>
      <c r="I420" s="192" t="s">
        <v>4340</v>
      </c>
      <c r="J420" s="181" t="s">
        <v>4341</v>
      </c>
      <c r="L420" s="181" t="s">
        <v>4342</v>
      </c>
      <c r="M420" s="181" t="s">
        <v>3905</v>
      </c>
      <c r="N420" s="182" t="s">
        <v>4053</v>
      </c>
      <c r="O420" s="181" t="s">
        <v>4054</v>
      </c>
    </row>
    <row r="421" spans="3:15">
      <c r="C421" s="199"/>
      <c r="D421" s="199"/>
      <c r="E421" s="199"/>
      <c r="H421" s="181" t="s">
        <v>4334</v>
      </c>
      <c r="I421" s="192" t="s">
        <v>3228</v>
      </c>
      <c r="J421" s="181" t="s">
        <v>4343</v>
      </c>
      <c r="L421" s="181" t="s">
        <v>4344</v>
      </c>
      <c r="M421" s="181" t="s">
        <v>3905</v>
      </c>
      <c r="N421" s="182" t="s">
        <v>4056</v>
      </c>
      <c r="O421" s="181" t="s">
        <v>4057</v>
      </c>
    </row>
    <row r="422" spans="3:15">
      <c r="C422" s="199"/>
      <c r="D422" s="199"/>
      <c r="E422" s="199"/>
      <c r="H422" s="181" t="s">
        <v>4334</v>
      </c>
      <c r="I422" s="192" t="s">
        <v>4345</v>
      </c>
      <c r="J422" s="181" t="s">
        <v>4346</v>
      </c>
      <c r="L422" s="181" t="s">
        <v>4347</v>
      </c>
      <c r="M422" s="181"/>
      <c r="N422" s="182"/>
      <c r="O422" s="181" t="s">
        <v>4057</v>
      </c>
    </row>
    <row r="423" spans="3:15">
      <c r="C423" s="199"/>
      <c r="D423" s="199"/>
      <c r="E423" s="199"/>
      <c r="H423" s="181" t="s">
        <v>4334</v>
      </c>
      <c r="I423" s="192" t="s">
        <v>4348</v>
      </c>
      <c r="J423" s="181" t="s">
        <v>4349</v>
      </c>
      <c r="L423" s="181" t="s">
        <v>4350</v>
      </c>
      <c r="M423" s="181" t="s">
        <v>4061</v>
      </c>
      <c r="N423" s="182" t="s">
        <v>4062</v>
      </c>
      <c r="O423" s="181" t="s">
        <v>4063</v>
      </c>
    </row>
    <row r="424" spans="3:15">
      <c r="C424" s="199"/>
      <c r="D424" s="199"/>
      <c r="E424" s="199"/>
      <c r="H424" s="181" t="s">
        <v>4334</v>
      </c>
      <c r="I424" s="192" t="s">
        <v>4351</v>
      </c>
      <c r="J424" s="181" t="s">
        <v>4352</v>
      </c>
      <c r="L424" s="181" t="s">
        <v>4353</v>
      </c>
      <c r="M424" s="181" t="s">
        <v>4061</v>
      </c>
      <c r="N424" s="182" t="s">
        <v>4065</v>
      </c>
      <c r="O424" s="181" t="s">
        <v>4066</v>
      </c>
    </row>
    <row r="425" spans="3:15">
      <c r="C425" s="199"/>
      <c r="D425" s="199"/>
      <c r="E425" s="199"/>
      <c r="H425" s="181" t="s">
        <v>4334</v>
      </c>
      <c r="I425" s="192" t="s">
        <v>4354</v>
      </c>
      <c r="J425" s="181" t="s">
        <v>4355</v>
      </c>
      <c r="L425" s="181" t="s">
        <v>4356</v>
      </c>
      <c r="M425" s="181" t="s">
        <v>4061</v>
      </c>
      <c r="N425" s="182" t="s">
        <v>4068</v>
      </c>
      <c r="O425" s="181" t="s">
        <v>4069</v>
      </c>
    </row>
    <row r="426" spans="3:15">
      <c r="C426" s="199"/>
      <c r="D426" s="199"/>
      <c r="E426" s="199"/>
      <c r="H426" s="181" t="s">
        <v>4334</v>
      </c>
      <c r="I426" s="192" t="s">
        <v>4357</v>
      </c>
      <c r="J426" s="181" t="s">
        <v>4358</v>
      </c>
      <c r="L426" s="181" t="s">
        <v>4359</v>
      </c>
      <c r="M426" s="181" t="s">
        <v>4061</v>
      </c>
      <c r="N426" s="182" t="s">
        <v>4071</v>
      </c>
      <c r="O426" s="181" t="s">
        <v>4072</v>
      </c>
    </row>
    <row r="427" spans="3:15">
      <c r="C427" s="199"/>
      <c r="D427" s="199"/>
      <c r="E427" s="199"/>
      <c r="H427" s="181" t="s">
        <v>4334</v>
      </c>
      <c r="I427" s="192" t="s">
        <v>4360</v>
      </c>
      <c r="J427" s="181" t="s">
        <v>4361</v>
      </c>
      <c r="L427" s="181" t="s">
        <v>4362</v>
      </c>
      <c r="M427" s="181" t="s">
        <v>4061</v>
      </c>
      <c r="N427" s="182" t="s">
        <v>4074</v>
      </c>
      <c r="O427" s="181" t="s">
        <v>4075</v>
      </c>
    </row>
    <row r="428" spans="3:15">
      <c r="C428" s="199"/>
      <c r="D428" s="199"/>
      <c r="E428" s="199"/>
      <c r="H428" s="181" t="s">
        <v>4334</v>
      </c>
      <c r="I428" s="192" t="s">
        <v>4363</v>
      </c>
      <c r="J428" s="181" t="s">
        <v>4364</v>
      </c>
      <c r="L428" s="181" t="s">
        <v>4365</v>
      </c>
      <c r="M428" s="181" t="s">
        <v>4061</v>
      </c>
      <c r="N428" s="182" t="s">
        <v>4077</v>
      </c>
      <c r="O428" s="181" t="s">
        <v>4078</v>
      </c>
    </row>
    <row r="429" spans="3:15">
      <c r="C429" s="199"/>
      <c r="D429" s="199"/>
      <c r="E429" s="199"/>
      <c r="H429" s="181" t="s">
        <v>4334</v>
      </c>
      <c r="I429" s="192" t="s">
        <v>4366</v>
      </c>
      <c r="J429" s="181" t="s">
        <v>4367</v>
      </c>
      <c r="L429" s="181" t="s">
        <v>4368</v>
      </c>
      <c r="M429" s="181" t="s">
        <v>4061</v>
      </c>
      <c r="N429" s="182" t="s">
        <v>4080</v>
      </c>
      <c r="O429" s="181" t="s">
        <v>4081</v>
      </c>
    </row>
    <row r="430" spans="3:15">
      <c r="C430" s="199"/>
      <c r="D430" s="199"/>
      <c r="E430" s="199"/>
      <c r="H430" s="181" t="s">
        <v>4334</v>
      </c>
      <c r="I430" s="192" t="s">
        <v>4369</v>
      </c>
      <c r="J430" s="181" t="s">
        <v>4370</v>
      </c>
      <c r="L430" s="181" t="s">
        <v>4371</v>
      </c>
      <c r="M430" s="181" t="s">
        <v>4061</v>
      </c>
      <c r="N430" s="182" t="s">
        <v>4083</v>
      </c>
      <c r="O430" s="181" t="s">
        <v>4084</v>
      </c>
    </row>
    <row r="431" spans="3:15">
      <c r="C431" s="199"/>
      <c r="D431" s="199"/>
      <c r="E431" s="199"/>
      <c r="H431" s="181" t="s">
        <v>4334</v>
      </c>
      <c r="I431" s="192" t="s">
        <v>4372</v>
      </c>
      <c r="J431" s="181" t="s">
        <v>4373</v>
      </c>
      <c r="L431" s="181" t="s">
        <v>4374</v>
      </c>
      <c r="M431" s="181" t="s">
        <v>4061</v>
      </c>
      <c r="N431" s="182" t="s">
        <v>4086</v>
      </c>
      <c r="O431" s="181" t="s">
        <v>4087</v>
      </c>
    </row>
    <row r="432" spans="3:15">
      <c r="C432" s="199"/>
      <c r="D432" s="199"/>
      <c r="E432" s="199"/>
      <c r="H432" s="181" t="s">
        <v>4334</v>
      </c>
      <c r="I432" s="192" t="s">
        <v>4375</v>
      </c>
      <c r="J432" s="181" t="s">
        <v>4376</v>
      </c>
      <c r="L432" s="181" t="s">
        <v>4377</v>
      </c>
      <c r="M432" s="181" t="s">
        <v>4061</v>
      </c>
      <c r="N432" s="182" t="s">
        <v>4089</v>
      </c>
      <c r="O432" s="181" t="s">
        <v>4090</v>
      </c>
    </row>
    <row r="433" spans="3:15">
      <c r="C433" s="199"/>
      <c r="D433" s="199"/>
      <c r="E433" s="199"/>
      <c r="H433" s="181" t="s">
        <v>4334</v>
      </c>
      <c r="I433" s="192" t="s">
        <v>4378</v>
      </c>
      <c r="J433" s="181" t="s">
        <v>4379</v>
      </c>
      <c r="L433" s="181" t="s">
        <v>4380</v>
      </c>
      <c r="M433" s="181" t="s">
        <v>4061</v>
      </c>
      <c r="N433" s="182" t="s">
        <v>4092</v>
      </c>
      <c r="O433" s="181" t="s">
        <v>4093</v>
      </c>
    </row>
    <row r="434" spans="3:15">
      <c r="C434" s="199"/>
      <c r="D434" s="199"/>
      <c r="E434" s="199"/>
      <c r="H434" s="181" t="s">
        <v>4334</v>
      </c>
      <c r="I434" s="192" t="s">
        <v>4381</v>
      </c>
      <c r="J434" s="181" t="s">
        <v>4382</v>
      </c>
      <c r="L434" s="181" t="s">
        <v>4383</v>
      </c>
      <c r="M434" s="181" t="s">
        <v>4061</v>
      </c>
      <c r="N434" s="182" t="s">
        <v>4095</v>
      </c>
      <c r="O434" s="181" t="s">
        <v>4096</v>
      </c>
    </row>
    <row r="435" spans="3:15">
      <c r="C435" s="199"/>
      <c r="D435" s="199"/>
      <c r="E435" s="199"/>
      <c r="H435" s="181" t="s">
        <v>4334</v>
      </c>
      <c r="I435" s="192" t="s">
        <v>4143</v>
      </c>
      <c r="J435" s="181" t="s">
        <v>4384</v>
      </c>
      <c r="L435" s="181" t="s">
        <v>4385</v>
      </c>
      <c r="M435" s="181" t="s">
        <v>4061</v>
      </c>
      <c r="N435" s="182" t="s">
        <v>4098</v>
      </c>
      <c r="O435" s="181" t="s">
        <v>4099</v>
      </c>
    </row>
    <row r="436" spans="3:15">
      <c r="C436" s="199"/>
      <c r="D436" s="199"/>
      <c r="E436" s="199"/>
      <c r="H436" s="181" t="s">
        <v>4334</v>
      </c>
      <c r="I436" s="192" t="s">
        <v>4386</v>
      </c>
      <c r="J436" s="181" t="s">
        <v>4387</v>
      </c>
      <c r="L436" s="181" t="s">
        <v>4388</v>
      </c>
      <c r="M436" s="181" t="s">
        <v>4061</v>
      </c>
      <c r="N436" s="182" t="s">
        <v>4101</v>
      </c>
      <c r="O436" s="181" t="s">
        <v>4102</v>
      </c>
    </row>
    <row r="437" spans="3:15">
      <c r="C437" s="199"/>
      <c r="D437" s="199"/>
      <c r="E437" s="199"/>
      <c r="H437" s="181" t="s">
        <v>4334</v>
      </c>
      <c r="I437" s="192" t="s">
        <v>4389</v>
      </c>
      <c r="J437" s="181" t="s">
        <v>4390</v>
      </c>
      <c r="L437" s="181" t="s">
        <v>4391</v>
      </c>
      <c r="M437" s="181" t="s">
        <v>4061</v>
      </c>
      <c r="N437" s="182" t="s">
        <v>4104</v>
      </c>
      <c r="O437" s="181" t="s">
        <v>4105</v>
      </c>
    </row>
    <row r="438" spans="3:15">
      <c r="C438" s="199"/>
      <c r="D438" s="199"/>
      <c r="E438" s="199"/>
      <c r="H438" s="181" t="s">
        <v>4334</v>
      </c>
      <c r="I438" s="192" t="s">
        <v>4392</v>
      </c>
      <c r="J438" s="181" t="s">
        <v>4393</v>
      </c>
      <c r="L438" s="181" t="s">
        <v>4394</v>
      </c>
      <c r="M438" s="181" t="s">
        <v>4061</v>
      </c>
      <c r="N438" s="182" t="s">
        <v>4107</v>
      </c>
      <c r="O438" s="181" t="s">
        <v>4108</v>
      </c>
    </row>
    <row r="439" spans="3:15">
      <c r="C439" s="199"/>
      <c r="D439" s="199"/>
      <c r="E439" s="199"/>
      <c r="H439" s="181" t="s">
        <v>4334</v>
      </c>
      <c r="I439" s="192" t="s">
        <v>4395</v>
      </c>
      <c r="J439" s="181" t="s">
        <v>4396</v>
      </c>
      <c r="L439" s="181" t="s">
        <v>4397</v>
      </c>
      <c r="M439" s="181" t="s">
        <v>4061</v>
      </c>
      <c r="N439" s="182" t="s">
        <v>4110</v>
      </c>
      <c r="O439" s="181" t="s">
        <v>4111</v>
      </c>
    </row>
    <row r="440" spans="3:15">
      <c r="C440" s="199"/>
      <c r="D440" s="199"/>
      <c r="E440" s="199"/>
      <c r="H440" s="181" t="s">
        <v>4334</v>
      </c>
      <c r="I440" s="192" t="s">
        <v>4398</v>
      </c>
      <c r="J440" s="181" t="s">
        <v>4399</v>
      </c>
      <c r="L440" s="181" t="s">
        <v>4400</v>
      </c>
      <c r="M440" s="181"/>
      <c r="N440" s="182"/>
      <c r="O440" s="181" t="s">
        <v>4111</v>
      </c>
    </row>
    <row r="441" spans="3:15">
      <c r="C441" s="199"/>
      <c r="D441" s="199"/>
      <c r="E441" s="199"/>
      <c r="H441" s="181" t="s">
        <v>4334</v>
      </c>
      <c r="I441" s="192" t="s">
        <v>4401</v>
      </c>
      <c r="J441" s="181" t="s">
        <v>4402</v>
      </c>
      <c r="L441" s="181" t="s">
        <v>4403</v>
      </c>
      <c r="M441" s="181" t="s">
        <v>4061</v>
      </c>
      <c r="N441" s="182" t="s">
        <v>4113</v>
      </c>
      <c r="O441" s="181" t="s">
        <v>4114</v>
      </c>
    </row>
    <row r="442" spans="3:15">
      <c r="C442" s="199"/>
      <c r="D442" s="199"/>
      <c r="E442" s="199"/>
      <c r="H442" s="181" t="s">
        <v>4334</v>
      </c>
      <c r="I442" s="192" t="s">
        <v>4404</v>
      </c>
      <c r="J442" s="181" t="s">
        <v>4405</v>
      </c>
      <c r="L442" s="181" t="s">
        <v>4406</v>
      </c>
      <c r="M442" s="181" t="s">
        <v>4118</v>
      </c>
      <c r="N442" s="182" t="s">
        <v>4119</v>
      </c>
      <c r="O442" s="181" t="s">
        <v>4120</v>
      </c>
    </row>
    <row r="443" spans="3:15">
      <c r="C443" s="199"/>
      <c r="D443" s="199"/>
      <c r="E443" s="199"/>
      <c r="H443" s="181" t="s">
        <v>4334</v>
      </c>
      <c r="I443" s="192" t="s">
        <v>4407</v>
      </c>
      <c r="J443" s="181" t="s">
        <v>4408</v>
      </c>
      <c r="L443" s="181" t="s">
        <v>4409</v>
      </c>
      <c r="M443" s="181"/>
      <c r="N443" s="182"/>
      <c r="O443" s="181" t="s">
        <v>4120</v>
      </c>
    </row>
    <row r="444" spans="3:15">
      <c r="C444" s="199"/>
      <c r="D444" s="199"/>
      <c r="E444" s="199"/>
      <c r="H444" s="181" t="s">
        <v>4334</v>
      </c>
      <c r="I444" s="192" t="s">
        <v>4410</v>
      </c>
      <c r="J444" s="181" t="s">
        <v>4411</v>
      </c>
      <c r="L444" s="181" t="s">
        <v>4412</v>
      </c>
      <c r="M444" s="181" t="s">
        <v>4118</v>
      </c>
      <c r="N444" s="182" t="s">
        <v>4122</v>
      </c>
      <c r="O444" s="181" t="s">
        <v>4123</v>
      </c>
    </row>
    <row r="445" spans="3:15">
      <c r="C445" s="199"/>
      <c r="D445" s="199"/>
      <c r="E445" s="199"/>
      <c r="H445" s="181" t="s">
        <v>4334</v>
      </c>
      <c r="I445" s="192" t="s">
        <v>4413</v>
      </c>
      <c r="J445" s="181" t="s">
        <v>4414</v>
      </c>
      <c r="L445" s="181" t="s">
        <v>4415</v>
      </c>
      <c r="M445" s="181" t="s">
        <v>4118</v>
      </c>
      <c r="N445" s="182" t="s">
        <v>4125</v>
      </c>
      <c r="O445" s="181" t="s">
        <v>4126</v>
      </c>
    </row>
    <row r="446" spans="3:15">
      <c r="C446" s="199"/>
      <c r="D446" s="199"/>
      <c r="E446" s="199"/>
      <c r="H446" s="181" t="s">
        <v>4334</v>
      </c>
      <c r="I446" s="192" t="s">
        <v>4416</v>
      </c>
      <c r="J446" s="181" t="s">
        <v>4417</v>
      </c>
      <c r="L446" s="181" t="s">
        <v>4418</v>
      </c>
      <c r="M446" s="181" t="s">
        <v>4118</v>
      </c>
      <c r="N446" s="182" t="s">
        <v>4128</v>
      </c>
      <c r="O446" s="181" t="s">
        <v>4129</v>
      </c>
    </row>
    <row r="447" spans="3:15">
      <c r="C447" s="199"/>
      <c r="D447" s="199"/>
      <c r="E447" s="199"/>
      <c r="H447" s="181" t="s">
        <v>4334</v>
      </c>
      <c r="I447" s="192" t="s">
        <v>4419</v>
      </c>
      <c r="J447" s="181" t="s">
        <v>4420</v>
      </c>
      <c r="L447" s="181" t="s">
        <v>4421</v>
      </c>
      <c r="M447" s="181" t="s">
        <v>4118</v>
      </c>
      <c r="N447" s="182" t="s">
        <v>4131</v>
      </c>
      <c r="O447" s="181" t="s">
        <v>4132</v>
      </c>
    </row>
    <row r="448" spans="3:15">
      <c r="C448" s="199"/>
      <c r="D448" s="199"/>
      <c r="E448" s="199"/>
      <c r="H448" s="181" t="s">
        <v>4334</v>
      </c>
      <c r="I448" s="192" t="s">
        <v>4422</v>
      </c>
      <c r="J448" s="181" t="s">
        <v>4423</v>
      </c>
      <c r="L448" s="181" t="s">
        <v>4424</v>
      </c>
      <c r="M448" s="181" t="s">
        <v>4118</v>
      </c>
      <c r="N448" s="182" t="s">
        <v>4134</v>
      </c>
      <c r="O448" s="181" t="s">
        <v>4135</v>
      </c>
    </row>
    <row r="449" spans="3:15">
      <c r="C449" s="199"/>
      <c r="D449" s="199"/>
      <c r="E449" s="199"/>
      <c r="H449" s="181" t="s">
        <v>4334</v>
      </c>
      <c r="I449" s="192" t="s">
        <v>4425</v>
      </c>
      <c r="J449" s="181" t="s">
        <v>4426</v>
      </c>
      <c r="L449" s="181" t="s">
        <v>4427</v>
      </c>
      <c r="M449" s="181"/>
      <c r="N449" s="182"/>
      <c r="O449" s="181" t="s">
        <v>4135</v>
      </c>
    </row>
    <row r="450" spans="3:15">
      <c r="C450" s="199"/>
      <c r="D450" s="199"/>
      <c r="E450" s="199"/>
      <c r="H450" s="181" t="s">
        <v>4334</v>
      </c>
      <c r="I450" s="192" t="s">
        <v>4428</v>
      </c>
      <c r="J450" s="181" t="s">
        <v>4429</v>
      </c>
      <c r="L450" s="181" t="s">
        <v>4430</v>
      </c>
      <c r="M450" s="181" t="s">
        <v>4118</v>
      </c>
      <c r="N450" s="182" t="s">
        <v>4137</v>
      </c>
      <c r="O450" s="181" t="s">
        <v>4138</v>
      </c>
    </row>
    <row r="451" spans="3:15">
      <c r="C451" s="199"/>
      <c r="D451" s="199"/>
      <c r="E451" s="199"/>
      <c r="H451" s="181" t="s">
        <v>4334</v>
      </c>
      <c r="I451" s="192" t="s">
        <v>4431</v>
      </c>
      <c r="J451" s="181" t="s">
        <v>4432</v>
      </c>
      <c r="L451" s="181" t="s">
        <v>4433</v>
      </c>
      <c r="M451" s="181"/>
      <c r="N451" s="182"/>
      <c r="O451" s="181" t="s">
        <v>4138</v>
      </c>
    </row>
    <row r="452" spans="3:15">
      <c r="C452" s="199"/>
      <c r="D452" s="199"/>
      <c r="E452" s="199"/>
      <c r="H452" s="181" t="s">
        <v>4334</v>
      </c>
      <c r="I452" s="192" t="s">
        <v>4434</v>
      </c>
      <c r="J452" s="181" t="s">
        <v>4435</v>
      </c>
      <c r="L452" s="181" t="s">
        <v>4436</v>
      </c>
      <c r="M452" s="181" t="s">
        <v>4118</v>
      </c>
      <c r="N452" s="182" t="s">
        <v>4140</v>
      </c>
      <c r="O452" s="181" t="s">
        <v>4141</v>
      </c>
    </row>
    <row r="453" spans="3:15">
      <c r="C453" s="199"/>
      <c r="D453" s="199"/>
      <c r="E453" s="199"/>
      <c r="H453" s="181" t="s">
        <v>4334</v>
      </c>
      <c r="I453" s="192" t="s">
        <v>4437</v>
      </c>
      <c r="J453" s="181" t="s">
        <v>4438</v>
      </c>
      <c r="L453" s="181" t="s">
        <v>4439</v>
      </c>
      <c r="M453" s="181"/>
      <c r="N453" s="182"/>
      <c r="O453" s="181" t="s">
        <v>4141</v>
      </c>
    </row>
    <row r="454" spans="3:15">
      <c r="C454" s="199"/>
      <c r="D454" s="199"/>
      <c r="E454" s="199"/>
      <c r="H454" s="181" t="s">
        <v>4334</v>
      </c>
      <c r="I454" s="192" t="s">
        <v>4440</v>
      </c>
      <c r="J454" s="181" t="s">
        <v>4441</v>
      </c>
      <c r="L454" s="181" t="s">
        <v>4442</v>
      </c>
      <c r="M454" s="181" t="s">
        <v>4118</v>
      </c>
      <c r="N454" s="182" t="s">
        <v>4143</v>
      </c>
      <c r="O454" s="181" t="s">
        <v>4144</v>
      </c>
    </row>
    <row r="455" spans="3:15">
      <c r="C455" s="199"/>
      <c r="D455" s="199"/>
      <c r="E455" s="199"/>
      <c r="H455" s="181" t="s">
        <v>4334</v>
      </c>
      <c r="I455" s="192" t="s">
        <v>4443</v>
      </c>
      <c r="J455" s="181" t="s">
        <v>4444</v>
      </c>
      <c r="L455" s="181" t="s">
        <v>4445</v>
      </c>
      <c r="M455" s="181"/>
      <c r="N455" s="182"/>
      <c r="O455" s="181" t="s">
        <v>4144</v>
      </c>
    </row>
    <row r="456" spans="3:15">
      <c r="C456" s="199"/>
      <c r="D456" s="199"/>
      <c r="E456" s="199"/>
      <c r="H456" s="181" t="s">
        <v>4334</v>
      </c>
      <c r="I456" s="192" t="s">
        <v>4446</v>
      </c>
      <c r="J456" s="181" t="s">
        <v>4447</v>
      </c>
      <c r="L456" s="181" t="s">
        <v>4448</v>
      </c>
      <c r="M456" s="181" t="s">
        <v>4118</v>
      </c>
      <c r="N456" s="182" t="s">
        <v>4146</v>
      </c>
      <c r="O456" s="181" t="s">
        <v>4147</v>
      </c>
    </row>
    <row r="457" spans="3:15">
      <c r="C457" s="199"/>
      <c r="D457" s="199"/>
      <c r="E457" s="199"/>
      <c r="H457" s="181" t="s">
        <v>4334</v>
      </c>
      <c r="I457" s="192" t="s">
        <v>4449</v>
      </c>
      <c r="J457" s="181" t="s">
        <v>4450</v>
      </c>
      <c r="L457" s="181" t="s">
        <v>4451</v>
      </c>
      <c r="M457" s="181" t="s">
        <v>4118</v>
      </c>
      <c r="N457" s="182" t="s">
        <v>4149</v>
      </c>
      <c r="O457" s="181" t="s">
        <v>4150</v>
      </c>
    </row>
    <row r="458" spans="3:15">
      <c r="C458" s="199"/>
      <c r="D458" s="199"/>
      <c r="E458" s="199"/>
      <c r="H458" s="181" t="s">
        <v>4334</v>
      </c>
      <c r="I458" s="192" t="s">
        <v>4452</v>
      </c>
      <c r="J458" s="181" t="s">
        <v>4453</v>
      </c>
      <c r="L458" s="181" t="s">
        <v>4454</v>
      </c>
      <c r="M458" s="181" t="s">
        <v>4118</v>
      </c>
      <c r="N458" s="182" t="s">
        <v>4152</v>
      </c>
      <c r="O458" s="181" t="s">
        <v>4153</v>
      </c>
    </row>
    <row r="459" spans="3:15">
      <c r="C459" s="199"/>
      <c r="D459" s="199"/>
      <c r="E459" s="199"/>
      <c r="H459" s="181" t="s">
        <v>4334</v>
      </c>
      <c r="I459" s="192" t="s">
        <v>4455</v>
      </c>
      <c r="J459" s="181" t="s">
        <v>4456</v>
      </c>
      <c r="L459" s="181" t="s">
        <v>4457</v>
      </c>
      <c r="M459" s="181"/>
      <c r="N459" s="182"/>
      <c r="O459" s="181" t="s">
        <v>4153</v>
      </c>
    </row>
    <row r="460" spans="3:15">
      <c r="C460" s="199"/>
      <c r="D460" s="199"/>
      <c r="E460" s="199"/>
      <c r="H460" s="181" t="s">
        <v>4334</v>
      </c>
      <c r="I460" s="192" t="s">
        <v>4458</v>
      </c>
      <c r="J460" s="181" t="s">
        <v>4459</v>
      </c>
      <c r="L460" s="181" t="s">
        <v>4460</v>
      </c>
      <c r="M460" s="181" t="s">
        <v>4118</v>
      </c>
      <c r="N460" s="182" t="s">
        <v>4155</v>
      </c>
      <c r="O460" s="181" t="s">
        <v>4156</v>
      </c>
    </row>
    <row r="461" spans="3:15">
      <c r="C461" s="199"/>
      <c r="D461" s="199"/>
      <c r="E461" s="199"/>
      <c r="H461" s="181" t="s">
        <v>4334</v>
      </c>
      <c r="I461" s="192" t="s">
        <v>4461</v>
      </c>
      <c r="J461" s="181" t="s">
        <v>4462</v>
      </c>
      <c r="L461" s="181" t="s">
        <v>4463</v>
      </c>
      <c r="M461" s="181"/>
      <c r="N461" s="182"/>
      <c r="O461" s="181" t="s">
        <v>4156</v>
      </c>
    </row>
    <row r="462" spans="3:15">
      <c r="C462" s="199"/>
      <c r="D462" s="199"/>
      <c r="E462" s="199"/>
      <c r="H462" s="181" t="s">
        <v>4334</v>
      </c>
      <c r="I462" s="192" t="s">
        <v>3741</v>
      </c>
      <c r="J462" s="181" t="s">
        <v>4464</v>
      </c>
      <c r="L462" s="181" t="s">
        <v>4465</v>
      </c>
      <c r="M462" s="181" t="s">
        <v>4118</v>
      </c>
      <c r="N462" s="182" t="s">
        <v>4158</v>
      </c>
      <c r="O462" s="181" t="s">
        <v>4159</v>
      </c>
    </row>
    <row r="463" spans="3:15">
      <c r="C463" s="199"/>
      <c r="D463" s="199"/>
      <c r="E463" s="199"/>
      <c r="H463" s="181" t="s">
        <v>4334</v>
      </c>
      <c r="I463" s="192" t="s">
        <v>4466</v>
      </c>
      <c r="J463" s="181" t="s">
        <v>4467</v>
      </c>
      <c r="L463" s="181" t="s">
        <v>4468</v>
      </c>
      <c r="M463" s="181"/>
      <c r="N463" s="182"/>
      <c r="O463" s="181" t="s">
        <v>4159</v>
      </c>
    </row>
    <row r="464" spans="3:15">
      <c r="C464" s="199"/>
      <c r="D464" s="199"/>
      <c r="E464" s="199"/>
      <c r="H464" s="181" t="s">
        <v>4334</v>
      </c>
      <c r="I464" s="192" t="s">
        <v>4469</v>
      </c>
      <c r="J464" s="181" t="s">
        <v>4470</v>
      </c>
      <c r="L464" s="181" t="s">
        <v>4471</v>
      </c>
      <c r="M464" s="181" t="s">
        <v>4118</v>
      </c>
      <c r="N464" s="182" t="s">
        <v>4161</v>
      </c>
      <c r="O464" s="181" t="s">
        <v>4162</v>
      </c>
    </row>
    <row r="465" spans="3:15">
      <c r="C465" s="199"/>
      <c r="D465" s="199"/>
      <c r="E465" s="199"/>
      <c r="H465" s="181" t="s">
        <v>4334</v>
      </c>
      <c r="I465" s="192" t="s">
        <v>4472</v>
      </c>
      <c r="J465" s="181" t="s">
        <v>4473</v>
      </c>
      <c r="L465" s="181" t="s">
        <v>4474</v>
      </c>
      <c r="M465" s="181"/>
      <c r="N465" s="182"/>
      <c r="O465" s="181" t="s">
        <v>4162</v>
      </c>
    </row>
    <row r="466" spans="3:15">
      <c r="C466" s="199"/>
      <c r="D466" s="199"/>
      <c r="E466" s="199"/>
      <c r="H466" s="181" t="s">
        <v>4334</v>
      </c>
      <c r="I466" s="192" t="s">
        <v>4475</v>
      </c>
      <c r="J466" s="181" t="s">
        <v>4476</v>
      </c>
      <c r="L466" s="181" t="s">
        <v>4477</v>
      </c>
      <c r="M466" s="181" t="s">
        <v>4118</v>
      </c>
      <c r="N466" s="182" t="s">
        <v>4164</v>
      </c>
      <c r="O466" s="181" t="s">
        <v>4165</v>
      </c>
    </row>
    <row r="467" spans="3:15">
      <c r="C467" s="199"/>
      <c r="D467" s="199"/>
      <c r="E467" s="199"/>
      <c r="H467" s="181" t="s">
        <v>4334</v>
      </c>
      <c r="I467" s="192" t="s">
        <v>4478</v>
      </c>
      <c r="J467" s="181" t="s">
        <v>4479</v>
      </c>
      <c r="L467" s="181" t="s">
        <v>4480</v>
      </c>
      <c r="M467" s="181" t="s">
        <v>4118</v>
      </c>
      <c r="N467" s="182" t="s">
        <v>4167</v>
      </c>
      <c r="O467" s="181" t="s">
        <v>4168</v>
      </c>
    </row>
    <row r="468" spans="3:15">
      <c r="C468" s="199"/>
      <c r="D468" s="199"/>
      <c r="E468" s="199"/>
      <c r="H468" s="181" t="s">
        <v>4334</v>
      </c>
      <c r="I468" s="192" t="s">
        <v>4481</v>
      </c>
      <c r="J468" s="181" t="s">
        <v>4482</v>
      </c>
      <c r="L468" s="181" t="s">
        <v>4483</v>
      </c>
      <c r="M468" s="181"/>
      <c r="N468" s="182"/>
      <c r="O468" s="181" t="s">
        <v>4168</v>
      </c>
    </row>
    <row r="469" spans="3:15">
      <c r="C469" s="199"/>
      <c r="D469" s="199"/>
      <c r="E469" s="199"/>
      <c r="H469" s="181" t="s">
        <v>4334</v>
      </c>
      <c r="I469" s="192" t="s">
        <v>4484</v>
      </c>
      <c r="J469" s="181" t="s">
        <v>4485</v>
      </c>
      <c r="L469" s="181" t="s">
        <v>4486</v>
      </c>
      <c r="M469" s="181" t="s">
        <v>4118</v>
      </c>
      <c r="N469" s="182" t="s">
        <v>4170</v>
      </c>
      <c r="O469" s="181" t="s">
        <v>4171</v>
      </c>
    </row>
    <row r="470" spans="3:15">
      <c r="C470" s="199"/>
      <c r="D470" s="199"/>
      <c r="E470" s="199"/>
      <c r="H470" s="181" t="s">
        <v>4334</v>
      </c>
      <c r="I470" s="192" t="s">
        <v>4487</v>
      </c>
      <c r="J470" s="181" t="s">
        <v>4488</v>
      </c>
      <c r="L470" s="181" t="s">
        <v>4489</v>
      </c>
      <c r="M470" s="181"/>
      <c r="N470" s="182"/>
      <c r="O470" s="181" t="s">
        <v>4171</v>
      </c>
    </row>
    <row r="471" spans="3:15">
      <c r="C471" s="199"/>
      <c r="D471" s="199"/>
      <c r="E471" s="199"/>
      <c r="H471" s="181" t="s">
        <v>4334</v>
      </c>
      <c r="I471" s="192" t="s">
        <v>4490</v>
      </c>
      <c r="J471" s="181" t="s">
        <v>4491</v>
      </c>
      <c r="L471" s="181" t="s">
        <v>4492</v>
      </c>
      <c r="M471" s="181" t="s">
        <v>4118</v>
      </c>
      <c r="N471" s="182" t="s">
        <v>4173</v>
      </c>
      <c r="O471" s="181" t="s">
        <v>4174</v>
      </c>
    </row>
    <row r="472" spans="3:15">
      <c r="C472" s="199"/>
      <c r="D472" s="199"/>
      <c r="E472" s="199"/>
      <c r="H472" s="181" t="s">
        <v>4334</v>
      </c>
      <c r="I472" s="192" t="s">
        <v>4493</v>
      </c>
      <c r="J472" s="181" t="s">
        <v>4494</v>
      </c>
      <c r="L472" s="181" t="s">
        <v>4495</v>
      </c>
      <c r="M472" s="181"/>
      <c r="N472" s="182"/>
      <c r="O472" s="181" t="s">
        <v>4174</v>
      </c>
    </row>
    <row r="473" spans="3:15">
      <c r="C473" s="199"/>
      <c r="D473" s="199"/>
      <c r="E473" s="199"/>
      <c r="H473" s="181" t="s">
        <v>4334</v>
      </c>
      <c r="I473" s="192" t="s">
        <v>4496</v>
      </c>
      <c r="J473" s="181" t="s">
        <v>4497</v>
      </c>
      <c r="L473" s="181" t="s">
        <v>4498</v>
      </c>
      <c r="M473" s="181" t="s">
        <v>4118</v>
      </c>
      <c r="N473" s="182" t="s">
        <v>4176</v>
      </c>
      <c r="O473" s="181" t="s">
        <v>4177</v>
      </c>
    </row>
    <row r="474" spans="3:15">
      <c r="C474" s="199"/>
      <c r="D474" s="199"/>
      <c r="E474" s="199"/>
      <c r="H474" s="181" t="s">
        <v>4334</v>
      </c>
      <c r="I474" s="192" t="s">
        <v>4499</v>
      </c>
      <c r="J474" s="181" t="s">
        <v>4500</v>
      </c>
      <c r="L474" s="181" t="s">
        <v>4501</v>
      </c>
      <c r="M474" s="181"/>
      <c r="N474" s="182"/>
      <c r="O474" s="181" t="s">
        <v>4177</v>
      </c>
    </row>
    <row r="475" spans="3:15">
      <c r="C475" s="199"/>
      <c r="D475" s="199"/>
      <c r="E475" s="199"/>
      <c r="H475" s="181" t="s">
        <v>4334</v>
      </c>
      <c r="I475" s="192" t="s">
        <v>4502</v>
      </c>
      <c r="J475" s="181" t="s">
        <v>4503</v>
      </c>
      <c r="L475" s="181" t="s">
        <v>4504</v>
      </c>
      <c r="M475" s="181" t="s">
        <v>4118</v>
      </c>
      <c r="N475" s="182" t="s">
        <v>4179</v>
      </c>
      <c r="O475" s="181" t="s">
        <v>4180</v>
      </c>
    </row>
    <row r="476" spans="3:15">
      <c r="C476" s="199"/>
      <c r="D476" s="199"/>
      <c r="E476" s="199"/>
      <c r="H476" s="181" t="s">
        <v>4334</v>
      </c>
      <c r="I476" s="192" t="s">
        <v>3558</v>
      </c>
      <c r="J476" s="181" t="s">
        <v>4505</v>
      </c>
      <c r="L476" s="181" t="s">
        <v>4506</v>
      </c>
      <c r="M476" s="181" t="s">
        <v>4184</v>
      </c>
      <c r="N476" s="182" t="s">
        <v>4185</v>
      </c>
      <c r="O476" s="181" t="s">
        <v>4186</v>
      </c>
    </row>
    <row r="477" spans="3:15">
      <c r="C477" s="199"/>
      <c r="D477" s="199"/>
      <c r="E477" s="199"/>
      <c r="H477" s="181" t="s">
        <v>4334</v>
      </c>
      <c r="I477" s="192" t="s">
        <v>4507</v>
      </c>
      <c r="J477" s="181" t="s">
        <v>4508</v>
      </c>
      <c r="L477" s="181" t="s">
        <v>4509</v>
      </c>
      <c r="M477" s="181" t="s">
        <v>4184</v>
      </c>
      <c r="N477" s="182" t="s">
        <v>4188</v>
      </c>
      <c r="O477" s="181" t="s">
        <v>4189</v>
      </c>
    </row>
    <row r="478" spans="3:15">
      <c r="C478" s="199"/>
      <c r="D478" s="199"/>
      <c r="E478" s="199"/>
      <c r="H478" s="181" t="s">
        <v>4334</v>
      </c>
      <c r="I478" s="192" t="s">
        <v>4510</v>
      </c>
      <c r="J478" s="181" t="s">
        <v>4511</v>
      </c>
      <c r="L478" s="181" t="s">
        <v>4512</v>
      </c>
      <c r="M478" s="181" t="s">
        <v>4184</v>
      </c>
      <c r="N478" s="182" t="s">
        <v>4191</v>
      </c>
      <c r="O478" s="181" t="s">
        <v>4192</v>
      </c>
    </row>
    <row r="479" spans="3:15">
      <c r="C479" s="199"/>
      <c r="D479" s="199"/>
      <c r="E479" s="199"/>
      <c r="H479" s="181" t="s">
        <v>4334</v>
      </c>
      <c r="I479" s="192" t="s">
        <v>4513</v>
      </c>
      <c r="J479" s="181" t="s">
        <v>4514</v>
      </c>
      <c r="L479" s="181" t="s">
        <v>4515</v>
      </c>
      <c r="M479" s="181"/>
      <c r="N479" s="182"/>
      <c r="O479" s="181" t="s">
        <v>4192</v>
      </c>
    </row>
    <row r="480" spans="3:15">
      <c r="C480" s="199"/>
      <c r="D480" s="199"/>
      <c r="E480" s="199"/>
      <c r="H480" s="181" t="s">
        <v>4334</v>
      </c>
      <c r="I480" s="192" t="s">
        <v>4516</v>
      </c>
      <c r="J480" s="181" t="s">
        <v>4517</v>
      </c>
      <c r="L480" s="181" t="s">
        <v>4518</v>
      </c>
      <c r="M480" s="181" t="s">
        <v>4184</v>
      </c>
      <c r="N480" s="182" t="s">
        <v>4194</v>
      </c>
      <c r="O480" s="181" t="s">
        <v>4195</v>
      </c>
    </row>
    <row r="481" spans="3:15">
      <c r="C481" s="199"/>
      <c r="D481" s="199"/>
      <c r="E481" s="199"/>
      <c r="H481" s="181" t="s">
        <v>4334</v>
      </c>
      <c r="I481" s="192" t="s">
        <v>4519</v>
      </c>
      <c r="J481" s="181" t="s">
        <v>4520</v>
      </c>
      <c r="L481" s="181" t="s">
        <v>4521</v>
      </c>
      <c r="M481" s="181"/>
      <c r="N481" s="182"/>
      <c r="O481" s="181" t="s">
        <v>4195</v>
      </c>
    </row>
    <row r="482" spans="3:15">
      <c r="C482" s="199"/>
      <c r="D482" s="199"/>
      <c r="E482" s="199"/>
      <c r="H482" s="181" t="s">
        <v>4334</v>
      </c>
      <c r="I482" s="192" t="s">
        <v>4522</v>
      </c>
      <c r="J482" s="181" t="s">
        <v>4523</v>
      </c>
      <c r="L482" s="181" t="s">
        <v>4524</v>
      </c>
      <c r="M482" s="181" t="s">
        <v>4184</v>
      </c>
      <c r="N482" s="182" t="s">
        <v>4197</v>
      </c>
      <c r="O482" s="181" t="s">
        <v>4198</v>
      </c>
    </row>
    <row r="483" spans="3:15">
      <c r="C483" s="199"/>
      <c r="D483" s="199"/>
      <c r="E483" s="199"/>
      <c r="H483" s="181" t="s">
        <v>4334</v>
      </c>
      <c r="I483" s="192" t="s">
        <v>4525</v>
      </c>
      <c r="J483" s="181" t="s">
        <v>4526</v>
      </c>
      <c r="L483" s="181" t="s">
        <v>4527</v>
      </c>
      <c r="M483" s="181" t="s">
        <v>4184</v>
      </c>
      <c r="N483" s="182" t="s">
        <v>4200</v>
      </c>
      <c r="O483" s="181" t="s">
        <v>4201</v>
      </c>
    </row>
    <row r="484" spans="3:15">
      <c r="C484" s="199"/>
      <c r="D484" s="199"/>
      <c r="E484" s="199"/>
      <c r="H484" s="181" t="s">
        <v>4334</v>
      </c>
      <c r="I484" s="192" t="s">
        <v>4528</v>
      </c>
      <c r="J484" s="181" t="s">
        <v>4529</v>
      </c>
      <c r="L484" s="181" t="s">
        <v>4530</v>
      </c>
      <c r="M484" s="181" t="s">
        <v>4184</v>
      </c>
      <c r="N484" s="182" t="s">
        <v>4203</v>
      </c>
      <c r="O484" s="181" t="s">
        <v>4204</v>
      </c>
    </row>
    <row r="485" spans="3:15">
      <c r="C485" s="199"/>
      <c r="D485" s="199"/>
      <c r="E485" s="199"/>
      <c r="H485" s="181" t="s">
        <v>4334</v>
      </c>
      <c r="I485" s="192" t="s">
        <v>4531</v>
      </c>
      <c r="J485" s="181" t="s">
        <v>4532</v>
      </c>
      <c r="L485" s="181" t="s">
        <v>4533</v>
      </c>
      <c r="M485" s="181" t="s">
        <v>4184</v>
      </c>
      <c r="N485" s="182" t="s">
        <v>4206</v>
      </c>
      <c r="O485" s="181" t="s">
        <v>4207</v>
      </c>
    </row>
    <row r="486" spans="3:15">
      <c r="C486" s="199"/>
      <c r="D486" s="199"/>
      <c r="E486" s="199"/>
      <c r="H486" s="181" t="s">
        <v>4334</v>
      </c>
      <c r="I486" s="192" t="s">
        <v>4534</v>
      </c>
      <c r="J486" s="181" t="s">
        <v>4535</v>
      </c>
      <c r="L486" s="181" t="s">
        <v>4536</v>
      </c>
      <c r="M486" s="181" t="s">
        <v>4184</v>
      </c>
      <c r="N486" s="182" t="s">
        <v>4209</v>
      </c>
      <c r="O486" s="181" t="s">
        <v>4210</v>
      </c>
    </row>
    <row r="487" spans="3:15">
      <c r="C487" s="199"/>
      <c r="D487" s="199"/>
      <c r="E487" s="199"/>
      <c r="H487" s="195"/>
      <c r="I487" s="193" t="s">
        <v>4537</v>
      </c>
      <c r="J487" s="196"/>
      <c r="L487" s="181" t="s">
        <v>4538</v>
      </c>
      <c r="M487" s="181" t="s">
        <v>4184</v>
      </c>
      <c r="N487" s="182" t="s">
        <v>4212</v>
      </c>
      <c r="O487" s="181" t="s">
        <v>4213</v>
      </c>
    </row>
    <row r="488" spans="3:15">
      <c r="C488" s="199"/>
      <c r="D488" s="199"/>
      <c r="E488" s="199"/>
      <c r="H488" s="190" t="s">
        <v>4539</v>
      </c>
      <c r="I488" s="192" t="s">
        <v>4540</v>
      </c>
      <c r="J488" s="181" t="s">
        <v>4541</v>
      </c>
      <c r="L488" s="181" t="s">
        <v>4542</v>
      </c>
      <c r="M488" s="181" t="s">
        <v>4184</v>
      </c>
      <c r="N488" s="182" t="s">
        <v>4215</v>
      </c>
      <c r="O488" s="181" t="s">
        <v>4216</v>
      </c>
    </row>
    <row r="489" spans="3:15">
      <c r="C489" s="199"/>
      <c r="D489" s="199"/>
      <c r="E489" s="199"/>
      <c r="H489" s="190" t="s">
        <v>4539</v>
      </c>
      <c r="I489" s="192" t="s">
        <v>4543</v>
      </c>
      <c r="J489" s="181" t="s">
        <v>4544</v>
      </c>
      <c r="L489" s="181" t="s">
        <v>4545</v>
      </c>
      <c r="M489" s="181" t="s">
        <v>4184</v>
      </c>
      <c r="N489" s="182" t="s">
        <v>4218</v>
      </c>
      <c r="O489" s="181" t="s">
        <v>4219</v>
      </c>
    </row>
    <row r="490" spans="3:15">
      <c r="C490" s="199"/>
      <c r="D490" s="199"/>
      <c r="E490" s="199"/>
      <c r="H490" s="190" t="s">
        <v>4539</v>
      </c>
      <c r="I490" s="192" t="s">
        <v>4546</v>
      </c>
      <c r="J490" s="181" t="s">
        <v>4547</v>
      </c>
      <c r="L490" s="181" t="s">
        <v>4548</v>
      </c>
      <c r="M490" s="181" t="s">
        <v>4184</v>
      </c>
      <c r="N490" s="182" t="s">
        <v>4221</v>
      </c>
      <c r="O490" s="181" t="s">
        <v>4222</v>
      </c>
    </row>
    <row r="491" spans="3:15">
      <c r="C491" s="199"/>
      <c r="D491" s="199"/>
      <c r="E491" s="199"/>
      <c r="H491" s="190" t="s">
        <v>4539</v>
      </c>
      <c r="I491" s="192" t="s">
        <v>4549</v>
      </c>
      <c r="J491" s="181" t="s">
        <v>4550</v>
      </c>
      <c r="L491" s="181" t="s">
        <v>4551</v>
      </c>
      <c r="M491" s="181" t="s">
        <v>4226</v>
      </c>
      <c r="N491" s="182" t="s">
        <v>4227</v>
      </c>
      <c r="O491" s="181" t="s">
        <v>4228</v>
      </c>
    </row>
    <row r="492" spans="3:15">
      <c r="C492" s="199"/>
      <c r="D492" s="199"/>
      <c r="E492" s="199"/>
      <c r="H492" s="190" t="s">
        <v>4539</v>
      </c>
      <c r="I492" s="192" t="s">
        <v>4552</v>
      </c>
      <c r="J492" s="181" t="s">
        <v>4553</v>
      </c>
      <c r="L492" s="181" t="s">
        <v>4554</v>
      </c>
      <c r="M492" s="181" t="s">
        <v>4226</v>
      </c>
      <c r="N492" s="182" t="s">
        <v>4230</v>
      </c>
      <c r="O492" s="181" t="s">
        <v>4231</v>
      </c>
    </row>
    <row r="493" spans="3:15">
      <c r="C493" s="199"/>
      <c r="D493" s="199"/>
      <c r="E493" s="199"/>
      <c r="H493" s="190" t="s">
        <v>4539</v>
      </c>
      <c r="I493" s="192" t="s">
        <v>4555</v>
      </c>
      <c r="J493" s="181" t="s">
        <v>4556</v>
      </c>
      <c r="L493" s="181" t="s">
        <v>4557</v>
      </c>
      <c r="M493" s="181" t="s">
        <v>4226</v>
      </c>
      <c r="N493" s="182" t="s">
        <v>4233</v>
      </c>
      <c r="O493" s="181" t="s">
        <v>4234</v>
      </c>
    </row>
    <row r="494" spans="3:15">
      <c r="C494" s="199"/>
      <c r="D494" s="199"/>
      <c r="E494" s="199"/>
      <c r="H494" s="190" t="s">
        <v>4539</v>
      </c>
      <c r="I494" s="192" t="s">
        <v>4558</v>
      </c>
      <c r="J494" s="181" t="s">
        <v>4559</v>
      </c>
      <c r="L494" s="181" t="s">
        <v>4560</v>
      </c>
      <c r="M494" s="181" t="s">
        <v>4226</v>
      </c>
      <c r="N494" s="182" t="s">
        <v>4236</v>
      </c>
      <c r="O494" s="181" t="s">
        <v>4237</v>
      </c>
    </row>
    <row r="495" spans="3:15">
      <c r="C495" s="199"/>
      <c r="D495" s="199"/>
      <c r="E495" s="199"/>
      <c r="H495" s="190" t="s">
        <v>4539</v>
      </c>
      <c r="I495" s="192" t="s">
        <v>4561</v>
      </c>
      <c r="J495" s="181" t="s">
        <v>4562</v>
      </c>
      <c r="L495" s="181" t="s">
        <v>4563</v>
      </c>
      <c r="M495" s="181" t="s">
        <v>4226</v>
      </c>
      <c r="N495" s="182" t="s">
        <v>4239</v>
      </c>
      <c r="O495" s="181" t="s">
        <v>4240</v>
      </c>
    </row>
    <row r="496" spans="3:15">
      <c r="C496" s="199"/>
      <c r="D496" s="199"/>
      <c r="E496" s="199"/>
      <c r="H496" s="190" t="s">
        <v>4539</v>
      </c>
      <c r="I496" s="192" t="s">
        <v>4564</v>
      </c>
      <c r="J496" s="181" t="s">
        <v>4565</v>
      </c>
      <c r="L496" s="181" t="s">
        <v>4566</v>
      </c>
      <c r="M496" s="181" t="s">
        <v>4226</v>
      </c>
      <c r="N496" s="182" t="s">
        <v>4242</v>
      </c>
      <c r="O496" s="181" t="s">
        <v>4243</v>
      </c>
    </row>
    <row r="497" spans="3:15">
      <c r="C497" s="199"/>
      <c r="D497" s="199"/>
      <c r="E497" s="199"/>
      <c r="H497" s="190" t="s">
        <v>4539</v>
      </c>
      <c r="I497" s="192" t="s">
        <v>4567</v>
      </c>
      <c r="J497" s="181" t="s">
        <v>4568</v>
      </c>
      <c r="L497" s="181" t="s">
        <v>4569</v>
      </c>
      <c r="M497" s="181" t="s">
        <v>4226</v>
      </c>
      <c r="N497" s="182" t="s">
        <v>4245</v>
      </c>
      <c r="O497" s="181" t="s">
        <v>4246</v>
      </c>
    </row>
    <row r="498" spans="3:15">
      <c r="C498" s="199"/>
      <c r="D498" s="199"/>
      <c r="E498" s="199"/>
      <c r="H498" s="190" t="s">
        <v>4539</v>
      </c>
      <c r="I498" s="192" t="s">
        <v>4570</v>
      </c>
      <c r="J498" s="181" t="s">
        <v>4571</v>
      </c>
      <c r="L498" s="181" t="s">
        <v>4572</v>
      </c>
      <c r="M498" s="181" t="s">
        <v>4226</v>
      </c>
      <c r="N498" s="182" t="s">
        <v>4248</v>
      </c>
      <c r="O498" s="181" t="s">
        <v>4249</v>
      </c>
    </row>
    <row r="499" spans="3:15">
      <c r="C499" s="199"/>
      <c r="D499" s="199"/>
      <c r="E499" s="199"/>
      <c r="H499" s="190" t="s">
        <v>4539</v>
      </c>
      <c r="I499" s="192" t="s">
        <v>4573</v>
      </c>
      <c r="J499" s="181" t="s">
        <v>4574</v>
      </c>
      <c r="L499" s="181" t="s">
        <v>4575</v>
      </c>
      <c r="M499" s="181" t="s">
        <v>4226</v>
      </c>
      <c r="N499" s="182" t="s">
        <v>4251</v>
      </c>
      <c r="O499" s="181" t="s">
        <v>4252</v>
      </c>
    </row>
    <row r="500" spans="3:15">
      <c r="C500" s="199"/>
      <c r="D500" s="199"/>
      <c r="E500" s="199"/>
      <c r="H500" s="190" t="s">
        <v>4539</v>
      </c>
      <c r="I500" s="192" t="s">
        <v>4576</v>
      </c>
      <c r="J500" s="181" t="s">
        <v>4577</v>
      </c>
      <c r="L500" s="181" t="s">
        <v>4578</v>
      </c>
      <c r="M500" s="181" t="s">
        <v>4226</v>
      </c>
      <c r="N500" s="182" t="s">
        <v>4254</v>
      </c>
      <c r="O500" s="181" t="s">
        <v>4255</v>
      </c>
    </row>
    <row r="501" spans="3:15">
      <c r="C501" s="199"/>
      <c r="D501" s="199"/>
      <c r="E501" s="199"/>
      <c r="H501" s="190" t="s">
        <v>4539</v>
      </c>
      <c r="I501" s="192" t="s">
        <v>4579</v>
      </c>
      <c r="J501" s="181" t="s">
        <v>4580</v>
      </c>
      <c r="L501" s="181" t="s">
        <v>4581</v>
      </c>
      <c r="M501" s="181" t="s">
        <v>4226</v>
      </c>
      <c r="N501" s="182" t="s">
        <v>4257</v>
      </c>
      <c r="O501" s="181" t="s">
        <v>4258</v>
      </c>
    </row>
    <row r="502" spans="3:15">
      <c r="C502" s="199"/>
      <c r="D502" s="199"/>
      <c r="E502" s="199"/>
      <c r="H502" s="190" t="s">
        <v>4539</v>
      </c>
      <c r="I502" s="192" t="s">
        <v>4582</v>
      </c>
      <c r="J502" s="181" t="s">
        <v>4583</v>
      </c>
      <c r="L502" s="181" t="s">
        <v>4584</v>
      </c>
      <c r="M502" s="181" t="s">
        <v>4226</v>
      </c>
      <c r="N502" s="182" t="s">
        <v>4260</v>
      </c>
      <c r="O502" s="181" t="s">
        <v>4261</v>
      </c>
    </row>
    <row r="503" spans="3:15">
      <c r="C503" s="199"/>
      <c r="D503" s="199"/>
      <c r="E503" s="199"/>
      <c r="H503" s="190" t="s">
        <v>4539</v>
      </c>
      <c r="I503" s="192" t="s">
        <v>4585</v>
      </c>
      <c r="J503" s="181" t="s">
        <v>4586</v>
      </c>
      <c r="L503" s="181" t="s">
        <v>4587</v>
      </c>
      <c r="M503" s="181" t="s">
        <v>4226</v>
      </c>
      <c r="N503" s="182" t="s">
        <v>4263</v>
      </c>
      <c r="O503" s="181" t="s">
        <v>4264</v>
      </c>
    </row>
    <row r="504" spans="3:15">
      <c r="C504" s="199"/>
      <c r="D504" s="199"/>
      <c r="E504" s="199"/>
      <c r="H504" s="190" t="s">
        <v>4539</v>
      </c>
      <c r="I504" s="192" t="s">
        <v>4588</v>
      </c>
      <c r="J504" s="181" t="s">
        <v>4589</v>
      </c>
      <c r="L504" s="181" t="s">
        <v>4590</v>
      </c>
      <c r="M504" s="181" t="s">
        <v>4226</v>
      </c>
      <c r="N504" s="182" t="s">
        <v>4266</v>
      </c>
      <c r="O504" s="181" t="s">
        <v>4267</v>
      </c>
    </row>
    <row r="505" spans="3:15">
      <c r="C505" s="199"/>
      <c r="D505" s="199"/>
      <c r="E505" s="199"/>
      <c r="H505" s="190" t="s">
        <v>4539</v>
      </c>
      <c r="I505" s="192" t="s">
        <v>4591</v>
      </c>
      <c r="J505" s="181" t="s">
        <v>4592</v>
      </c>
      <c r="L505" s="181" t="s">
        <v>4593</v>
      </c>
      <c r="M505" s="181" t="s">
        <v>4226</v>
      </c>
      <c r="N505" s="182" t="s">
        <v>4269</v>
      </c>
      <c r="O505" s="181" t="s">
        <v>4270</v>
      </c>
    </row>
    <row r="506" spans="3:15">
      <c r="C506" s="199"/>
      <c r="D506" s="199"/>
      <c r="E506" s="199"/>
      <c r="H506" s="190" t="s">
        <v>4539</v>
      </c>
      <c r="I506" s="192" t="s">
        <v>4594</v>
      </c>
      <c r="J506" s="181" t="s">
        <v>4595</v>
      </c>
      <c r="L506" s="181" t="s">
        <v>4596</v>
      </c>
      <c r="M506" s="181" t="s">
        <v>4274</v>
      </c>
      <c r="N506" s="182" t="s">
        <v>4275</v>
      </c>
      <c r="O506" s="181" t="s">
        <v>4276</v>
      </c>
    </row>
    <row r="507" spans="3:15">
      <c r="C507" s="199"/>
      <c r="D507" s="199"/>
      <c r="E507" s="199"/>
      <c r="H507" s="190" t="s">
        <v>4539</v>
      </c>
      <c r="I507" s="192" t="s">
        <v>4597</v>
      </c>
      <c r="J507" s="181" t="s">
        <v>4598</v>
      </c>
      <c r="L507" s="181" t="s">
        <v>4599</v>
      </c>
      <c r="M507" s="181" t="s">
        <v>4274</v>
      </c>
      <c r="N507" s="182" t="s">
        <v>4278</v>
      </c>
      <c r="O507" s="181" t="s">
        <v>4279</v>
      </c>
    </row>
    <row r="508" spans="3:15">
      <c r="C508" s="199"/>
      <c r="D508" s="199"/>
      <c r="E508" s="199"/>
      <c r="H508" s="190" t="s">
        <v>4539</v>
      </c>
      <c r="I508" s="192" t="s">
        <v>4293</v>
      </c>
      <c r="J508" s="181" t="s">
        <v>4600</v>
      </c>
      <c r="L508" s="181" t="s">
        <v>4601</v>
      </c>
      <c r="M508" s="181"/>
      <c r="N508" s="182"/>
      <c r="O508" s="181" t="s">
        <v>4279</v>
      </c>
    </row>
    <row r="509" spans="3:15">
      <c r="C509" s="199"/>
      <c r="D509" s="199"/>
      <c r="E509" s="199"/>
      <c r="H509" s="190" t="s">
        <v>4539</v>
      </c>
      <c r="I509" s="192" t="s">
        <v>4602</v>
      </c>
      <c r="J509" s="181" t="s">
        <v>4603</v>
      </c>
      <c r="L509" s="181" t="s">
        <v>4604</v>
      </c>
      <c r="M509" s="181" t="s">
        <v>4274</v>
      </c>
      <c r="N509" s="182" t="s">
        <v>4281</v>
      </c>
      <c r="O509" s="181" t="s">
        <v>4282</v>
      </c>
    </row>
    <row r="510" spans="3:15">
      <c r="C510" s="199"/>
      <c r="D510" s="199"/>
      <c r="E510" s="199"/>
      <c r="H510" s="190" t="s">
        <v>4539</v>
      </c>
      <c r="I510" s="192" t="s">
        <v>4605</v>
      </c>
      <c r="J510" s="181" t="s">
        <v>4606</v>
      </c>
      <c r="L510" s="181" t="s">
        <v>4607</v>
      </c>
      <c r="M510" s="181" t="s">
        <v>4274</v>
      </c>
      <c r="N510" s="182" t="s">
        <v>4284</v>
      </c>
      <c r="O510" s="181" t="s">
        <v>4285</v>
      </c>
    </row>
    <row r="511" spans="3:15">
      <c r="C511" s="199"/>
      <c r="D511" s="199"/>
      <c r="E511" s="199"/>
      <c r="H511" s="190" t="s">
        <v>4539</v>
      </c>
      <c r="I511" s="192" t="s">
        <v>4608</v>
      </c>
      <c r="J511" s="181" t="s">
        <v>4609</v>
      </c>
      <c r="L511" s="181" t="s">
        <v>4610</v>
      </c>
      <c r="M511" s="181" t="s">
        <v>4274</v>
      </c>
      <c r="N511" s="182" t="s">
        <v>4287</v>
      </c>
      <c r="O511" s="181" t="s">
        <v>4288</v>
      </c>
    </row>
    <row r="512" spans="3:15">
      <c r="C512" s="199"/>
      <c r="D512" s="199"/>
      <c r="E512" s="199"/>
      <c r="H512" s="190" t="s">
        <v>4539</v>
      </c>
      <c r="I512" s="192" t="s">
        <v>4611</v>
      </c>
      <c r="J512" s="181" t="s">
        <v>4612</v>
      </c>
      <c r="L512" s="181" t="s">
        <v>4613</v>
      </c>
      <c r="M512" s="181" t="s">
        <v>4274</v>
      </c>
      <c r="N512" s="182" t="s">
        <v>4290</v>
      </c>
      <c r="O512" s="181" t="s">
        <v>4291</v>
      </c>
    </row>
    <row r="513" spans="3:15">
      <c r="C513" s="199"/>
      <c r="D513" s="199"/>
      <c r="E513" s="199"/>
      <c r="H513" s="190" t="s">
        <v>4539</v>
      </c>
      <c r="I513" s="192" t="s">
        <v>4614</v>
      </c>
      <c r="J513" s="181" t="s">
        <v>4615</v>
      </c>
      <c r="L513" s="181" t="s">
        <v>4616</v>
      </c>
      <c r="M513" s="181" t="s">
        <v>4274</v>
      </c>
      <c r="N513" s="182" t="s">
        <v>4293</v>
      </c>
      <c r="O513" s="181" t="s">
        <v>4294</v>
      </c>
    </row>
    <row r="514" spans="3:15">
      <c r="C514" s="199"/>
      <c r="D514" s="199"/>
      <c r="E514" s="199"/>
      <c r="H514" s="190" t="s">
        <v>4539</v>
      </c>
      <c r="I514" s="192" t="s">
        <v>4617</v>
      </c>
      <c r="J514" s="181" t="s">
        <v>4618</v>
      </c>
      <c r="L514" s="181" t="s">
        <v>4619</v>
      </c>
      <c r="M514" s="181"/>
      <c r="N514" s="182"/>
      <c r="O514" s="181" t="s">
        <v>4294</v>
      </c>
    </row>
    <row r="515" spans="3:15">
      <c r="C515" s="199"/>
      <c r="D515" s="199"/>
      <c r="E515" s="199"/>
      <c r="H515" s="190" t="s">
        <v>4539</v>
      </c>
      <c r="I515" s="192" t="s">
        <v>4620</v>
      </c>
      <c r="J515" s="181" t="s">
        <v>4621</v>
      </c>
      <c r="L515" s="181" t="s">
        <v>4622</v>
      </c>
      <c r="M515" s="181" t="s">
        <v>4274</v>
      </c>
      <c r="N515" s="182" t="s">
        <v>4296</v>
      </c>
      <c r="O515" s="181" t="s">
        <v>4297</v>
      </c>
    </row>
    <row r="516" spans="3:15">
      <c r="C516" s="199"/>
      <c r="D516" s="199"/>
      <c r="E516" s="199"/>
      <c r="H516" s="190" t="s">
        <v>4539</v>
      </c>
      <c r="I516" s="192" t="s">
        <v>4623</v>
      </c>
      <c r="J516" s="181" t="s">
        <v>4624</v>
      </c>
      <c r="L516" s="181" t="s">
        <v>4625</v>
      </c>
      <c r="M516" s="181" t="s">
        <v>4274</v>
      </c>
      <c r="N516" s="182" t="s">
        <v>4299</v>
      </c>
      <c r="O516" s="181" t="s">
        <v>4300</v>
      </c>
    </row>
    <row r="517" spans="3:15">
      <c r="C517" s="199"/>
      <c r="D517" s="199"/>
      <c r="E517" s="199"/>
      <c r="H517" s="190" t="s">
        <v>4539</v>
      </c>
      <c r="I517" s="192" t="s">
        <v>4626</v>
      </c>
      <c r="J517" s="181" t="s">
        <v>4627</v>
      </c>
      <c r="L517" s="181" t="s">
        <v>4628</v>
      </c>
      <c r="M517" s="181" t="s">
        <v>4274</v>
      </c>
      <c r="N517" s="182" t="s">
        <v>4302</v>
      </c>
      <c r="O517" s="181" t="s">
        <v>4303</v>
      </c>
    </row>
    <row r="518" spans="3:15">
      <c r="C518" s="199"/>
      <c r="D518" s="199"/>
      <c r="E518" s="199"/>
      <c r="H518" s="190" t="s">
        <v>4539</v>
      </c>
      <c r="I518" s="192" t="s">
        <v>4629</v>
      </c>
      <c r="J518" s="181" t="s">
        <v>4630</v>
      </c>
      <c r="L518" s="181" t="s">
        <v>4631</v>
      </c>
      <c r="M518" s="181"/>
      <c r="N518" s="182"/>
      <c r="O518" s="181" t="s">
        <v>4303</v>
      </c>
    </row>
    <row r="519" spans="3:15">
      <c r="C519" s="199"/>
      <c r="D519" s="199"/>
      <c r="E519" s="199"/>
      <c r="H519" s="190" t="s">
        <v>4539</v>
      </c>
      <c r="I519" s="192" t="s">
        <v>4632</v>
      </c>
      <c r="J519" s="181" t="s">
        <v>4633</v>
      </c>
      <c r="L519" s="181" t="s">
        <v>4634</v>
      </c>
      <c r="M519" s="181" t="s">
        <v>4274</v>
      </c>
      <c r="N519" s="182" t="s">
        <v>4305</v>
      </c>
      <c r="O519" s="181" t="s">
        <v>4306</v>
      </c>
    </row>
    <row r="520" spans="3:15">
      <c r="C520" s="199"/>
      <c r="D520" s="199"/>
      <c r="E520" s="199"/>
      <c r="H520" s="190" t="s">
        <v>4539</v>
      </c>
      <c r="I520" s="192" t="s">
        <v>4635</v>
      </c>
      <c r="J520" s="181" t="s">
        <v>4636</v>
      </c>
      <c r="L520" s="181" t="s">
        <v>4637</v>
      </c>
      <c r="M520" s="181" t="s">
        <v>4274</v>
      </c>
      <c r="N520" s="182" t="s">
        <v>4308</v>
      </c>
      <c r="O520" s="181" t="s">
        <v>4309</v>
      </c>
    </row>
    <row r="521" spans="3:15">
      <c r="C521" s="199"/>
      <c r="D521" s="199"/>
      <c r="E521" s="199"/>
      <c r="H521" s="190" t="s">
        <v>4539</v>
      </c>
      <c r="I521" s="192" t="s">
        <v>4638</v>
      </c>
      <c r="J521" s="181" t="s">
        <v>4639</v>
      </c>
      <c r="L521" s="181" t="s">
        <v>4640</v>
      </c>
      <c r="M521" s="181" t="s">
        <v>4274</v>
      </c>
      <c r="N521" s="182" t="s">
        <v>4311</v>
      </c>
      <c r="O521" s="181" t="s">
        <v>4312</v>
      </c>
    </row>
    <row r="522" spans="3:15">
      <c r="C522" s="199"/>
      <c r="D522" s="199"/>
      <c r="E522" s="199"/>
      <c r="H522" s="190" t="s">
        <v>4539</v>
      </c>
      <c r="I522" s="192" t="s">
        <v>4641</v>
      </c>
      <c r="J522" s="181" t="s">
        <v>4642</v>
      </c>
      <c r="L522" s="181" t="s">
        <v>4643</v>
      </c>
      <c r="M522" s="181"/>
      <c r="N522" s="182"/>
      <c r="O522" s="181" t="s">
        <v>4312</v>
      </c>
    </row>
    <row r="523" spans="3:15">
      <c r="C523" s="199"/>
      <c r="D523" s="199"/>
      <c r="E523" s="199"/>
      <c r="H523" s="190" t="s">
        <v>4539</v>
      </c>
      <c r="I523" s="192" t="s">
        <v>4644</v>
      </c>
      <c r="J523" s="181" t="s">
        <v>4645</v>
      </c>
      <c r="L523" s="181" t="s">
        <v>4646</v>
      </c>
      <c r="M523" s="181" t="s">
        <v>4274</v>
      </c>
      <c r="N523" s="182" t="s">
        <v>4314</v>
      </c>
      <c r="O523" s="181" t="s">
        <v>4315</v>
      </c>
    </row>
    <row r="524" spans="3:15">
      <c r="C524" s="199"/>
      <c r="D524" s="199"/>
      <c r="E524" s="199"/>
      <c r="H524" s="190" t="s">
        <v>4539</v>
      </c>
      <c r="I524" s="192" t="s">
        <v>4647</v>
      </c>
      <c r="J524" s="181" t="s">
        <v>4648</v>
      </c>
      <c r="L524" s="181" t="s">
        <v>4649</v>
      </c>
      <c r="M524" s="181"/>
      <c r="N524" s="182"/>
      <c r="O524" s="181" t="s">
        <v>4315</v>
      </c>
    </row>
    <row r="525" spans="3:15">
      <c r="C525" s="199"/>
      <c r="D525" s="199"/>
      <c r="E525" s="199"/>
      <c r="H525" s="190" t="s">
        <v>4539</v>
      </c>
      <c r="I525" s="192" t="s">
        <v>4650</v>
      </c>
      <c r="J525" s="181" t="s">
        <v>4651</v>
      </c>
      <c r="L525" s="181" t="s">
        <v>4652</v>
      </c>
      <c r="M525" s="181" t="s">
        <v>4274</v>
      </c>
      <c r="N525" s="182" t="s">
        <v>4317</v>
      </c>
      <c r="O525" s="181" t="s">
        <v>4318</v>
      </c>
    </row>
    <row r="526" spans="3:15">
      <c r="C526" s="199"/>
      <c r="D526" s="199"/>
      <c r="E526" s="199"/>
      <c r="H526" s="190" t="s">
        <v>4539</v>
      </c>
      <c r="I526" s="192" t="s">
        <v>4437</v>
      </c>
      <c r="J526" s="181" t="s">
        <v>4653</v>
      </c>
      <c r="L526" s="181" t="s">
        <v>4654</v>
      </c>
      <c r="M526" s="181"/>
      <c r="N526" s="182"/>
      <c r="O526" s="181" t="s">
        <v>4318</v>
      </c>
    </row>
    <row r="527" spans="3:15">
      <c r="C527" s="199"/>
      <c r="D527" s="199"/>
      <c r="E527" s="199"/>
      <c r="H527" s="190" t="s">
        <v>4539</v>
      </c>
      <c r="I527" s="192" t="s">
        <v>4655</v>
      </c>
      <c r="J527" s="181" t="s">
        <v>4656</v>
      </c>
      <c r="L527" s="181" t="s">
        <v>4657</v>
      </c>
      <c r="M527" s="181" t="s">
        <v>4274</v>
      </c>
      <c r="N527" s="182" t="s">
        <v>4320</v>
      </c>
      <c r="O527" s="181" t="s">
        <v>4321</v>
      </c>
    </row>
    <row r="528" spans="3:15">
      <c r="C528" s="199"/>
      <c r="D528" s="199"/>
      <c r="E528" s="199"/>
      <c r="H528" s="190" t="s">
        <v>4539</v>
      </c>
      <c r="I528" s="192" t="s">
        <v>4658</v>
      </c>
      <c r="J528" s="181" t="s">
        <v>4659</v>
      </c>
      <c r="L528" s="181" t="s">
        <v>4660</v>
      </c>
      <c r="M528" s="181" t="s">
        <v>4274</v>
      </c>
      <c r="N528" s="182" t="s">
        <v>4323</v>
      </c>
      <c r="O528" s="181" t="s">
        <v>4324</v>
      </c>
    </row>
    <row r="529" spans="3:15">
      <c r="C529" s="199"/>
      <c r="D529" s="199"/>
      <c r="E529" s="199"/>
      <c r="H529" s="190" t="s">
        <v>4539</v>
      </c>
      <c r="I529" s="192" t="s">
        <v>4661</v>
      </c>
      <c r="J529" s="181" t="s">
        <v>4662</v>
      </c>
      <c r="L529" s="181" t="s">
        <v>4663</v>
      </c>
      <c r="M529" s="181" t="s">
        <v>4274</v>
      </c>
      <c r="N529" s="182" t="s">
        <v>4326</v>
      </c>
      <c r="O529" s="181" t="s">
        <v>4327</v>
      </c>
    </row>
    <row r="530" spans="3:15">
      <c r="C530" s="199"/>
      <c r="D530" s="199"/>
      <c r="E530" s="199"/>
      <c r="H530" s="190" t="s">
        <v>4539</v>
      </c>
      <c r="I530" s="192" t="s">
        <v>4664</v>
      </c>
      <c r="J530" s="181" t="s">
        <v>4665</v>
      </c>
      <c r="L530" s="181" t="s">
        <v>4666</v>
      </c>
      <c r="M530" s="181" t="s">
        <v>4274</v>
      </c>
      <c r="N530" s="182" t="s">
        <v>4329</v>
      </c>
      <c r="O530" s="181" t="s">
        <v>4330</v>
      </c>
    </row>
    <row r="531" spans="3:15">
      <c r="C531" s="199"/>
      <c r="D531" s="199"/>
      <c r="E531" s="199"/>
      <c r="H531" s="190" t="s">
        <v>4539</v>
      </c>
      <c r="I531" s="192" t="s">
        <v>4667</v>
      </c>
      <c r="J531" s="181" t="s">
        <v>4668</v>
      </c>
      <c r="L531" s="181" t="s">
        <v>4669</v>
      </c>
      <c r="M531" s="181" t="s">
        <v>4334</v>
      </c>
      <c r="N531" s="182" t="s">
        <v>4335</v>
      </c>
      <c r="O531" s="181" t="s">
        <v>4336</v>
      </c>
    </row>
    <row r="532" spans="3:15">
      <c r="C532" s="199"/>
      <c r="D532" s="199"/>
      <c r="E532" s="199"/>
      <c r="H532" s="190" t="s">
        <v>4539</v>
      </c>
      <c r="I532" s="192" t="s">
        <v>4670</v>
      </c>
      <c r="J532" s="181" t="s">
        <v>4671</v>
      </c>
      <c r="L532" s="181" t="s">
        <v>4672</v>
      </c>
      <c r="M532" s="181" t="s">
        <v>4334</v>
      </c>
      <c r="N532" s="182" t="s">
        <v>4197</v>
      </c>
      <c r="O532" s="181" t="s">
        <v>4338</v>
      </c>
    </row>
    <row r="533" spans="3:15">
      <c r="C533" s="199"/>
      <c r="D533" s="199"/>
      <c r="E533" s="199"/>
      <c r="H533" s="190" t="s">
        <v>4539</v>
      </c>
      <c r="I533" s="192" t="s">
        <v>4673</v>
      </c>
      <c r="J533" s="181" t="s">
        <v>4674</v>
      </c>
      <c r="L533" s="181" t="s">
        <v>4675</v>
      </c>
      <c r="M533" s="181" t="s">
        <v>4334</v>
      </c>
      <c r="N533" s="182" t="s">
        <v>4340</v>
      </c>
      <c r="O533" s="181" t="s">
        <v>4341</v>
      </c>
    </row>
    <row r="534" spans="3:15">
      <c r="C534" s="199"/>
      <c r="D534" s="199"/>
      <c r="E534" s="199"/>
      <c r="H534" s="190" t="s">
        <v>4539</v>
      </c>
      <c r="I534" s="192" t="s">
        <v>4676</v>
      </c>
      <c r="J534" s="181" t="s">
        <v>4677</v>
      </c>
      <c r="L534" s="181" t="s">
        <v>4678</v>
      </c>
      <c r="M534" s="181" t="s">
        <v>4334</v>
      </c>
      <c r="N534" s="182" t="s">
        <v>3228</v>
      </c>
      <c r="O534" s="181" t="s">
        <v>4343</v>
      </c>
    </row>
    <row r="535" spans="3:15">
      <c r="C535" s="199"/>
      <c r="D535" s="199"/>
      <c r="E535" s="199"/>
      <c r="H535" s="190" t="s">
        <v>4539</v>
      </c>
      <c r="I535" s="192" t="s">
        <v>4679</v>
      </c>
      <c r="J535" s="181" t="s">
        <v>4680</v>
      </c>
      <c r="L535" s="181" t="s">
        <v>4681</v>
      </c>
      <c r="M535" s="181"/>
      <c r="N535" s="182"/>
      <c r="O535" s="181" t="s">
        <v>4343</v>
      </c>
    </row>
    <row r="536" spans="3:15">
      <c r="C536" s="199"/>
      <c r="D536" s="199"/>
      <c r="E536" s="199"/>
      <c r="H536" s="190" t="s">
        <v>4539</v>
      </c>
      <c r="I536" s="192" t="s">
        <v>4682</v>
      </c>
      <c r="J536" s="181" t="s">
        <v>4683</v>
      </c>
      <c r="L536" s="181" t="s">
        <v>4684</v>
      </c>
      <c r="M536" s="181" t="s">
        <v>4334</v>
      </c>
      <c r="N536" s="182" t="s">
        <v>4345</v>
      </c>
      <c r="O536" s="181" t="s">
        <v>4346</v>
      </c>
    </row>
    <row r="537" spans="3:15">
      <c r="C537" s="199"/>
      <c r="D537" s="199"/>
      <c r="E537" s="199"/>
      <c r="H537" s="190" t="s">
        <v>4539</v>
      </c>
      <c r="I537" s="192" t="s">
        <v>4685</v>
      </c>
      <c r="J537" s="181" t="s">
        <v>4686</v>
      </c>
      <c r="L537" s="181" t="s">
        <v>4687</v>
      </c>
      <c r="M537" s="181" t="s">
        <v>4334</v>
      </c>
      <c r="N537" s="182" t="s">
        <v>4348</v>
      </c>
      <c r="O537" s="181" t="s">
        <v>4349</v>
      </c>
    </row>
    <row r="538" spans="3:15">
      <c r="C538" s="199"/>
      <c r="D538" s="199"/>
      <c r="E538" s="199"/>
      <c r="H538" s="190" t="s">
        <v>4539</v>
      </c>
      <c r="I538" s="192" t="s">
        <v>4688</v>
      </c>
      <c r="J538" s="181" t="s">
        <v>4689</v>
      </c>
      <c r="L538" s="181" t="s">
        <v>4690</v>
      </c>
      <c r="M538" s="181" t="s">
        <v>4334</v>
      </c>
      <c r="N538" s="182" t="s">
        <v>4351</v>
      </c>
      <c r="O538" s="181" t="s">
        <v>4352</v>
      </c>
    </row>
    <row r="539" spans="3:15">
      <c r="C539" s="199"/>
      <c r="D539" s="199"/>
      <c r="E539" s="199"/>
      <c r="H539" s="190" t="s">
        <v>4539</v>
      </c>
      <c r="I539" s="192" t="s">
        <v>4691</v>
      </c>
      <c r="J539" s="181" t="s">
        <v>4692</v>
      </c>
      <c r="L539" s="181" t="s">
        <v>4693</v>
      </c>
      <c r="M539" s="181" t="s">
        <v>4334</v>
      </c>
      <c r="N539" s="182" t="s">
        <v>4354</v>
      </c>
      <c r="O539" s="181" t="s">
        <v>4355</v>
      </c>
    </row>
    <row r="540" spans="3:15">
      <c r="C540" s="199"/>
      <c r="D540" s="199"/>
      <c r="E540" s="199"/>
      <c r="H540" s="190" t="s">
        <v>4539</v>
      </c>
      <c r="I540" s="192" t="s">
        <v>4694</v>
      </c>
      <c r="J540" s="181" t="s">
        <v>4695</v>
      </c>
      <c r="L540" s="181" t="s">
        <v>4696</v>
      </c>
      <c r="M540" s="181" t="s">
        <v>4334</v>
      </c>
      <c r="N540" s="182" t="s">
        <v>4357</v>
      </c>
      <c r="O540" s="181" t="s">
        <v>4358</v>
      </c>
    </row>
    <row r="541" spans="3:15">
      <c r="C541" s="199"/>
      <c r="D541" s="199"/>
      <c r="E541" s="199"/>
      <c r="H541" s="190" t="s">
        <v>4539</v>
      </c>
      <c r="I541" s="192" t="s">
        <v>4697</v>
      </c>
      <c r="J541" s="181" t="s">
        <v>4698</v>
      </c>
      <c r="L541" s="181" t="s">
        <v>4699</v>
      </c>
      <c r="M541" s="181" t="s">
        <v>4334</v>
      </c>
      <c r="N541" s="182" t="s">
        <v>4360</v>
      </c>
      <c r="O541" s="181" t="s">
        <v>4361</v>
      </c>
    </row>
    <row r="542" spans="3:15">
      <c r="C542" s="199"/>
      <c r="D542" s="199"/>
      <c r="E542" s="199"/>
      <c r="H542" s="190" t="s">
        <v>4539</v>
      </c>
      <c r="I542" s="192" t="s">
        <v>4700</v>
      </c>
      <c r="J542" s="181" t="s">
        <v>4701</v>
      </c>
      <c r="L542" s="181" t="s">
        <v>4702</v>
      </c>
      <c r="M542" s="181" t="s">
        <v>4334</v>
      </c>
      <c r="N542" s="182" t="s">
        <v>4363</v>
      </c>
      <c r="O542" s="181" t="s">
        <v>4364</v>
      </c>
    </row>
    <row r="543" spans="3:15">
      <c r="C543" s="199"/>
      <c r="D543" s="199"/>
      <c r="E543" s="199"/>
      <c r="H543" s="190" t="s">
        <v>4539</v>
      </c>
      <c r="I543" s="192" t="s">
        <v>4703</v>
      </c>
      <c r="J543" s="181" t="s">
        <v>4704</v>
      </c>
      <c r="L543" s="181" t="s">
        <v>4705</v>
      </c>
      <c r="M543" s="181"/>
      <c r="N543" s="182"/>
      <c r="O543" s="181" t="s">
        <v>4364</v>
      </c>
    </row>
    <row r="544" spans="3:15">
      <c r="C544" s="199"/>
      <c r="D544" s="199"/>
      <c r="E544" s="199"/>
      <c r="H544" s="190" t="s">
        <v>4539</v>
      </c>
      <c r="I544" s="192" t="s">
        <v>4706</v>
      </c>
      <c r="J544" s="181" t="s">
        <v>4707</v>
      </c>
      <c r="L544" s="181" t="s">
        <v>4708</v>
      </c>
      <c r="M544" s="181" t="s">
        <v>4334</v>
      </c>
      <c r="N544" s="182" t="s">
        <v>4366</v>
      </c>
      <c r="O544" s="181" t="s">
        <v>4367</v>
      </c>
    </row>
    <row r="545" spans="3:15">
      <c r="C545" s="199"/>
      <c r="D545" s="199"/>
      <c r="E545" s="199"/>
      <c r="H545" s="190" t="s">
        <v>4539</v>
      </c>
      <c r="I545" s="192" t="s">
        <v>4709</v>
      </c>
      <c r="J545" s="181" t="s">
        <v>4710</v>
      </c>
      <c r="L545" s="181" t="s">
        <v>4711</v>
      </c>
      <c r="M545" s="181" t="s">
        <v>4334</v>
      </c>
      <c r="N545" s="182" t="s">
        <v>4369</v>
      </c>
      <c r="O545" s="181" t="s">
        <v>4370</v>
      </c>
    </row>
    <row r="546" spans="3:15">
      <c r="C546" s="199"/>
      <c r="D546" s="199"/>
      <c r="E546" s="199"/>
      <c r="H546" s="190" t="s">
        <v>4539</v>
      </c>
      <c r="I546" s="192" t="s">
        <v>4712</v>
      </c>
      <c r="J546" s="181" t="s">
        <v>4713</v>
      </c>
      <c r="L546" s="181" t="s">
        <v>4714</v>
      </c>
      <c r="M546" s="181" t="s">
        <v>4334</v>
      </c>
      <c r="N546" s="182" t="s">
        <v>4372</v>
      </c>
      <c r="O546" s="181" t="s">
        <v>4373</v>
      </c>
    </row>
    <row r="547" spans="3:15">
      <c r="C547" s="199"/>
      <c r="D547" s="199"/>
      <c r="E547" s="199"/>
      <c r="H547" s="190" t="s">
        <v>4539</v>
      </c>
      <c r="I547" s="192" t="s">
        <v>4715</v>
      </c>
      <c r="J547" s="181" t="s">
        <v>4716</v>
      </c>
      <c r="L547" s="181" t="s">
        <v>4717</v>
      </c>
      <c r="M547" s="181" t="s">
        <v>4334</v>
      </c>
      <c r="N547" s="182" t="s">
        <v>4375</v>
      </c>
      <c r="O547" s="181" t="s">
        <v>4376</v>
      </c>
    </row>
    <row r="548" spans="3:15">
      <c r="C548" s="199"/>
      <c r="D548" s="199"/>
      <c r="E548" s="199"/>
      <c r="H548" s="195"/>
      <c r="I548" s="193" t="s">
        <v>4718</v>
      </c>
      <c r="J548" s="196"/>
      <c r="L548" s="181" t="s">
        <v>4719</v>
      </c>
      <c r="M548" s="181" t="s">
        <v>4334</v>
      </c>
      <c r="N548" s="182" t="s">
        <v>4378</v>
      </c>
      <c r="O548" s="181" t="s">
        <v>4379</v>
      </c>
    </row>
    <row r="549" spans="3:15">
      <c r="C549" s="199"/>
      <c r="D549" s="199"/>
      <c r="E549" s="199"/>
      <c r="H549" s="190" t="s">
        <v>4720</v>
      </c>
      <c r="I549" s="192" t="s">
        <v>4721</v>
      </c>
      <c r="J549" s="181" t="s">
        <v>4722</v>
      </c>
      <c r="L549" s="181" t="s">
        <v>4723</v>
      </c>
      <c r="M549" s="181" t="s">
        <v>4334</v>
      </c>
      <c r="N549" s="182" t="s">
        <v>4381</v>
      </c>
      <c r="O549" s="181" t="s">
        <v>4382</v>
      </c>
    </row>
    <row r="550" spans="3:15">
      <c r="C550" s="199"/>
      <c r="D550" s="199"/>
      <c r="E550" s="199"/>
      <c r="H550" s="190" t="s">
        <v>4720</v>
      </c>
      <c r="I550" s="192" t="s">
        <v>4724</v>
      </c>
      <c r="J550" s="181" t="s">
        <v>4725</v>
      </c>
      <c r="L550" s="181" t="s">
        <v>4726</v>
      </c>
      <c r="M550" s="181" t="s">
        <v>4334</v>
      </c>
      <c r="N550" s="182" t="s">
        <v>4143</v>
      </c>
      <c r="O550" s="181" t="s">
        <v>4384</v>
      </c>
    </row>
    <row r="551" spans="3:15">
      <c r="C551" s="199"/>
      <c r="D551" s="199"/>
      <c r="E551" s="199"/>
      <c r="H551" s="190" t="s">
        <v>4720</v>
      </c>
      <c r="I551" s="192" t="s">
        <v>4727</v>
      </c>
      <c r="J551" s="181" t="s">
        <v>4728</v>
      </c>
      <c r="L551" s="181" t="s">
        <v>4729</v>
      </c>
      <c r="M551" s="181" t="s">
        <v>4334</v>
      </c>
      <c r="N551" s="182" t="s">
        <v>4386</v>
      </c>
      <c r="O551" s="181" t="s">
        <v>4387</v>
      </c>
    </row>
    <row r="552" spans="3:15">
      <c r="C552" s="199"/>
      <c r="D552" s="199"/>
      <c r="E552" s="199"/>
      <c r="H552" s="190" t="s">
        <v>4720</v>
      </c>
      <c r="I552" s="192" t="s">
        <v>4730</v>
      </c>
      <c r="J552" s="181" t="s">
        <v>4731</v>
      </c>
      <c r="L552" s="181" t="s">
        <v>4732</v>
      </c>
      <c r="M552" s="181" t="s">
        <v>4334</v>
      </c>
      <c r="N552" s="182" t="s">
        <v>4389</v>
      </c>
      <c r="O552" s="181" t="s">
        <v>4390</v>
      </c>
    </row>
    <row r="553" spans="3:15">
      <c r="C553" s="199"/>
      <c r="D553" s="199"/>
      <c r="E553" s="199"/>
      <c r="H553" s="190" t="s">
        <v>4720</v>
      </c>
      <c r="I553" s="192" t="s">
        <v>4733</v>
      </c>
      <c r="J553" s="181" t="s">
        <v>4734</v>
      </c>
      <c r="L553" s="181" t="s">
        <v>4735</v>
      </c>
      <c r="M553" s="181" t="s">
        <v>4334</v>
      </c>
      <c r="N553" s="182" t="s">
        <v>4392</v>
      </c>
      <c r="O553" s="181" t="s">
        <v>4393</v>
      </c>
    </row>
    <row r="554" spans="3:15">
      <c r="C554" s="199"/>
      <c r="D554" s="199"/>
      <c r="E554" s="199"/>
      <c r="H554" s="190" t="s">
        <v>4720</v>
      </c>
      <c r="I554" s="192" t="s">
        <v>4736</v>
      </c>
      <c r="J554" s="181" t="s">
        <v>4737</v>
      </c>
      <c r="L554" s="181" t="s">
        <v>4738</v>
      </c>
      <c r="M554" s="181" t="s">
        <v>4334</v>
      </c>
      <c r="N554" s="182" t="s">
        <v>4395</v>
      </c>
      <c r="O554" s="181" t="s">
        <v>4396</v>
      </c>
    </row>
    <row r="555" spans="3:15">
      <c r="C555" s="199"/>
      <c r="D555" s="199"/>
      <c r="E555" s="199"/>
      <c r="H555" s="190" t="s">
        <v>4720</v>
      </c>
      <c r="I555" s="192" t="s">
        <v>4739</v>
      </c>
      <c r="J555" s="181" t="s">
        <v>4740</v>
      </c>
      <c r="L555" s="181" t="s">
        <v>4741</v>
      </c>
      <c r="M555" s="181" t="s">
        <v>4334</v>
      </c>
      <c r="N555" s="182" t="s">
        <v>4398</v>
      </c>
      <c r="O555" s="181" t="s">
        <v>4399</v>
      </c>
    </row>
    <row r="556" spans="3:15">
      <c r="C556" s="199"/>
      <c r="D556" s="199"/>
      <c r="E556" s="199"/>
      <c r="H556" s="190" t="s">
        <v>4720</v>
      </c>
      <c r="I556" s="192" t="s">
        <v>4742</v>
      </c>
      <c r="J556" s="181" t="s">
        <v>4743</v>
      </c>
      <c r="L556" s="181" t="s">
        <v>4744</v>
      </c>
      <c r="M556" s="181" t="s">
        <v>4334</v>
      </c>
      <c r="N556" s="182" t="s">
        <v>4401</v>
      </c>
      <c r="O556" s="181" t="s">
        <v>4402</v>
      </c>
    </row>
    <row r="557" spans="3:15">
      <c r="C557" s="199"/>
      <c r="D557" s="199"/>
      <c r="E557" s="199"/>
      <c r="H557" s="190" t="s">
        <v>4720</v>
      </c>
      <c r="I557" s="192" t="s">
        <v>4745</v>
      </c>
      <c r="J557" s="181" t="s">
        <v>4746</v>
      </c>
      <c r="L557" s="181" t="s">
        <v>4747</v>
      </c>
      <c r="M557" s="181" t="s">
        <v>4334</v>
      </c>
      <c r="N557" s="182" t="s">
        <v>4404</v>
      </c>
      <c r="O557" s="181" t="s">
        <v>4405</v>
      </c>
    </row>
    <row r="558" spans="3:15">
      <c r="C558" s="199"/>
      <c r="D558" s="199"/>
      <c r="E558" s="199"/>
      <c r="H558" s="190" t="s">
        <v>4720</v>
      </c>
      <c r="I558" s="192" t="s">
        <v>4748</v>
      </c>
      <c r="J558" s="181" t="s">
        <v>4749</v>
      </c>
      <c r="L558" s="181" t="s">
        <v>4750</v>
      </c>
      <c r="M558" s="181" t="s">
        <v>4334</v>
      </c>
      <c r="N558" s="182" t="s">
        <v>4407</v>
      </c>
      <c r="O558" s="181" t="s">
        <v>4408</v>
      </c>
    </row>
    <row r="559" spans="3:15">
      <c r="C559" s="199"/>
      <c r="D559" s="199"/>
      <c r="E559" s="199"/>
      <c r="H559" s="190" t="s">
        <v>4720</v>
      </c>
      <c r="I559" s="192" t="s">
        <v>4751</v>
      </c>
      <c r="J559" s="181" t="s">
        <v>4752</v>
      </c>
      <c r="L559" s="181" t="s">
        <v>4753</v>
      </c>
      <c r="M559" s="181" t="s">
        <v>4334</v>
      </c>
      <c r="N559" s="182" t="s">
        <v>4410</v>
      </c>
      <c r="O559" s="181" t="s">
        <v>4411</v>
      </c>
    </row>
    <row r="560" spans="3:15">
      <c r="C560" s="199"/>
      <c r="D560" s="199"/>
      <c r="E560" s="199"/>
      <c r="H560" s="190" t="s">
        <v>4720</v>
      </c>
      <c r="I560" s="192" t="s">
        <v>4754</v>
      </c>
      <c r="J560" s="181" t="s">
        <v>4755</v>
      </c>
      <c r="L560" s="181" t="s">
        <v>4756</v>
      </c>
      <c r="M560" s="181" t="s">
        <v>4334</v>
      </c>
      <c r="N560" s="182" t="s">
        <v>4413</v>
      </c>
      <c r="O560" s="181" t="s">
        <v>4414</v>
      </c>
    </row>
    <row r="561" spans="3:15">
      <c r="C561" s="199"/>
      <c r="D561" s="199"/>
      <c r="E561" s="199"/>
      <c r="H561" s="190" t="s">
        <v>4720</v>
      </c>
      <c r="I561" s="192" t="s">
        <v>4757</v>
      </c>
      <c r="J561" s="181" t="s">
        <v>4758</v>
      </c>
      <c r="L561" s="181" t="s">
        <v>4759</v>
      </c>
      <c r="M561" s="181" t="s">
        <v>4334</v>
      </c>
      <c r="N561" s="182" t="s">
        <v>4416</v>
      </c>
      <c r="O561" s="181" t="s">
        <v>4417</v>
      </c>
    </row>
    <row r="562" spans="3:15">
      <c r="C562" s="199"/>
      <c r="D562" s="199"/>
      <c r="E562" s="199"/>
      <c r="H562" s="190" t="s">
        <v>4720</v>
      </c>
      <c r="I562" s="192" t="s">
        <v>4760</v>
      </c>
      <c r="J562" s="181" t="s">
        <v>4761</v>
      </c>
      <c r="L562" s="181" t="s">
        <v>4762</v>
      </c>
      <c r="M562" s="181" t="s">
        <v>4334</v>
      </c>
      <c r="N562" s="182" t="s">
        <v>4419</v>
      </c>
      <c r="O562" s="181" t="s">
        <v>4420</v>
      </c>
    </row>
    <row r="563" spans="3:15">
      <c r="C563" s="199"/>
      <c r="D563" s="199"/>
      <c r="E563" s="199"/>
      <c r="H563" s="190" t="s">
        <v>4720</v>
      </c>
      <c r="I563" s="192" t="s">
        <v>4763</v>
      </c>
      <c r="J563" s="181" t="s">
        <v>4764</v>
      </c>
      <c r="L563" s="181" t="s">
        <v>4765</v>
      </c>
      <c r="M563" s="181" t="s">
        <v>4334</v>
      </c>
      <c r="N563" s="182" t="s">
        <v>4422</v>
      </c>
      <c r="O563" s="181" t="s">
        <v>4423</v>
      </c>
    </row>
    <row r="564" spans="3:15">
      <c r="C564" s="199"/>
      <c r="D564" s="199"/>
      <c r="E564" s="199"/>
      <c r="H564" s="190" t="s">
        <v>4720</v>
      </c>
      <c r="I564" s="192" t="s">
        <v>4766</v>
      </c>
      <c r="J564" s="181" t="s">
        <v>4767</v>
      </c>
      <c r="L564" s="181" t="s">
        <v>4768</v>
      </c>
      <c r="M564" s="181" t="s">
        <v>4334</v>
      </c>
      <c r="N564" s="182" t="s">
        <v>4425</v>
      </c>
      <c r="O564" s="181" t="s">
        <v>4426</v>
      </c>
    </row>
    <row r="565" spans="3:15">
      <c r="C565" s="199"/>
      <c r="D565" s="199"/>
      <c r="E565" s="199"/>
      <c r="H565" s="190" t="s">
        <v>4720</v>
      </c>
      <c r="I565" s="192" t="s">
        <v>4769</v>
      </c>
      <c r="J565" s="181" t="s">
        <v>4770</v>
      </c>
      <c r="L565" s="181" t="s">
        <v>4771</v>
      </c>
      <c r="M565" s="181" t="s">
        <v>4334</v>
      </c>
      <c r="N565" s="182" t="s">
        <v>4428</v>
      </c>
      <c r="O565" s="181" t="s">
        <v>4429</v>
      </c>
    </row>
    <row r="566" spans="3:15">
      <c r="C566" s="199"/>
      <c r="D566" s="199"/>
      <c r="E566" s="199"/>
      <c r="H566" s="190" t="s">
        <v>4720</v>
      </c>
      <c r="I566" s="192" t="s">
        <v>4772</v>
      </c>
      <c r="J566" s="181" t="s">
        <v>4773</v>
      </c>
      <c r="L566" s="181" t="s">
        <v>4774</v>
      </c>
      <c r="M566" s="181" t="s">
        <v>4334</v>
      </c>
      <c r="N566" s="182" t="s">
        <v>4431</v>
      </c>
      <c r="O566" s="181" t="s">
        <v>4432</v>
      </c>
    </row>
    <row r="567" spans="3:15">
      <c r="C567" s="199"/>
      <c r="D567" s="199"/>
      <c r="E567" s="199"/>
      <c r="H567" s="190" t="s">
        <v>4720</v>
      </c>
      <c r="I567" s="192" t="s">
        <v>4775</v>
      </c>
      <c r="J567" s="181" t="s">
        <v>4776</v>
      </c>
      <c r="L567" s="181" t="s">
        <v>4777</v>
      </c>
      <c r="M567" s="181" t="s">
        <v>4334</v>
      </c>
      <c r="N567" s="182" t="s">
        <v>4434</v>
      </c>
      <c r="O567" s="181" t="s">
        <v>4435</v>
      </c>
    </row>
    <row r="568" spans="3:15">
      <c r="C568" s="199"/>
      <c r="D568" s="199"/>
      <c r="E568" s="199"/>
      <c r="H568" s="190" t="s">
        <v>4720</v>
      </c>
      <c r="I568" s="192" t="s">
        <v>4778</v>
      </c>
      <c r="J568" s="181" t="s">
        <v>4779</v>
      </c>
      <c r="L568" s="181" t="s">
        <v>4780</v>
      </c>
      <c r="M568" s="181" t="s">
        <v>4334</v>
      </c>
      <c r="N568" s="182" t="s">
        <v>4437</v>
      </c>
      <c r="O568" s="181" t="s">
        <v>4438</v>
      </c>
    </row>
    <row r="569" spans="3:15">
      <c r="C569" s="199"/>
      <c r="D569" s="199"/>
      <c r="E569" s="199"/>
      <c r="H569" s="190" t="s">
        <v>4720</v>
      </c>
      <c r="I569" s="192" t="s">
        <v>4781</v>
      </c>
      <c r="J569" s="181" t="s">
        <v>4782</v>
      </c>
      <c r="L569" s="181" t="s">
        <v>4783</v>
      </c>
      <c r="M569" s="181"/>
      <c r="N569" s="182"/>
      <c r="O569" s="181" t="s">
        <v>4438</v>
      </c>
    </row>
    <row r="570" spans="3:15">
      <c r="C570" s="199"/>
      <c r="D570" s="199"/>
      <c r="E570" s="199"/>
      <c r="H570" s="190" t="s">
        <v>4720</v>
      </c>
      <c r="I570" s="192" t="s">
        <v>4784</v>
      </c>
      <c r="J570" s="181" t="s">
        <v>4785</v>
      </c>
      <c r="L570" s="181" t="s">
        <v>4786</v>
      </c>
      <c r="M570" s="181" t="s">
        <v>4334</v>
      </c>
      <c r="N570" s="182" t="s">
        <v>4440</v>
      </c>
      <c r="O570" s="181" t="s">
        <v>4441</v>
      </c>
    </row>
    <row r="571" spans="3:15">
      <c r="C571" s="199"/>
      <c r="D571" s="199"/>
      <c r="E571" s="199"/>
      <c r="H571" s="190" t="s">
        <v>4720</v>
      </c>
      <c r="I571" s="192" t="s">
        <v>4787</v>
      </c>
      <c r="J571" s="181" t="s">
        <v>4788</v>
      </c>
      <c r="L571" s="181" t="s">
        <v>4789</v>
      </c>
      <c r="M571" s="181" t="s">
        <v>4334</v>
      </c>
      <c r="N571" s="182" t="s">
        <v>4443</v>
      </c>
      <c r="O571" s="181" t="s">
        <v>4444</v>
      </c>
    </row>
    <row r="572" spans="3:15">
      <c r="C572" s="199"/>
      <c r="D572" s="199"/>
      <c r="E572" s="199"/>
      <c r="H572" s="190" t="s">
        <v>4720</v>
      </c>
      <c r="I572" s="192" t="s">
        <v>4790</v>
      </c>
      <c r="J572" s="181" t="s">
        <v>4791</v>
      </c>
      <c r="L572" s="181" t="s">
        <v>4792</v>
      </c>
      <c r="M572" s="181" t="s">
        <v>4334</v>
      </c>
      <c r="N572" s="182" t="s">
        <v>4446</v>
      </c>
      <c r="O572" s="181" t="s">
        <v>4447</v>
      </c>
    </row>
    <row r="573" spans="3:15">
      <c r="C573" s="199"/>
      <c r="D573" s="199"/>
      <c r="E573" s="199"/>
      <c r="H573" s="190" t="s">
        <v>4720</v>
      </c>
      <c r="I573" s="192" t="s">
        <v>4793</v>
      </c>
      <c r="J573" s="181" t="s">
        <v>4794</v>
      </c>
      <c r="L573" s="181" t="s">
        <v>4795</v>
      </c>
      <c r="M573" s="181" t="s">
        <v>4334</v>
      </c>
      <c r="N573" s="182" t="s">
        <v>4449</v>
      </c>
      <c r="O573" s="181" t="s">
        <v>4450</v>
      </c>
    </row>
    <row r="574" spans="3:15">
      <c r="C574" s="199"/>
      <c r="D574" s="199"/>
      <c r="E574" s="199"/>
      <c r="H574" s="190" t="s">
        <v>4720</v>
      </c>
      <c r="I574" s="192" t="s">
        <v>4796</v>
      </c>
      <c r="J574" s="181" t="s">
        <v>4797</v>
      </c>
      <c r="L574" s="181" t="s">
        <v>4798</v>
      </c>
      <c r="M574" s="181" t="s">
        <v>4334</v>
      </c>
      <c r="N574" s="182" t="s">
        <v>4452</v>
      </c>
      <c r="O574" s="181" t="s">
        <v>4453</v>
      </c>
    </row>
    <row r="575" spans="3:15">
      <c r="C575" s="199"/>
      <c r="D575" s="199"/>
      <c r="E575" s="199"/>
      <c r="H575" s="190" t="s">
        <v>4720</v>
      </c>
      <c r="I575" s="192" t="s">
        <v>4799</v>
      </c>
      <c r="J575" s="181" t="s">
        <v>4800</v>
      </c>
      <c r="L575" s="181" t="s">
        <v>4801</v>
      </c>
      <c r="M575" s="181" t="s">
        <v>4334</v>
      </c>
      <c r="N575" s="182" t="s">
        <v>4455</v>
      </c>
      <c r="O575" s="181" t="s">
        <v>4456</v>
      </c>
    </row>
    <row r="576" spans="3:15">
      <c r="C576" s="199"/>
      <c r="D576" s="199"/>
      <c r="E576" s="199"/>
      <c r="H576" s="190" t="s">
        <v>4720</v>
      </c>
      <c r="I576" s="192" t="s">
        <v>4802</v>
      </c>
      <c r="J576" s="181" t="s">
        <v>4803</v>
      </c>
      <c r="L576" s="181" t="s">
        <v>4804</v>
      </c>
      <c r="M576" s="181" t="s">
        <v>4334</v>
      </c>
      <c r="N576" s="182" t="s">
        <v>4458</v>
      </c>
      <c r="O576" s="181" t="s">
        <v>4459</v>
      </c>
    </row>
    <row r="577" spans="3:15">
      <c r="C577" s="199"/>
      <c r="D577" s="199"/>
      <c r="E577" s="199"/>
      <c r="H577" s="190" t="s">
        <v>4720</v>
      </c>
      <c r="I577" s="192" t="s">
        <v>4805</v>
      </c>
      <c r="J577" s="181" t="s">
        <v>4806</v>
      </c>
      <c r="L577" s="181" t="s">
        <v>4807</v>
      </c>
      <c r="M577" s="181" t="s">
        <v>4334</v>
      </c>
      <c r="N577" s="182" t="s">
        <v>4461</v>
      </c>
      <c r="O577" s="181" t="s">
        <v>4462</v>
      </c>
    </row>
    <row r="578" spans="3:15">
      <c r="C578" s="199"/>
      <c r="D578" s="199"/>
      <c r="E578" s="199"/>
      <c r="H578" s="190" t="s">
        <v>4720</v>
      </c>
      <c r="I578" s="192" t="s">
        <v>4808</v>
      </c>
      <c r="J578" s="181" t="s">
        <v>4809</v>
      </c>
      <c r="L578" s="181" t="s">
        <v>4810</v>
      </c>
      <c r="M578" s="181" t="s">
        <v>4334</v>
      </c>
      <c r="N578" s="182" t="s">
        <v>3741</v>
      </c>
      <c r="O578" s="181" t="s">
        <v>4464</v>
      </c>
    </row>
    <row r="579" spans="3:15">
      <c r="C579" s="199"/>
      <c r="D579" s="199"/>
      <c r="E579" s="199"/>
      <c r="H579" s="190" t="s">
        <v>4720</v>
      </c>
      <c r="I579" s="192" t="s">
        <v>4811</v>
      </c>
      <c r="J579" s="181" t="s">
        <v>4812</v>
      </c>
      <c r="L579" s="181" t="s">
        <v>4813</v>
      </c>
      <c r="M579" s="181" t="s">
        <v>4334</v>
      </c>
      <c r="N579" s="182" t="s">
        <v>4466</v>
      </c>
      <c r="O579" s="181" t="s">
        <v>4467</v>
      </c>
    </row>
    <row r="580" spans="3:15">
      <c r="C580" s="199"/>
      <c r="D580" s="199"/>
      <c r="E580" s="199"/>
      <c r="H580" s="190" t="s">
        <v>4720</v>
      </c>
      <c r="I580" s="192" t="s">
        <v>4814</v>
      </c>
      <c r="J580" s="181" t="s">
        <v>4815</v>
      </c>
      <c r="L580" s="181" t="s">
        <v>4816</v>
      </c>
      <c r="M580" s="181" t="s">
        <v>4334</v>
      </c>
      <c r="N580" s="182" t="s">
        <v>4469</v>
      </c>
      <c r="O580" s="181" t="s">
        <v>4470</v>
      </c>
    </row>
    <row r="581" spans="3:15">
      <c r="C581" s="199"/>
      <c r="D581" s="199"/>
      <c r="E581" s="199"/>
      <c r="H581" s="190" t="s">
        <v>4720</v>
      </c>
      <c r="I581" s="192" t="s">
        <v>4817</v>
      </c>
      <c r="J581" s="181" t="s">
        <v>4818</v>
      </c>
      <c r="L581" s="181" t="s">
        <v>4819</v>
      </c>
      <c r="M581" s="181" t="s">
        <v>4334</v>
      </c>
      <c r="N581" s="182" t="s">
        <v>4472</v>
      </c>
      <c r="O581" s="181" t="s">
        <v>4473</v>
      </c>
    </row>
    <row r="582" spans="3:15">
      <c r="C582" s="199"/>
      <c r="D582" s="199"/>
      <c r="E582" s="199"/>
      <c r="H582" s="190" t="s">
        <v>4720</v>
      </c>
      <c r="I582" s="192" t="s">
        <v>4820</v>
      </c>
      <c r="J582" s="181" t="s">
        <v>4821</v>
      </c>
      <c r="L582" s="181" t="s">
        <v>4822</v>
      </c>
      <c r="M582" s="181" t="s">
        <v>4334</v>
      </c>
      <c r="N582" s="182" t="s">
        <v>4475</v>
      </c>
      <c r="O582" s="181" t="s">
        <v>4476</v>
      </c>
    </row>
    <row r="583" spans="3:15">
      <c r="C583" s="199"/>
      <c r="D583" s="199"/>
      <c r="E583" s="199"/>
      <c r="H583" s="190" t="s">
        <v>4720</v>
      </c>
      <c r="I583" s="192" t="s">
        <v>4823</v>
      </c>
      <c r="J583" s="181" t="s">
        <v>4824</v>
      </c>
      <c r="L583" s="181" t="s">
        <v>4825</v>
      </c>
      <c r="M583" s="181" t="s">
        <v>4334</v>
      </c>
      <c r="N583" s="182" t="s">
        <v>4478</v>
      </c>
      <c r="O583" s="181" t="s">
        <v>4479</v>
      </c>
    </row>
    <row r="584" spans="3:15">
      <c r="C584" s="199"/>
      <c r="D584" s="199"/>
      <c r="E584" s="199"/>
      <c r="H584" s="190" t="s">
        <v>4720</v>
      </c>
      <c r="I584" s="192" t="s">
        <v>4826</v>
      </c>
      <c r="J584" s="181" t="s">
        <v>4827</v>
      </c>
      <c r="L584" s="181" t="s">
        <v>4828</v>
      </c>
      <c r="M584" s="181" t="s">
        <v>4334</v>
      </c>
      <c r="N584" s="182" t="s">
        <v>4481</v>
      </c>
      <c r="O584" s="181" t="s">
        <v>4482</v>
      </c>
    </row>
    <row r="585" spans="3:15">
      <c r="C585" s="199"/>
      <c r="D585" s="199"/>
      <c r="E585" s="199"/>
      <c r="H585" s="190" t="s">
        <v>4720</v>
      </c>
      <c r="I585" s="192" t="s">
        <v>4829</v>
      </c>
      <c r="J585" s="181" t="s">
        <v>4830</v>
      </c>
      <c r="L585" s="181" t="s">
        <v>4831</v>
      </c>
      <c r="M585" s="181" t="s">
        <v>4334</v>
      </c>
      <c r="N585" s="182" t="s">
        <v>4484</v>
      </c>
      <c r="O585" s="181" t="s">
        <v>4485</v>
      </c>
    </row>
    <row r="586" spans="3:15">
      <c r="C586" s="199"/>
      <c r="D586" s="199"/>
      <c r="E586" s="199"/>
      <c r="H586" s="190" t="s">
        <v>4720</v>
      </c>
      <c r="I586" s="192" t="s">
        <v>4832</v>
      </c>
      <c r="J586" s="181" t="s">
        <v>4833</v>
      </c>
      <c r="L586" s="181" t="s">
        <v>4834</v>
      </c>
      <c r="M586" s="181" t="s">
        <v>4334</v>
      </c>
      <c r="N586" s="182" t="s">
        <v>4487</v>
      </c>
      <c r="O586" s="181" t="s">
        <v>4488</v>
      </c>
    </row>
    <row r="587" spans="3:15">
      <c r="C587" s="199"/>
      <c r="D587" s="199"/>
      <c r="E587" s="199"/>
      <c r="H587" s="190" t="s">
        <v>4720</v>
      </c>
      <c r="I587" s="192" t="s">
        <v>4835</v>
      </c>
      <c r="J587" s="181" t="s">
        <v>4836</v>
      </c>
      <c r="L587" s="181" t="s">
        <v>4837</v>
      </c>
      <c r="M587" s="181" t="s">
        <v>4334</v>
      </c>
      <c r="N587" s="182" t="s">
        <v>4490</v>
      </c>
      <c r="O587" s="181" t="s">
        <v>4491</v>
      </c>
    </row>
    <row r="588" spans="3:15">
      <c r="C588" s="199"/>
      <c r="D588" s="199"/>
      <c r="E588" s="199"/>
      <c r="H588" s="190" t="s">
        <v>4720</v>
      </c>
      <c r="I588" s="192" t="s">
        <v>4838</v>
      </c>
      <c r="J588" s="181" t="s">
        <v>4839</v>
      </c>
      <c r="L588" s="181" t="s">
        <v>4840</v>
      </c>
      <c r="M588" s="181" t="s">
        <v>4334</v>
      </c>
      <c r="N588" s="182" t="s">
        <v>4493</v>
      </c>
      <c r="O588" s="181" t="s">
        <v>4494</v>
      </c>
    </row>
    <row r="589" spans="3:15">
      <c r="C589" s="199"/>
      <c r="D589" s="199"/>
      <c r="E589" s="199"/>
      <c r="H589" s="190" t="s">
        <v>4720</v>
      </c>
      <c r="I589" s="192" t="s">
        <v>4841</v>
      </c>
      <c r="J589" s="181" t="s">
        <v>4842</v>
      </c>
      <c r="L589" s="181" t="s">
        <v>4843</v>
      </c>
      <c r="M589" s="181" t="s">
        <v>4334</v>
      </c>
      <c r="N589" s="182" t="s">
        <v>4496</v>
      </c>
      <c r="O589" s="181" t="s">
        <v>4497</v>
      </c>
    </row>
    <row r="590" spans="3:15">
      <c r="C590" s="199"/>
      <c r="D590" s="199"/>
      <c r="E590" s="199"/>
      <c r="H590" s="190" t="s">
        <v>4720</v>
      </c>
      <c r="I590" s="192" t="s">
        <v>4844</v>
      </c>
      <c r="J590" s="181" t="s">
        <v>4845</v>
      </c>
      <c r="L590" s="181" t="s">
        <v>4846</v>
      </c>
      <c r="M590" s="181" t="s">
        <v>4334</v>
      </c>
      <c r="N590" s="182" t="s">
        <v>4499</v>
      </c>
      <c r="O590" s="181" t="s">
        <v>4500</v>
      </c>
    </row>
    <row r="591" spans="3:15">
      <c r="C591" s="199"/>
      <c r="D591" s="199"/>
      <c r="E591" s="199"/>
      <c r="H591" s="190" t="s">
        <v>4720</v>
      </c>
      <c r="I591" s="192" t="s">
        <v>4847</v>
      </c>
      <c r="J591" s="181" t="s">
        <v>4848</v>
      </c>
      <c r="L591" s="181" t="s">
        <v>4849</v>
      </c>
      <c r="M591" s="181" t="s">
        <v>4334</v>
      </c>
      <c r="N591" s="182" t="s">
        <v>4502</v>
      </c>
      <c r="O591" s="181" t="s">
        <v>4503</v>
      </c>
    </row>
    <row r="592" spans="3:15">
      <c r="C592" s="199"/>
      <c r="D592" s="199"/>
      <c r="E592" s="199"/>
      <c r="H592" s="190" t="s">
        <v>4720</v>
      </c>
      <c r="I592" s="192" t="s">
        <v>4850</v>
      </c>
      <c r="J592" s="181" t="s">
        <v>4851</v>
      </c>
      <c r="L592" s="181" t="s">
        <v>4852</v>
      </c>
      <c r="M592" s="181" t="s">
        <v>4334</v>
      </c>
      <c r="N592" s="182" t="s">
        <v>3558</v>
      </c>
      <c r="O592" s="181" t="s">
        <v>4505</v>
      </c>
    </row>
    <row r="593" spans="3:15">
      <c r="C593" s="199"/>
      <c r="D593" s="199"/>
      <c r="E593" s="199"/>
      <c r="H593" s="190" t="s">
        <v>4720</v>
      </c>
      <c r="I593" s="192" t="s">
        <v>4853</v>
      </c>
      <c r="J593" s="181" t="s">
        <v>4854</v>
      </c>
      <c r="L593" s="181" t="s">
        <v>4855</v>
      </c>
      <c r="M593" s="181" t="s">
        <v>4334</v>
      </c>
      <c r="N593" s="182" t="s">
        <v>4507</v>
      </c>
      <c r="O593" s="181" t="s">
        <v>4508</v>
      </c>
    </row>
    <row r="594" spans="3:15">
      <c r="C594" s="199"/>
      <c r="D594" s="199"/>
      <c r="E594" s="199"/>
      <c r="H594" s="190" t="s">
        <v>4720</v>
      </c>
      <c r="I594" s="192" t="s">
        <v>4856</v>
      </c>
      <c r="J594" s="181" t="s">
        <v>4857</v>
      </c>
      <c r="L594" s="181" t="s">
        <v>4858</v>
      </c>
      <c r="M594" s="181" t="s">
        <v>4334</v>
      </c>
      <c r="N594" s="182" t="s">
        <v>4510</v>
      </c>
      <c r="O594" s="181" t="s">
        <v>4511</v>
      </c>
    </row>
    <row r="595" spans="3:15">
      <c r="C595" s="199"/>
      <c r="D595" s="199"/>
      <c r="E595" s="199"/>
      <c r="H595" s="190" t="s">
        <v>4720</v>
      </c>
      <c r="I595" s="192" t="s">
        <v>4859</v>
      </c>
      <c r="J595" s="181" t="s">
        <v>4860</v>
      </c>
      <c r="L595" s="181" t="s">
        <v>4861</v>
      </c>
      <c r="M595" s="181" t="s">
        <v>4334</v>
      </c>
      <c r="N595" s="182" t="s">
        <v>4513</v>
      </c>
      <c r="O595" s="181" t="s">
        <v>4514</v>
      </c>
    </row>
    <row r="596" spans="3:15">
      <c r="C596" s="199"/>
      <c r="D596" s="199"/>
      <c r="E596" s="199"/>
      <c r="H596" s="190" t="s">
        <v>4720</v>
      </c>
      <c r="I596" s="192" t="s">
        <v>4862</v>
      </c>
      <c r="J596" s="181" t="s">
        <v>4863</v>
      </c>
      <c r="L596" s="181" t="s">
        <v>4864</v>
      </c>
      <c r="M596" s="181" t="s">
        <v>4334</v>
      </c>
      <c r="N596" s="182" t="s">
        <v>4516</v>
      </c>
      <c r="O596" s="181" t="s">
        <v>4517</v>
      </c>
    </row>
    <row r="597" spans="3:15">
      <c r="C597" s="199"/>
      <c r="D597" s="199"/>
      <c r="E597" s="199"/>
      <c r="H597" s="190" t="s">
        <v>4720</v>
      </c>
      <c r="I597" s="192" t="s">
        <v>4865</v>
      </c>
      <c r="J597" s="181" t="s">
        <v>4866</v>
      </c>
      <c r="L597" s="181" t="s">
        <v>4867</v>
      </c>
      <c r="M597" s="181"/>
      <c r="N597" s="182"/>
      <c r="O597" s="181" t="s">
        <v>4517</v>
      </c>
    </row>
    <row r="598" spans="3:15">
      <c r="C598" s="199"/>
      <c r="D598" s="199"/>
      <c r="E598" s="199"/>
      <c r="H598" s="190" t="s">
        <v>4720</v>
      </c>
      <c r="I598" s="192" t="s">
        <v>4868</v>
      </c>
      <c r="J598" s="181" t="s">
        <v>4869</v>
      </c>
      <c r="L598" s="181" t="s">
        <v>4870</v>
      </c>
      <c r="M598" s="181" t="s">
        <v>4334</v>
      </c>
      <c r="N598" s="182" t="s">
        <v>4519</v>
      </c>
      <c r="O598" s="181" t="s">
        <v>4520</v>
      </c>
    </row>
    <row r="599" spans="3:15">
      <c r="C599" s="199"/>
      <c r="D599" s="199"/>
      <c r="E599" s="199"/>
      <c r="H599" s="190" t="s">
        <v>4720</v>
      </c>
      <c r="I599" s="192" t="s">
        <v>4871</v>
      </c>
      <c r="J599" s="181" t="s">
        <v>4872</v>
      </c>
      <c r="L599" s="181" t="s">
        <v>4873</v>
      </c>
      <c r="M599" s="181" t="s">
        <v>4334</v>
      </c>
      <c r="N599" s="182" t="s">
        <v>4522</v>
      </c>
      <c r="O599" s="181" t="s">
        <v>4523</v>
      </c>
    </row>
    <row r="600" spans="3:15">
      <c r="C600" s="199"/>
      <c r="D600" s="199"/>
      <c r="E600" s="199"/>
      <c r="H600" s="190" t="s">
        <v>4720</v>
      </c>
      <c r="I600" s="192" t="s">
        <v>4874</v>
      </c>
      <c r="J600" s="181" t="s">
        <v>4875</v>
      </c>
      <c r="L600" s="181" t="s">
        <v>4876</v>
      </c>
      <c r="M600" s="181" t="s">
        <v>4334</v>
      </c>
      <c r="N600" s="182" t="s">
        <v>4525</v>
      </c>
      <c r="O600" s="181" t="s">
        <v>4526</v>
      </c>
    </row>
    <row r="601" spans="3:15">
      <c r="C601" s="199"/>
      <c r="D601" s="199"/>
      <c r="E601" s="199"/>
      <c r="H601" s="190" t="s">
        <v>4720</v>
      </c>
      <c r="I601" s="192" t="s">
        <v>4877</v>
      </c>
      <c r="J601" s="181" t="s">
        <v>4878</v>
      </c>
      <c r="L601" s="181" t="s">
        <v>4879</v>
      </c>
      <c r="M601" s="181" t="s">
        <v>4334</v>
      </c>
      <c r="N601" s="182" t="s">
        <v>4528</v>
      </c>
      <c r="O601" s="181" t="s">
        <v>4529</v>
      </c>
    </row>
    <row r="602" spans="3:15">
      <c r="C602" s="199"/>
      <c r="D602" s="199"/>
      <c r="E602" s="199"/>
      <c r="H602" s="190" t="s">
        <v>4720</v>
      </c>
      <c r="I602" s="192" t="s">
        <v>4880</v>
      </c>
      <c r="J602" s="181" t="s">
        <v>4881</v>
      </c>
      <c r="L602" s="181" t="s">
        <v>4882</v>
      </c>
      <c r="M602" s="181" t="s">
        <v>4334</v>
      </c>
      <c r="N602" s="182" t="s">
        <v>4531</v>
      </c>
      <c r="O602" s="181" t="s">
        <v>4532</v>
      </c>
    </row>
    <row r="603" spans="3:15">
      <c r="C603" s="199"/>
      <c r="D603" s="199"/>
      <c r="E603" s="199"/>
      <c r="H603" s="190" t="s">
        <v>4720</v>
      </c>
      <c r="I603" s="192" t="s">
        <v>4883</v>
      </c>
      <c r="J603" s="181" t="s">
        <v>4884</v>
      </c>
      <c r="L603" s="181" t="s">
        <v>4885</v>
      </c>
      <c r="M603" s="181" t="s">
        <v>4334</v>
      </c>
      <c r="N603" s="182" t="s">
        <v>4534</v>
      </c>
      <c r="O603" s="181" t="s">
        <v>4535</v>
      </c>
    </row>
    <row r="604" spans="3:15">
      <c r="C604" s="199"/>
      <c r="D604" s="199"/>
      <c r="E604" s="199"/>
      <c r="H604" s="190" t="s">
        <v>4720</v>
      </c>
      <c r="I604" s="192" t="s">
        <v>4886</v>
      </c>
      <c r="J604" s="181" t="s">
        <v>4887</v>
      </c>
      <c r="L604" s="181" t="s">
        <v>4888</v>
      </c>
      <c r="M604" s="181" t="s">
        <v>4539</v>
      </c>
      <c r="N604" s="182" t="s">
        <v>4540</v>
      </c>
      <c r="O604" s="181" t="s">
        <v>4541</v>
      </c>
    </row>
    <row r="605" spans="3:15">
      <c r="C605" s="199"/>
      <c r="D605" s="199"/>
      <c r="E605" s="199"/>
      <c r="H605" s="190" t="s">
        <v>4720</v>
      </c>
      <c r="I605" s="192" t="s">
        <v>4889</v>
      </c>
      <c r="J605" s="181" t="s">
        <v>4890</v>
      </c>
      <c r="L605" s="181" t="s">
        <v>4891</v>
      </c>
      <c r="M605" s="181" t="s">
        <v>4539</v>
      </c>
      <c r="N605" s="182" t="s">
        <v>4543</v>
      </c>
      <c r="O605" s="181" t="s">
        <v>4544</v>
      </c>
    </row>
    <row r="606" spans="3:15">
      <c r="C606" s="199"/>
      <c r="D606" s="199"/>
      <c r="E606" s="199"/>
      <c r="H606" s="190" t="s">
        <v>4720</v>
      </c>
      <c r="I606" s="192" t="s">
        <v>4892</v>
      </c>
      <c r="J606" s="181" t="s">
        <v>4893</v>
      </c>
      <c r="L606" s="181" t="s">
        <v>4894</v>
      </c>
      <c r="M606" s="181" t="s">
        <v>4539</v>
      </c>
      <c r="N606" s="182" t="s">
        <v>4546</v>
      </c>
      <c r="O606" s="181" t="s">
        <v>4547</v>
      </c>
    </row>
    <row r="607" spans="3:15">
      <c r="C607" s="199"/>
      <c r="D607" s="199"/>
      <c r="E607" s="199"/>
      <c r="H607" s="190" t="s">
        <v>4720</v>
      </c>
      <c r="I607" s="192" t="s">
        <v>4895</v>
      </c>
      <c r="J607" s="181" t="s">
        <v>4896</v>
      </c>
      <c r="L607" s="181" t="s">
        <v>4897</v>
      </c>
      <c r="M607" s="181" t="s">
        <v>4539</v>
      </c>
      <c r="N607" s="182" t="s">
        <v>4549</v>
      </c>
      <c r="O607" s="181" t="s">
        <v>4550</v>
      </c>
    </row>
    <row r="608" spans="3:15">
      <c r="C608" s="199"/>
      <c r="D608" s="199"/>
      <c r="E608" s="199"/>
      <c r="H608" s="190" t="s">
        <v>4720</v>
      </c>
      <c r="I608" s="192" t="s">
        <v>4898</v>
      </c>
      <c r="J608" s="181" t="s">
        <v>4899</v>
      </c>
      <c r="L608" s="181" t="s">
        <v>4900</v>
      </c>
      <c r="M608" s="181" t="s">
        <v>4539</v>
      </c>
      <c r="N608" s="182" t="s">
        <v>4552</v>
      </c>
      <c r="O608" s="181" t="s">
        <v>4553</v>
      </c>
    </row>
    <row r="609" spans="3:15">
      <c r="C609" s="199"/>
      <c r="D609" s="199"/>
      <c r="E609" s="199"/>
      <c r="H609" s="190" t="s">
        <v>4720</v>
      </c>
      <c r="I609" s="192" t="s">
        <v>4901</v>
      </c>
      <c r="J609" s="181" t="s">
        <v>4902</v>
      </c>
      <c r="L609" s="181" t="s">
        <v>4903</v>
      </c>
      <c r="M609" s="181" t="s">
        <v>4539</v>
      </c>
      <c r="N609" s="182" t="s">
        <v>4555</v>
      </c>
      <c r="O609" s="181" t="s">
        <v>4556</v>
      </c>
    </row>
    <row r="610" spans="3:15">
      <c r="C610" s="199"/>
      <c r="D610" s="199"/>
      <c r="E610" s="199"/>
      <c r="H610" s="190" t="s">
        <v>4720</v>
      </c>
      <c r="I610" s="192" t="s">
        <v>4904</v>
      </c>
      <c r="J610" s="181" t="s">
        <v>4905</v>
      </c>
      <c r="L610" s="181" t="s">
        <v>4906</v>
      </c>
      <c r="M610" s="181" t="s">
        <v>4539</v>
      </c>
      <c r="N610" s="182" t="s">
        <v>4558</v>
      </c>
      <c r="O610" s="181" t="s">
        <v>4559</v>
      </c>
    </row>
    <row r="611" spans="3:15">
      <c r="C611" s="199"/>
      <c r="D611" s="199"/>
      <c r="E611" s="199"/>
      <c r="H611" s="190" t="s">
        <v>4720</v>
      </c>
      <c r="I611" s="192" t="s">
        <v>4907</v>
      </c>
      <c r="J611" s="181" t="s">
        <v>4908</v>
      </c>
      <c r="L611" s="181" t="s">
        <v>4909</v>
      </c>
      <c r="M611" s="181" t="s">
        <v>4539</v>
      </c>
      <c r="N611" s="182" t="s">
        <v>4561</v>
      </c>
      <c r="O611" s="181" t="s">
        <v>4562</v>
      </c>
    </row>
    <row r="612" spans="3:15">
      <c r="C612" s="199"/>
      <c r="D612" s="199"/>
      <c r="E612" s="199"/>
      <c r="H612" s="190" t="s">
        <v>4720</v>
      </c>
      <c r="I612" s="192" t="s">
        <v>4910</v>
      </c>
      <c r="J612" s="181" t="s">
        <v>4911</v>
      </c>
      <c r="L612" s="181" t="s">
        <v>4912</v>
      </c>
      <c r="M612" s="181" t="s">
        <v>4539</v>
      </c>
      <c r="N612" s="182" t="s">
        <v>4564</v>
      </c>
      <c r="O612" s="181" t="s">
        <v>4565</v>
      </c>
    </row>
    <row r="613" spans="3:15">
      <c r="C613" s="199"/>
      <c r="D613" s="199"/>
      <c r="E613" s="199"/>
      <c r="H613" s="190" t="s">
        <v>4720</v>
      </c>
      <c r="I613" s="192" t="s">
        <v>4913</v>
      </c>
      <c r="J613" s="181" t="s">
        <v>4914</v>
      </c>
      <c r="L613" s="181" t="s">
        <v>4915</v>
      </c>
      <c r="M613" s="181" t="s">
        <v>4539</v>
      </c>
      <c r="N613" s="182" t="s">
        <v>4567</v>
      </c>
      <c r="O613" s="181" t="s">
        <v>4568</v>
      </c>
    </row>
    <row r="614" spans="3:15">
      <c r="C614" s="199"/>
      <c r="D614" s="199"/>
      <c r="E614" s="199"/>
      <c r="H614" s="190" t="s">
        <v>4720</v>
      </c>
      <c r="I614" s="192" t="s">
        <v>4916</v>
      </c>
      <c r="J614" s="181" t="s">
        <v>4917</v>
      </c>
      <c r="L614" s="181" t="s">
        <v>4918</v>
      </c>
      <c r="M614" s="181" t="s">
        <v>4539</v>
      </c>
      <c r="N614" s="182" t="s">
        <v>4570</v>
      </c>
      <c r="O614" s="181" t="s">
        <v>4571</v>
      </c>
    </row>
    <row r="615" spans="3:15">
      <c r="C615" s="199"/>
      <c r="D615" s="199"/>
      <c r="E615" s="199"/>
      <c r="H615" s="195"/>
      <c r="I615" s="193" t="s">
        <v>4919</v>
      </c>
      <c r="J615" s="196"/>
      <c r="L615" s="181" t="s">
        <v>4920</v>
      </c>
      <c r="M615" s="181" t="s">
        <v>4539</v>
      </c>
      <c r="N615" s="182" t="s">
        <v>4573</v>
      </c>
      <c r="O615" s="181" t="s">
        <v>4574</v>
      </c>
    </row>
    <row r="616" spans="3:15">
      <c r="C616" s="199"/>
      <c r="D616" s="199"/>
      <c r="E616" s="199"/>
      <c r="H616" s="190" t="s">
        <v>4921</v>
      </c>
      <c r="I616" s="192" t="s">
        <v>4922</v>
      </c>
      <c r="J616" s="181" t="s">
        <v>4923</v>
      </c>
      <c r="L616" s="181" t="s">
        <v>4924</v>
      </c>
      <c r="M616" s="181" t="s">
        <v>4539</v>
      </c>
      <c r="N616" s="182" t="s">
        <v>4576</v>
      </c>
      <c r="O616" s="181" t="s">
        <v>4577</v>
      </c>
    </row>
    <row r="617" spans="3:15">
      <c r="C617" s="199"/>
      <c r="D617" s="199"/>
      <c r="E617" s="199"/>
      <c r="H617" s="190" t="s">
        <v>4921</v>
      </c>
      <c r="I617" s="192" t="s">
        <v>4925</v>
      </c>
      <c r="J617" s="181" t="s">
        <v>4926</v>
      </c>
      <c r="L617" s="181" t="s">
        <v>4927</v>
      </c>
      <c r="M617" s="181" t="s">
        <v>4539</v>
      </c>
      <c r="N617" s="182" t="s">
        <v>4579</v>
      </c>
      <c r="O617" s="181" t="s">
        <v>4580</v>
      </c>
    </row>
    <row r="618" spans="3:15">
      <c r="C618" s="199"/>
      <c r="D618" s="199"/>
      <c r="E618" s="199"/>
      <c r="H618" s="190" t="s">
        <v>4921</v>
      </c>
      <c r="I618" s="192" t="s">
        <v>4928</v>
      </c>
      <c r="J618" s="181" t="s">
        <v>4929</v>
      </c>
      <c r="L618" s="181" t="s">
        <v>4930</v>
      </c>
      <c r="M618" s="181" t="s">
        <v>4539</v>
      </c>
      <c r="N618" s="182" t="s">
        <v>4582</v>
      </c>
      <c r="O618" s="181" t="s">
        <v>4583</v>
      </c>
    </row>
    <row r="619" spans="3:15">
      <c r="C619" s="199"/>
      <c r="D619" s="199"/>
      <c r="E619" s="199"/>
      <c r="H619" s="190" t="s">
        <v>4921</v>
      </c>
      <c r="I619" s="192" t="s">
        <v>4931</v>
      </c>
      <c r="J619" s="181" t="s">
        <v>4932</v>
      </c>
      <c r="L619" s="181" t="s">
        <v>4933</v>
      </c>
      <c r="M619" s="181" t="s">
        <v>4539</v>
      </c>
      <c r="N619" s="182" t="s">
        <v>4585</v>
      </c>
      <c r="O619" s="181" t="s">
        <v>4586</v>
      </c>
    </row>
    <row r="620" spans="3:15">
      <c r="C620" s="199"/>
      <c r="D620" s="199"/>
      <c r="E620" s="199"/>
      <c r="H620" s="190" t="s">
        <v>4921</v>
      </c>
      <c r="I620" s="192" t="s">
        <v>4934</v>
      </c>
      <c r="J620" s="181" t="s">
        <v>4935</v>
      </c>
      <c r="L620" s="181" t="s">
        <v>4936</v>
      </c>
      <c r="M620" s="181" t="s">
        <v>4539</v>
      </c>
      <c r="N620" s="182" t="s">
        <v>4588</v>
      </c>
      <c r="O620" s="181" t="s">
        <v>4589</v>
      </c>
    </row>
    <row r="621" spans="3:15">
      <c r="C621" s="199"/>
      <c r="D621" s="199"/>
      <c r="E621" s="199"/>
      <c r="H621" s="190" t="s">
        <v>4921</v>
      </c>
      <c r="I621" s="192" t="s">
        <v>4937</v>
      </c>
      <c r="J621" s="181" t="s">
        <v>4938</v>
      </c>
      <c r="L621" s="181" t="s">
        <v>4939</v>
      </c>
      <c r="M621" s="181" t="s">
        <v>4539</v>
      </c>
      <c r="N621" s="182" t="s">
        <v>4591</v>
      </c>
      <c r="O621" s="181" t="s">
        <v>4592</v>
      </c>
    </row>
    <row r="622" spans="3:15">
      <c r="C622" s="199"/>
      <c r="D622" s="199"/>
      <c r="E622" s="199"/>
      <c r="H622" s="190" t="s">
        <v>4921</v>
      </c>
      <c r="I622" s="192" t="s">
        <v>4940</v>
      </c>
      <c r="J622" s="181" t="s">
        <v>4941</v>
      </c>
      <c r="L622" s="181" t="s">
        <v>4942</v>
      </c>
      <c r="M622" s="181" t="s">
        <v>4539</v>
      </c>
      <c r="N622" s="182" t="s">
        <v>4594</v>
      </c>
      <c r="O622" s="181" t="s">
        <v>4595</v>
      </c>
    </row>
    <row r="623" spans="3:15">
      <c r="C623" s="199"/>
      <c r="D623" s="199"/>
      <c r="E623" s="199"/>
      <c r="H623" s="190" t="s">
        <v>4921</v>
      </c>
      <c r="I623" s="192" t="s">
        <v>4943</v>
      </c>
      <c r="J623" s="181" t="s">
        <v>4944</v>
      </c>
      <c r="L623" s="181" t="s">
        <v>4945</v>
      </c>
      <c r="M623" s="181" t="s">
        <v>4539</v>
      </c>
      <c r="N623" s="182" t="s">
        <v>4597</v>
      </c>
      <c r="O623" s="181" t="s">
        <v>4598</v>
      </c>
    </row>
    <row r="624" spans="3:15">
      <c r="C624" s="199"/>
      <c r="D624" s="199"/>
      <c r="E624" s="199"/>
      <c r="H624" s="190" t="s">
        <v>4921</v>
      </c>
      <c r="I624" s="192" t="s">
        <v>4946</v>
      </c>
      <c r="J624" s="181" t="s">
        <v>4947</v>
      </c>
      <c r="L624" s="181" t="s">
        <v>4948</v>
      </c>
      <c r="M624" s="181" t="s">
        <v>4539</v>
      </c>
      <c r="N624" s="182" t="s">
        <v>4293</v>
      </c>
      <c r="O624" s="181" t="s">
        <v>4600</v>
      </c>
    </row>
    <row r="625" spans="3:15">
      <c r="C625" s="199"/>
      <c r="D625" s="199"/>
      <c r="E625" s="199"/>
      <c r="H625" s="190" t="s">
        <v>4921</v>
      </c>
      <c r="I625" s="192" t="s">
        <v>4949</v>
      </c>
      <c r="J625" s="181" t="s">
        <v>4950</v>
      </c>
      <c r="L625" s="181" t="s">
        <v>4951</v>
      </c>
      <c r="M625" s="181" t="s">
        <v>4539</v>
      </c>
      <c r="N625" s="182" t="s">
        <v>4602</v>
      </c>
      <c r="O625" s="181" t="s">
        <v>4603</v>
      </c>
    </row>
    <row r="626" spans="3:15">
      <c r="C626" s="199"/>
      <c r="D626" s="199"/>
      <c r="E626" s="199"/>
      <c r="H626" s="190" t="s">
        <v>4921</v>
      </c>
      <c r="I626" s="192" t="s">
        <v>3990</v>
      </c>
      <c r="J626" s="181" t="s">
        <v>4952</v>
      </c>
      <c r="L626" s="181" t="s">
        <v>4953</v>
      </c>
      <c r="M626" s="181" t="s">
        <v>4539</v>
      </c>
      <c r="N626" s="182" t="s">
        <v>4605</v>
      </c>
      <c r="O626" s="181" t="s">
        <v>4606</v>
      </c>
    </row>
    <row r="627" spans="3:15">
      <c r="C627" s="199"/>
      <c r="D627" s="199"/>
      <c r="E627" s="199"/>
      <c r="H627" s="190" t="s">
        <v>4921</v>
      </c>
      <c r="I627" s="192" t="s">
        <v>4954</v>
      </c>
      <c r="J627" s="181" t="s">
        <v>4955</v>
      </c>
      <c r="L627" s="181" t="s">
        <v>4956</v>
      </c>
      <c r="M627" s="181" t="s">
        <v>4539</v>
      </c>
      <c r="N627" s="182" t="s">
        <v>4608</v>
      </c>
      <c r="O627" s="181" t="s">
        <v>4609</v>
      </c>
    </row>
    <row r="628" spans="3:15">
      <c r="C628" s="199"/>
      <c r="D628" s="199"/>
      <c r="E628" s="199"/>
      <c r="H628" s="190" t="s">
        <v>4921</v>
      </c>
      <c r="I628" s="192" t="s">
        <v>4957</v>
      </c>
      <c r="J628" s="181" t="s">
        <v>4958</v>
      </c>
      <c r="L628" s="181" t="s">
        <v>4959</v>
      </c>
      <c r="M628" s="181" t="s">
        <v>4539</v>
      </c>
      <c r="N628" s="182" t="s">
        <v>4611</v>
      </c>
      <c r="O628" s="181" t="s">
        <v>4612</v>
      </c>
    </row>
    <row r="629" spans="3:15">
      <c r="C629" s="199"/>
      <c r="D629" s="199"/>
      <c r="E629" s="199"/>
      <c r="H629" s="190" t="s">
        <v>4921</v>
      </c>
      <c r="I629" s="192" t="s">
        <v>4960</v>
      </c>
      <c r="J629" s="181" t="s">
        <v>4961</v>
      </c>
      <c r="L629" s="181" t="s">
        <v>4962</v>
      </c>
      <c r="M629" s="181" t="s">
        <v>4539</v>
      </c>
      <c r="N629" s="182" t="s">
        <v>4614</v>
      </c>
      <c r="O629" s="181" t="s">
        <v>4615</v>
      </c>
    </row>
    <row r="630" spans="3:15">
      <c r="C630" s="199"/>
      <c r="D630" s="199"/>
      <c r="E630" s="199"/>
      <c r="H630" s="190" t="s">
        <v>4921</v>
      </c>
      <c r="I630" s="192" t="s">
        <v>4963</v>
      </c>
      <c r="J630" s="181" t="s">
        <v>4964</v>
      </c>
      <c r="L630" s="181" t="s">
        <v>4965</v>
      </c>
      <c r="M630" s="181" t="s">
        <v>4539</v>
      </c>
      <c r="N630" s="182" t="s">
        <v>4617</v>
      </c>
      <c r="O630" s="181" t="s">
        <v>4618</v>
      </c>
    </row>
    <row r="631" spans="3:15">
      <c r="C631" s="199"/>
      <c r="D631" s="199"/>
      <c r="E631" s="199"/>
      <c r="H631" s="190" t="s">
        <v>4921</v>
      </c>
      <c r="I631" s="192" t="s">
        <v>3879</v>
      </c>
      <c r="J631" s="181" t="s">
        <v>4966</v>
      </c>
      <c r="L631" s="181" t="s">
        <v>4967</v>
      </c>
      <c r="M631" s="181" t="s">
        <v>4539</v>
      </c>
      <c r="N631" s="182" t="s">
        <v>4620</v>
      </c>
      <c r="O631" s="181" t="s">
        <v>4621</v>
      </c>
    </row>
    <row r="632" spans="3:15">
      <c r="C632" s="199"/>
      <c r="D632" s="199"/>
      <c r="E632" s="199"/>
      <c r="H632" s="190" t="s">
        <v>4921</v>
      </c>
      <c r="I632" s="192" t="s">
        <v>4968</v>
      </c>
      <c r="J632" s="181" t="s">
        <v>4969</v>
      </c>
      <c r="L632" s="181" t="s">
        <v>4970</v>
      </c>
      <c r="M632" s="181" t="s">
        <v>4539</v>
      </c>
      <c r="N632" s="182" t="s">
        <v>4623</v>
      </c>
      <c r="O632" s="181" t="s">
        <v>4624</v>
      </c>
    </row>
    <row r="633" spans="3:15">
      <c r="C633" s="199"/>
      <c r="D633" s="199"/>
      <c r="E633" s="199"/>
      <c r="H633" s="190" t="s">
        <v>4921</v>
      </c>
      <c r="I633" s="192" t="s">
        <v>4971</v>
      </c>
      <c r="J633" s="181" t="s">
        <v>4972</v>
      </c>
      <c r="L633" s="181" t="s">
        <v>4973</v>
      </c>
      <c r="M633" s="181" t="s">
        <v>4539</v>
      </c>
      <c r="N633" s="182" t="s">
        <v>4626</v>
      </c>
      <c r="O633" s="181" t="s">
        <v>4627</v>
      </c>
    </row>
    <row r="634" spans="3:15">
      <c r="C634" s="199"/>
      <c r="D634" s="199"/>
      <c r="E634" s="199"/>
      <c r="H634" s="190" t="s">
        <v>4921</v>
      </c>
      <c r="I634" s="192" t="s">
        <v>4428</v>
      </c>
      <c r="J634" s="181" t="s">
        <v>4974</v>
      </c>
      <c r="L634" s="181" t="s">
        <v>4975</v>
      </c>
      <c r="M634" s="181" t="s">
        <v>4539</v>
      </c>
      <c r="N634" s="182" t="s">
        <v>4629</v>
      </c>
      <c r="O634" s="181" t="s">
        <v>4630</v>
      </c>
    </row>
    <row r="635" spans="3:15">
      <c r="C635" s="199"/>
      <c r="D635" s="199"/>
      <c r="E635" s="199"/>
      <c r="H635" s="190" t="s">
        <v>4921</v>
      </c>
      <c r="I635" s="192" t="s">
        <v>4976</v>
      </c>
      <c r="J635" s="181" t="s">
        <v>4977</v>
      </c>
      <c r="L635" s="181" t="s">
        <v>4978</v>
      </c>
      <c r="M635" s="181" t="s">
        <v>4539</v>
      </c>
      <c r="N635" s="182" t="s">
        <v>4632</v>
      </c>
      <c r="O635" s="181" t="s">
        <v>4633</v>
      </c>
    </row>
    <row r="636" spans="3:15">
      <c r="C636" s="199"/>
      <c r="D636" s="199"/>
      <c r="E636" s="199"/>
      <c r="H636" s="190" t="s">
        <v>4921</v>
      </c>
      <c r="I636" s="192" t="s">
        <v>4979</v>
      </c>
      <c r="J636" s="181" t="s">
        <v>4980</v>
      </c>
      <c r="L636" s="181" t="s">
        <v>4981</v>
      </c>
      <c r="M636" s="181" t="s">
        <v>4539</v>
      </c>
      <c r="N636" s="182" t="s">
        <v>4635</v>
      </c>
      <c r="O636" s="181" t="s">
        <v>4636</v>
      </c>
    </row>
    <row r="637" spans="3:15">
      <c r="C637" s="199"/>
      <c r="D637" s="199"/>
      <c r="E637" s="199"/>
      <c r="H637" s="190" t="s">
        <v>4921</v>
      </c>
      <c r="I637" s="192" t="s">
        <v>4841</v>
      </c>
      <c r="J637" s="181" t="s">
        <v>4982</v>
      </c>
      <c r="L637" s="181" t="s">
        <v>4983</v>
      </c>
      <c r="M637" s="181" t="s">
        <v>4539</v>
      </c>
      <c r="N637" s="182" t="s">
        <v>4638</v>
      </c>
      <c r="O637" s="181" t="s">
        <v>4639</v>
      </c>
    </row>
    <row r="638" spans="3:15">
      <c r="C638" s="199"/>
      <c r="D638" s="199"/>
      <c r="E638" s="199"/>
      <c r="H638" s="190" t="s">
        <v>4921</v>
      </c>
      <c r="I638" s="192" t="s">
        <v>4984</v>
      </c>
      <c r="J638" s="181" t="s">
        <v>4985</v>
      </c>
      <c r="L638" s="181" t="s">
        <v>4986</v>
      </c>
      <c r="M638" s="181" t="s">
        <v>4539</v>
      </c>
      <c r="N638" s="182" t="s">
        <v>4641</v>
      </c>
      <c r="O638" s="181" t="s">
        <v>4642</v>
      </c>
    </row>
    <row r="639" spans="3:15">
      <c r="C639" s="199"/>
      <c r="D639" s="199"/>
      <c r="E639" s="199"/>
      <c r="H639" s="190" t="s">
        <v>4921</v>
      </c>
      <c r="I639" s="192" t="s">
        <v>4987</v>
      </c>
      <c r="J639" s="181" t="s">
        <v>4988</v>
      </c>
      <c r="L639" s="181" t="s">
        <v>4989</v>
      </c>
      <c r="M639" s="181" t="s">
        <v>4539</v>
      </c>
      <c r="N639" s="182" t="s">
        <v>4644</v>
      </c>
      <c r="O639" s="181" t="s">
        <v>4645</v>
      </c>
    </row>
    <row r="640" spans="3:15">
      <c r="C640" s="199"/>
      <c r="D640" s="199"/>
      <c r="E640" s="199"/>
      <c r="H640" s="190" t="s">
        <v>4921</v>
      </c>
      <c r="I640" s="192" t="s">
        <v>4990</v>
      </c>
      <c r="J640" s="181" t="s">
        <v>4991</v>
      </c>
      <c r="L640" s="181" t="s">
        <v>4992</v>
      </c>
      <c r="M640" s="181" t="s">
        <v>4539</v>
      </c>
      <c r="N640" s="182" t="s">
        <v>4647</v>
      </c>
      <c r="O640" s="181" t="s">
        <v>4648</v>
      </c>
    </row>
    <row r="641" spans="3:15">
      <c r="C641" s="199"/>
      <c r="D641" s="199"/>
      <c r="E641" s="199"/>
      <c r="H641" s="190" t="s">
        <v>4921</v>
      </c>
      <c r="I641" s="192" t="s">
        <v>4993</v>
      </c>
      <c r="J641" s="181" t="s">
        <v>4994</v>
      </c>
      <c r="L641" s="181" t="s">
        <v>4995</v>
      </c>
      <c r="M641" s="181" t="s">
        <v>4539</v>
      </c>
      <c r="N641" s="182" t="s">
        <v>4650</v>
      </c>
      <c r="O641" s="181" t="s">
        <v>4651</v>
      </c>
    </row>
    <row r="642" spans="3:15">
      <c r="C642" s="199"/>
      <c r="D642" s="199"/>
      <c r="E642" s="199"/>
      <c r="H642" s="190" t="s">
        <v>4921</v>
      </c>
      <c r="I642" s="192" t="s">
        <v>4996</v>
      </c>
      <c r="J642" s="181" t="s">
        <v>4997</v>
      </c>
      <c r="L642" s="181" t="s">
        <v>4998</v>
      </c>
      <c r="M642" s="181" t="s">
        <v>4539</v>
      </c>
      <c r="N642" s="182" t="s">
        <v>4437</v>
      </c>
      <c r="O642" s="181" t="s">
        <v>4653</v>
      </c>
    </row>
    <row r="643" spans="3:15">
      <c r="C643" s="199"/>
      <c r="D643" s="199"/>
      <c r="E643" s="199"/>
      <c r="H643" s="190" t="s">
        <v>4921</v>
      </c>
      <c r="I643" s="192" t="s">
        <v>4999</v>
      </c>
      <c r="J643" s="181" t="s">
        <v>5000</v>
      </c>
      <c r="L643" s="181" t="s">
        <v>5001</v>
      </c>
      <c r="M643" s="181" t="s">
        <v>4539</v>
      </c>
      <c r="N643" s="182" t="s">
        <v>4655</v>
      </c>
      <c r="O643" s="181" t="s">
        <v>4656</v>
      </c>
    </row>
    <row r="644" spans="3:15">
      <c r="C644" s="199"/>
      <c r="D644" s="199"/>
      <c r="E644" s="199"/>
      <c r="H644" s="190" t="s">
        <v>4921</v>
      </c>
      <c r="I644" s="192" t="s">
        <v>5002</v>
      </c>
      <c r="J644" s="181" t="s">
        <v>5003</v>
      </c>
      <c r="L644" s="181" t="s">
        <v>5004</v>
      </c>
      <c r="M644" s="181" t="s">
        <v>4539</v>
      </c>
      <c r="N644" s="182" t="s">
        <v>4658</v>
      </c>
      <c r="O644" s="181" t="s">
        <v>4659</v>
      </c>
    </row>
    <row r="645" spans="3:15">
      <c r="C645" s="199"/>
      <c r="D645" s="199"/>
      <c r="E645" s="199"/>
      <c r="H645" s="190" t="s">
        <v>4921</v>
      </c>
      <c r="I645" s="192" t="s">
        <v>5005</v>
      </c>
      <c r="J645" s="181" t="s">
        <v>5006</v>
      </c>
      <c r="L645" s="181" t="s">
        <v>5007</v>
      </c>
      <c r="M645" s="181" t="s">
        <v>4539</v>
      </c>
      <c r="N645" s="182" t="s">
        <v>4661</v>
      </c>
      <c r="O645" s="181" t="s">
        <v>4662</v>
      </c>
    </row>
    <row r="646" spans="3:15">
      <c r="C646" s="199"/>
      <c r="D646" s="199"/>
      <c r="E646" s="199"/>
      <c r="H646" s="190" t="s">
        <v>4921</v>
      </c>
      <c r="I646" s="192" t="s">
        <v>5008</v>
      </c>
      <c r="J646" s="181" t="s">
        <v>5009</v>
      </c>
      <c r="L646" s="181" t="s">
        <v>5010</v>
      </c>
      <c r="M646" s="181" t="s">
        <v>4539</v>
      </c>
      <c r="N646" s="182" t="s">
        <v>4664</v>
      </c>
      <c r="O646" s="181" t="s">
        <v>4665</v>
      </c>
    </row>
    <row r="647" spans="3:15">
      <c r="C647" s="199"/>
      <c r="D647" s="199"/>
      <c r="E647" s="199"/>
      <c r="H647" s="190" t="s">
        <v>4921</v>
      </c>
      <c r="I647" s="192" t="s">
        <v>5011</v>
      </c>
      <c r="J647" s="181" t="s">
        <v>5012</v>
      </c>
      <c r="L647" s="181" t="s">
        <v>5013</v>
      </c>
      <c r="M647" s="181" t="s">
        <v>4539</v>
      </c>
      <c r="N647" s="182" t="s">
        <v>4667</v>
      </c>
      <c r="O647" s="181" t="s">
        <v>4668</v>
      </c>
    </row>
    <row r="648" spans="3:15">
      <c r="C648" s="199"/>
      <c r="D648" s="199"/>
      <c r="E648" s="199"/>
      <c r="H648" s="190" t="s">
        <v>4921</v>
      </c>
      <c r="I648" s="192" t="s">
        <v>5014</v>
      </c>
      <c r="J648" s="181" t="s">
        <v>5015</v>
      </c>
      <c r="L648" s="181" t="s">
        <v>5016</v>
      </c>
      <c r="M648" s="181" t="s">
        <v>4539</v>
      </c>
      <c r="N648" s="182" t="s">
        <v>4670</v>
      </c>
      <c r="O648" s="181" t="s">
        <v>4671</v>
      </c>
    </row>
    <row r="649" spans="3:15">
      <c r="C649" s="199"/>
      <c r="D649" s="199"/>
      <c r="E649" s="199"/>
      <c r="H649" s="190" t="s">
        <v>4921</v>
      </c>
      <c r="I649" s="192" t="s">
        <v>5017</v>
      </c>
      <c r="J649" s="181" t="s">
        <v>5018</v>
      </c>
      <c r="L649" s="181" t="s">
        <v>5019</v>
      </c>
      <c r="M649" s="181" t="s">
        <v>4539</v>
      </c>
      <c r="N649" s="182" t="s">
        <v>4673</v>
      </c>
      <c r="O649" s="181" t="s">
        <v>4674</v>
      </c>
    </row>
    <row r="650" spans="3:15">
      <c r="C650" s="199"/>
      <c r="D650" s="199"/>
      <c r="E650" s="199"/>
      <c r="H650" s="190" t="s">
        <v>4921</v>
      </c>
      <c r="I650" s="192" t="s">
        <v>5020</v>
      </c>
      <c r="J650" s="181" t="s">
        <v>5021</v>
      </c>
      <c r="L650" s="181" t="s">
        <v>5022</v>
      </c>
      <c r="M650" s="181" t="s">
        <v>4539</v>
      </c>
      <c r="N650" s="182" t="s">
        <v>4676</v>
      </c>
      <c r="O650" s="181" t="s">
        <v>4677</v>
      </c>
    </row>
    <row r="651" spans="3:15">
      <c r="C651" s="199"/>
      <c r="D651" s="199"/>
      <c r="E651" s="199"/>
      <c r="H651" s="195"/>
      <c r="I651" s="193" t="s">
        <v>5023</v>
      </c>
      <c r="J651" s="196"/>
      <c r="L651" s="181" t="s">
        <v>5024</v>
      </c>
      <c r="M651" s="181" t="s">
        <v>4539</v>
      </c>
      <c r="N651" s="182" t="s">
        <v>4679</v>
      </c>
      <c r="O651" s="181" t="s">
        <v>4680</v>
      </c>
    </row>
    <row r="652" spans="3:15">
      <c r="C652" s="199"/>
      <c r="D652" s="199"/>
      <c r="E652" s="199"/>
      <c r="H652" s="181" t="s">
        <v>5025</v>
      </c>
      <c r="I652" s="182" t="s">
        <v>5026</v>
      </c>
      <c r="J652" s="181" t="s">
        <v>5027</v>
      </c>
      <c r="L652" s="181" t="s">
        <v>5028</v>
      </c>
      <c r="M652" s="181" t="s">
        <v>4539</v>
      </c>
      <c r="N652" s="182" t="s">
        <v>4682</v>
      </c>
      <c r="O652" s="181" t="s">
        <v>4683</v>
      </c>
    </row>
    <row r="653" spans="3:15">
      <c r="C653" s="199"/>
      <c r="D653" s="199"/>
      <c r="E653" s="199"/>
      <c r="H653" s="181" t="s">
        <v>5025</v>
      </c>
      <c r="I653" s="182" t="s">
        <v>5029</v>
      </c>
      <c r="J653" s="181" t="s">
        <v>5030</v>
      </c>
      <c r="L653" s="181" t="s">
        <v>5031</v>
      </c>
      <c r="M653" s="181" t="s">
        <v>4539</v>
      </c>
      <c r="N653" s="182" t="s">
        <v>4685</v>
      </c>
      <c r="O653" s="181" t="s">
        <v>4686</v>
      </c>
    </row>
    <row r="654" spans="3:15">
      <c r="C654" s="199"/>
      <c r="D654" s="199"/>
      <c r="E654" s="199"/>
      <c r="H654" s="181" t="s">
        <v>5025</v>
      </c>
      <c r="I654" s="182" t="s">
        <v>5032</v>
      </c>
      <c r="J654" s="181" t="s">
        <v>5033</v>
      </c>
      <c r="L654" s="181" t="s">
        <v>5034</v>
      </c>
      <c r="M654" s="181" t="s">
        <v>4539</v>
      </c>
      <c r="N654" s="182" t="s">
        <v>4688</v>
      </c>
      <c r="O654" s="181" t="s">
        <v>4689</v>
      </c>
    </row>
    <row r="655" spans="3:15">
      <c r="C655" s="199"/>
      <c r="D655" s="199"/>
      <c r="E655" s="199"/>
      <c r="H655" s="181" t="s">
        <v>5025</v>
      </c>
      <c r="I655" s="182" t="s">
        <v>5035</v>
      </c>
      <c r="J655" s="181" t="s">
        <v>5036</v>
      </c>
      <c r="L655" s="181" t="s">
        <v>5037</v>
      </c>
      <c r="M655" s="181" t="s">
        <v>4539</v>
      </c>
      <c r="N655" s="182" t="s">
        <v>4691</v>
      </c>
      <c r="O655" s="181" t="s">
        <v>4692</v>
      </c>
    </row>
    <row r="656" spans="3:15">
      <c r="C656" s="199"/>
      <c r="D656" s="199"/>
      <c r="E656" s="199"/>
      <c r="H656" s="181" t="s">
        <v>5025</v>
      </c>
      <c r="I656" s="182" t="s">
        <v>5038</v>
      </c>
      <c r="J656" s="181" t="s">
        <v>5039</v>
      </c>
      <c r="L656" s="181" t="s">
        <v>5040</v>
      </c>
      <c r="M656" s="181" t="s">
        <v>4539</v>
      </c>
      <c r="N656" s="182" t="s">
        <v>4694</v>
      </c>
      <c r="O656" s="181" t="s">
        <v>4695</v>
      </c>
    </row>
    <row r="657" spans="3:15">
      <c r="C657" s="199"/>
      <c r="D657" s="199"/>
      <c r="E657" s="199"/>
      <c r="H657" s="181" t="s">
        <v>5025</v>
      </c>
      <c r="I657" s="182" t="s">
        <v>5041</v>
      </c>
      <c r="J657" s="181" t="s">
        <v>5042</v>
      </c>
      <c r="L657" s="181" t="s">
        <v>5043</v>
      </c>
      <c r="M657" s="181" t="s">
        <v>4539</v>
      </c>
      <c r="N657" s="182" t="s">
        <v>4697</v>
      </c>
      <c r="O657" s="181" t="s">
        <v>4698</v>
      </c>
    </row>
    <row r="658" spans="3:15">
      <c r="C658" s="199"/>
      <c r="D658" s="199"/>
      <c r="E658" s="199"/>
      <c r="H658" s="181" t="s">
        <v>5025</v>
      </c>
      <c r="I658" s="182" t="s">
        <v>5044</v>
      </c>
      <c r="J658" s="181" t="s">
        <v>5045</v>
      </c>
      <c r="L658" s="181" t="s">
        <v>5046</v>
      </c>
      <c r="M658" s="181" t="s">
        <v>4539</v>
      </c>
      <c r="N658" s="182" t="s">
        <v>4700</v>
      </c>
      <c r="O658" s="181" t="s">
        <v>4701</v>
      </c>
    </row>
    <row r="659" spans="3:15">
      <c r="C659" s="199"/>
      <c r="D659" s="199"/>
      <c r="E659" s="199"/>
      <c r="H659" s="181" t="s">
        <v>5025</v>
      </c>
      <c r="I659" s="182" t="s">
        <v>5047</v>
      </c>
      <c r="J659" s="181" t="s">
        <v>5048</v>
      </c>
      <c r="L659" s="181" t="s">
        <v>5049</v>
      </c>
      <c r="M659" s="181" t="s">
        <v>4539</v>
      </c>
      <c r="N659" s="182" t="s">
        <v>4703</v>
      </c>
      <c r="O659" s="181" t="s">
        <v>4704</v>
      </c>
    </row>
    <row r="660" spans="3:15">
      <c r="C660" s="199"/>
      <c r="D660" s="199"/>
      <c r="E660" s="199"/>
      <c r="H660" s="181" t="s">
        <v>5025</v>
      </c>
      <c r="I660" s="182" t="s">
        <v>5050</v>
      </c>
      <c r="J660" s="181" t="s">
        <v>5051</v>
      </c>
      <c r="L660" s="181" t="s">
        <v>5052</v>
      </c>
      <c r="M660" s="181" t="s">
        <v>4539</v>
      </c>
      <c r="N660" s="182" t="s">
        <v>4706</v>
      </c>
      <c r="O660" s="181" t="s">
        <v>4707</v>
      </c>
    </row>
    <row r="661" spans="3:15">
      <c r="C661" s="199"/>
      <c r="D661" s="199"/>
      <c r="E661" s="199"/>
      <c r="H661" s="181" t="s">
        <v>5025</v>
      </c>
      <c r="I661" s="182" t="s">
        <v>5053</v>
      </c>
      <c r="J661" s="181" t="s">
        <v>5054</v>
      </c>
      <c r="L661" s="181" t="s">
        <v>5055</v>
      </c>
      <c r="M661" s="181" t="s">
        <v>4539</v>
      </c>
      <c r="N661" s="182" t="s">
        <v>4709</v>
      </c>
      <c r="O661" s="181" t="s">
        <v>4710</v>
      </c>
    </row>
    <row r="662" spans="3:15">
      <c r="C662" s="199"/>
      <c r="D662" s="199"/>
      <c r="E662" s="199"/>
      <c r="H662" s="181" t="s">
        <v>5025</v>
      </c>
      <c r="I662" s="182" t="s">
        <v>5056</v>
      </c>
      <c r="J662" s="181" t="s">
        <v>5057</v>
      </c>
      <c r="L662" s="181" t="s">
        <v>5058</v>
      </c>
      <c r="M662" s="181" t="s">
        <v>4539</v>
      </c>
      <c r="N662" s="182" t="s">
        <v>4712</v>
      </c>
      <c r="O662" s="181" t="s">
        <v>4713</v>
      </c>
    </row>
    <row r="663" spans="3:15">
      <c r="C663" s="199"/>
      <c r="D663" s="199"/>
      <c r="E663" s="199"/>
      <c r="H663" s="181" t="s">
        <v>5025</v>
      </c>
      <c r="I663" s="182" t="s">
        <v>5059</v>
      </c>
      <c r="J663" s="181" t="s">
        <v>5060</v>
      </c>
      <c r="L663" s="181" t="s">
        <v>5061</v>
      </c>
      <c r="M663" s="181" t="s">
        <v>4539</v>
      </c>
      <c r="N663" s="182" t="s">
        <v>4715</v>
      </c>
      <c r="O663" s="181" t="s">
        <v>4716</v>
      </c>
    </row>
    <row r="664" spans="3:15">
      <c r="C664" s="199"/>
      <c r="D664" s="199"/>
      <c r="E664" s="199"/>
      <c r="H664" s="181" t="s">
        <v>5025</v>
      </c>
      <c r="I664" s="182" t="s">
        <v>5062</v>
      </c>
      <c r="J664" s="181" t="s">
        <v>5063</v>
      </c>
      <c r="L664" s="181" t="s">
        <v>5064</v>
      </c>
      <c r="M664" s="181" t="s">
        <v>4720</v>
      </c>
      <c r="N664" s="182" t="s">
        <v>4721</v>
      </c>
      <c r="O664" s="181" t="s">
        <v>4722</v>
      </c>
    </row>
    <row r="665" spans="3:15">
      <c r="C665" s="199"/>
      <c r="D665" s="199"/>
      <c r="E665" s="199"/>
      <c r="H665" s="181" t="s">
        <v>5025</v>
      </c>
      <c r="I665" s="182" t="s">
        <v>5065</v>
      </c>
      <c r="J665" s="181" t="s">
        <v>5066</v>
      </c>
      <c r="L665" s="181" t="s">
        <v>5067</v>
      </c>
      <c r="M665" s="181" t="s">
        <v>4720</v>
      </c>
      <c r="N665" s="182" t="s">
        <v>4724</v>
      </c>
      <c r="O665" s="181" t="s">
        <v>4725</v>
      </c>
    </row>
    <row r="666" spans="3:15">
      <c r="C666" s="199"/>
      <c r="D666" s="199"/>
      <c r="E666" s="199"/>
      <c r="H666" s="181" t="s">
        <v>5025</v>
      </c>
      <c r="I666" s="182" t="s">
        <v>5068</v>
      </c>
      <c r="J666" s="181" t="s">
        <v>5069</v>
      </c>
      <c r="L666" s="181" t="s">
        <v>5070</v>
      </c>
      <c r="M666" s="181" t="s">
        <v>4720</v>
      </c>
      <c r="N666" s="182" t="s">
        <v>4727</v>
      </c>
      <c r="O666" s="181" t="s">
        <v>4728</v>
      </c>
    </row>
    <row r="667" spans="3:15">
      <c r="C667" s="199"/>
      <c r="D667" s="199"/>
      <c r="E667" s="199"/>
      <c r="H667" s="181" t="s">
        <v>5025</v>
      </c>
      <c r="I667" s="182" t="s">
        <v>3879</v>
      </c>
      <c r="J667" s="181" t="s">
        <v>5071</v>
      </c>
      <c r="L667" s="181" t="s">
        <v>5072</v>
      </c>
      <c r="M667" s="181" t="s">
        <v>4720</v>
      </c>
      <c r="N667" s="182" t="s">
        <v>4730</v>
      </c>
      <c r="O667" s="181" t="s">
        <v>4731</v>
      </c>
    </row>
    <row r="668" spans="3:15">
      <c r="C668" s="199"/>
      <c r="D668" s="199"/>
      <c r="E668" s="199"/>
      <c r="H668" s="181" t="s">
        <v>5025</v>
      </c>
      <c r="I668" s="182" t="s">
        <v>5073</v>
      </c>
      <c r="J668" s="181" t="s">
        <v>5074</v>
      </c>
      <c r="L668" s="181" t="s">
        <v>5075</v>
      </c>
      <c r="M668" s="181" t="s">
        <v>4720</v>
      </c>
      <c r="N668" s="182" t="s">
        <v>4733</v>
      </c>
      <c r="O668" s="181" t="s">
        <v>4734</v>
      </c>
    </row>
    <row r="669" spans="3:15">
      <c r="C669" s="199"/>
      <c r="D669" s="199"/>
      <c r="E669" s="199"/>
      <c r="H669" s="181" t="s">
        <v>5025</v>
      </c>
      <c r="I669" s="182" t="s">
        <v>3099</v>
      </c>
      <c r="J669" s="181" t="s">
        <v>5076</v>
      </c>
      <c r="L669" s="181" t="s">
        <v>5077</v>
      </c>
      <c r="M669" s="181" t="s">
        <v>4720</v>
      </c>
      <c r="N669" s="182" t="s">
        <v>4736</v>
      </c>
      <c r="O669" s="181" t="s">
        <v>4737</v>
      </c>
    </row>
    <row r="670" spans="3:15">
      <c r="C670" s="199"/>
      <c r="D670" s="199"/>
      <c r="E670" s="199"/>
      <c r="H670" s="181" t="s">
        <v>5025</v>
      </c>
      <c r="I670" s="182" t="s">
        <v>5078</v>
      </c>
      <c r="J670" s="181" t="s">
        <v>5079</v>
      </c>
      <c r="L670" s="181" t="s">
        <v>5080</v>
      </c>
      <c r="M670" s="181" t="s">
        <v>4720</v>
      </c>
      <c r="N670" s="182" t="s">
        <v>4739</v>
      </c>
      <c r="O670" s="181" t="s">
        <v>4740</v>
      </c>
    </row>
    <row r="671" spans="3:15">
      <c r="C671" s="199"/>
      <c r="D671" s="199"/>
      <c r="E671" s="199"/>
      <c r="H671" s="181" t="s">
        <v>5025</v>
      </c>
      <c r="I671" s="182" t="s">
        <v>5081</v>
      </c>
      <c r="J671" s="181" t="s">
        <v>5082</v>
      </c>
      <c r="L671" s="181" t="s">
        <v>5083</v>
      </c>
      <c r="M671" s="181" t="s">
        <v>4720</v>
      </c>
      <c r="N671" s="182" t="s">
        <v>4742</v>
      </c>
      <c r="O671" s="181" t="s">
        <v>4743</v>
      </c>
    </row>
    <row r="672" spans="3:15">
      <c r="C672" s="199"/>
      <c r="D672" s="199"/>
      <c r="E672" s="199"/>
      <c r="H672" s="181" t="s">
        <v>5025</v>
      </c>
      <c r="I672" s="182" t="s">
        <v>5084</v>
      </c>
      <c r="J672" s="181" t="s">
        <v>5085</v>
      </c>
      <c r="L672" s="181" t="s">
        <v>5086</v>
      </c>
      <c r="M672" s="181" t="s">
        <v>4720</v>
      </c>
      <c r="N672" s="182" t="s">
        <v>4745</v>
      </c>
      <c r="O672" s="181" t="s">
        <v>4746</v>
      </c>
    </row>
    <row r="673" spans="3:15">
      <c r="C673" s="199"/>
      <c r="D673" s="199"/>
      <c r="E673" s="199"/>
      <c r="H673" s="181" t="s">
        <v>5025</v>
      </c>
      <c r="I673" s="182" t="s">
        <v>5087</v>
      </c>
      <c r="J673" s="181" t="s">
        <v>5088</v>
      </c>
      <c r="L673" s="181" t="s">
        <v>5089</v>
      </c>
      <c r="M673" s="181" t="s">
        <v>4720</v>
      </c>
      <c r="N673" s="182" t="s">
        <v>4748</v>
      </c>
      <c r="O673" s="181" t="s">
        <v>4749</v>
      </c>
    </row>
    <row r="674" spans="3:15">
      <c r="C674" s="199"/>
      <c r="D674" s="199"/>
      <c r="E674" s="199"/>
      <c r="H674" s="181" t="s">
        <v>5025</v>
      </c>
      <c r="I674" s="182" t="s">
        <v>5090</v>
      </c>
      <c r="J674" s="181" t="s">
        <v>5091</v>
      </c>
      <c r="L674" s="181" t="s">
        <v>5092</v>
      </c>
      <c r="M674" s="181" t="s">
        <v>4720</v>
      </c>
      <c r="N674" s="182" t="s">
        <v>4751</v>
      </c>
      <c r="O674" s="181" t="s">
        <v>4752</v>
      </c>
    </row>
    <row r="675" spans="3:15">
      <c r="C675" s="199"/>
      <c r="D675" s="199"/>
      <c r="E675" s="199"/>
      <c r="H675" s="181" t="s">
        <v>5025</v>
      </c>
      <c r="I675" s="182" t="s">
        <v>5093</v>
      </c>
      <c r="J675" s="181" t="s">
        <v>5094</v>
      </c>
      <c r="L675" s="181" t="s">
        <v>5095</v>
      </c>
      <c r="M675" s="181" t="s">
        <v>4720</v>
      </c>
      <c r="N675" s="182" t="s">
        <v>4754</v>
      </c>
      <c r="O675" s="181" t="s">
        <v>4755</v>
      </c>
    </row>
    <row r="676" spans="3:15">
      <c r="C676" s="199"/>
      <c r="D676" s="199"/>
      <c r="E676" s="199"/>
      <c r="H676" s="181" t="s">
        <v>5025</v>
      </c>
      <c r="I676" s="182" t="s">
        <v>5096</v>
      </c>
      <c r="J676" s="181" t="s">
        <v>5097</v>
      </c>
      <c r="L676" s="181" t="s">
        <v>5098</v>
      </c>
      <c r="M676" s="181" t="s">
        <v>4720</v>
      </c>
      <c r="N676" s="182" t="s">
        <v>4757</v>
      </c>
      <c r="O676" s="181" t="s">
        <v>4758</v>
      </c>
    </row>
    <row r="677" spans="3:15">
      <c r="C677" s="199"/>
      <c r="D677" s="199"/>
      <c r="E677" s="199"/>
      <c r="H677" s="181" t="s">
        <v>5025</v>
      </c>
      <c r="I677" s="182" t="s">
        <v>5099</v>
      </c>
      <c r="J677" s="181" t="s">
        <v>5100</v>
      </c>
      <c r="L677" s="181" t="s">
        <v>5101</v>
      </c>
      <c r="M677" s="181" t="s">
        <v>4720</v>
      </c>
      <c r="N677" s="182" t="s">
        <v>4760</v>
      </c>
      <c r="O677" s="181" t="s">
        <v>4761</v>
      </c>
    </row>
    <row r="678" spans="3:15">
      <c r="C678" s="199"/>
      <c r="D678" s="199"/>
      <c r="E678" s="199"/>
      <c r="H678" s="181" t="s">
        <v>5025</v>
      </c>
      <c r="I678" s="182" t="s">
        <v>5102</v>
      </c>
      <c r="J678" s="181" t="s">
        <v>5103</v>
      </c>
      <c r="L678" s="181" t="s">
        <v>5104</v>
      </c>
      <c r="M678" s="181" t="s">
        <v>4720</v>
      </c>
      <c r="N678" s="182" t="s">
        <v>4763</v>
      </c>
      <c r="O678" s="181" t="s">
        <v>4764</v>
      </c>
    </row>
    <row r="679" spans="3:15">
      <c r="C679" s="199"/>
      <c r="D679" s="199"/>
      <c r="E679" s="199"/>
      <c r="H679" s="181" t="s">
        <v>5025</v>
      </c>
      <c r="I679" s="182" t="s">
        <v>5105</v>
      </c>
      <c r="J679" s="181" t="s">
        <v>5106</v>
      </c>
      <c r="L679" s="181" t="s">
        <v>5107</v>
      </c>
      <c r="M679" s="181" t="s">
        <v>4720</v>
      </c>
      <c r="N679" s="182" t="s">
        <v>4766</v>
      </c>
      <c r="O679" s="181" t="s">
        <v>4767</v>
      </c>
    </row>
    <row r="680" spans="3:15">
      <c r="C680" s="199"/>
      <c r="D680" s="199"/>
      <c r="E680" s="199"/>
      <c r="H680" s="181" t="s">
        <v>5025</v>
      </c>
      <c r="I680" s="182" t="s">
        <v>5108</v>
      </c>
      <c r="J680" s="181" t="s">
        <v>5109</v>
      </c>
      <c r="L680" s="181" t="s">
        <v>5110</v>
      </c>
      <c r="M680" s="181" t="s">
        <v>4720</v>
      </c>
      <c r="N680" s="182" t="s">
        <v>4769</v>
      </c>
      <c r="O680" s="181" t="s">
        <v>4770</v>
      </c>
    </row>
    <row r="681" spans="3:15">
      <c r="C681" s="199"/>
      <c r="D681" s="199"/>
      <c r="E681" s="199"/>
      <c r="H681" s="181" t="s">
        <v>5025</v>
      </c>
      <c r="I681" s="182" t="s">
        <v>5111</v>
      </c>
      <c r="J681" s="181" t="s">
        <v>5112</v>
      </c>
      <c r="L681" s="181" t="s">
        <v>5113</v>
      </c>
      <c r="M681" s="181" t="s">
        <v>4720</v>
      </c>
      <c r="N681" s="182" t="s">
        <v>4772</v>
      </c>
      <c r="O681" s="181" t="s">
        <v>4773</v>
      </c>
    </row>
    <row r="682" spans="3:15">
      <c r="C682" s="199"/>
      <c r="D682" s="199"/>
      <c r="E682" s="199"/>
      <c r="H682" s="181" t="s">
        <v>5025</v>
      </c>
      <c r="I682" s="182" t="s">
        <v>3741</v>
      </c>
      <c r="J682" s="181" t="s">
        <v>5114</v>
      </c>
      <c r="L682" s="181" t="s">
        <v>5115</v>
      </c>
      <c r="M682" s="181" t="s">
        <v>4720</v>
      </c>
      <c r="N682" s="182" t="s">
        <v>4775</v>
      </c>
      <c r="O682" s="181" t="s">
        <v>4776</v>
      </c>
    </row>
    <row r="683" spans="3:15">
      <c r="C683" s="199"/>
      <c r="D683" s="199"/>
      <c r="E683" s="199"/>
      <c r="H683" s="181" t="s">
        <v>5025</v>
      </c>
      <c r="I683" s="182" t="s">
        <v>5116</v>
      </c>
      <c r="J683" s="181" t="s">
        <v>5117</v>
      </c>
      <c r="L683" s="181" t="s">
        <v>5118</v>
      </c>
      <c r="M683" s="181" t="s">
        <v>4720</v>
      </c>
      <c r="N683" s="182" t="s">
        <v>4778</v>
      </c>
      <c r="O683" s="181" t="s">
        <v>4779</v>
      </c>
    </row>
    <row r="684" spans="3:15">
      <c r="C684" s="199"/>
      <c r="D684" s="199"/>
      <c r="E684" s="199"/>
      <c r="H684" s="181" t="s">
        <v>5025</v>
      </c>
      <c r="I684" s="182" t="s">
        <v>5119</v>
      </c>
      <c r="J684" s="181" t="s">
        <v>5120</v>
      </c>
      <c r="L684" s="181" t="s">
        <v>5121</v>
      </c>
      <c r="M684" s="181" t="s">
        <v>4720</v>
      </c>
      <c r="N684" s="182" t="s">
        <v>4781</v>
      </c>
      <c r="O684" s="181" t="s">
        <v>4782</v>
      </c>
    </row>
    <row r="685" spans="3:15">
      <c r="C685" s="199"/>
      <c r="D685" s="199"/>
      <c r="E685" s="199"/>
      <c r="H685" s="181" t="s">
        <v>5025</v>
      </c>
      <c r="I685" s="182" t="s">
        <v>5122</v>
      </c>
      <c r="J685" s="181" t="s">
        <v>5123</v>
      </c>
      <c r="L685" s="181" t="s">
        <v>5124</v>
      </c>
      <c r="M685" s="181" t="s">
        <v>4720</v>
      </c>
      <c r="N685" s="182" t="s">
        <v>4784</v>
      </c>
      <c r="O685" s="181" t="s">
        <v>4785</v>
      </c>
    </row>
    <row r="686" spans="3:15">
      <c r="C686" s="199"/>
      <c r="D686" s="199"/>
      <c r="E686" s="199"/>
      <c r="H686" s="181" t="s">
        <v>5025</v>
      </c>
      <c r="I686" s="182" t="s">
        <v>5125</v>
      </c>
      <c r="J686" s="181" t="s">
        <v>5126</v>
      </c>
      <c r="L686" s="181" t="s">
        <v>5127</v>
      </c>
      <c r="M686" s="181" t="s">
        <v>4720</v>
      </c>
      <c r="N686" s="182" t="s">
        <v>4787</v>
      </c>
      <c r="O686" s="181" t="s">
        <v>4788</v>
      </c>
    </row>
    <row r="687" spans="3:15">
      <c r="C687" s="199"/>
      <c r="D687" s="199"/>
      <c r="E687" s="199"/>
      <c r="H687" s="195"/>
      <c r="I687" s="193" t="s">
        <v>5128</v>
      </c>
      <c r="J687" s="196"/>
      <c r="L687" s="181" t="s">
        <v>5129</v>
      </c>
      <c r="M687" s="181" t="s">
        <v>4720</v>
      </c>
      <c r="N687" s="182" t="s">
        <v>4790</v>
      </c>
      <c r="O687" s="181" t="s">
        <v>4791</v>
      </c>
    </row>
    <row r="688" spans="3:15">
      <c r="C688" s="199"/>
      <c r="D688" s="199"/>
      <c r="E688" s="199"/>
      <c r="H688" s="190" t="s">
        <v>5130</v>
      </c>
      <c r="I688" s="192" t="s">
        <v>5131</v>
      </c>
      <c r="J688" s="181" t="s">
        <v>5132</v>
      </c>
      <c r="L688" s="181" t="s">
        <v>5133</v>
      </c>
      <c r="M688" s="181" t="s">
        <v>4720</v>
      </c>
      <c r="N688" s="182" t="s">
        <v>4793</v>
      </c>
      <c r="O688" s="181" t="s">
        <v>4794</v>
      </c>
    </row>
    <row r="689" spans="3:15">
      <c r="C689" s="199"/>
      <c r="D689" s="199"/>
      <c r="E689" s="199"/>
      <c r="H689" s="190" t="s">
        <v>5130</v>
      </c>
      <c r="I689" s="192" t="s">
        <v>5134</v>
      </c>
      <c r="J689" s="181" t="s">
        <v>5135</v>
      </c>
      <c r="L689" s="181" t="s">
        <v>5136</v>
      </c>
      <c r="M689" s="181" t="s">
        <v>4720</v>
      </c>
      <c r="N689" s="182" t="s">
        <v>4796</v>
      </c>
      <c r="O689" s="181" t="s">
        <v>4797</v>
      </c>
    </row>
    <row r="690" spans="3:15">
      <c r="C690" s="199"/>
      <c r="D690" s="199"/>
      <c r="E690" s="199"/>
      <c r="H690" s="190" t="s">
        <v>5130</v>
      </c>
      <c r="I690" s="192" t="s">
        <v>5137</v>
      </c>
      <c r="J690" s="181" t="s">
        <v>5138</v>
      </c>
      <c r="L690" s="181" t="s">
        <v>5139</v>
      </c>
      <c r="M690" s="181" t="s">
        <v>4720</v>
      </c>
      <c r="N690" s="182" t="s">
        <v>4799</v>
      </c>
      <c r="O690" s="181" t="s">
        <v>4800</v>
      </c>
    </row>
    <row r="691" spans="3:15">
      <c r="C691" s="199"/>
      <c r="D691" s="199"/>
      <c r="E691" s="199"/>
      <c r="H691" s="190" t="s">
        <v>5130</v>
      </c>
      <c r="I691" s="192" t="s">
        <v>5140</v>
      </c>
      <c r="J691" s="181" t="s">
        <v>5141</v>
      </c>
      <c r="L691" s="181" t="s">
        <v>5142</v>
      </c>
      <c r="M691" s="181" t="s">
        <v>4720</v>
      </c>
      <c r="N691" s="182" t="s">
        <v>4802</v>
      </c>
      <c r="O691" s="181" t="s">
        <v>4803</v>
      </c>
    </row>
    <row r="692" spans="3:15">
      <c r="C692" s="199"/>
      <c r="D692" s="199"/>
      <c r="E692" s="199"/>
      <c r="H692" s="190" t="s">
        <v>5130</v>
      </c>
      <c r="I692" s="192" t="s">
        <v>5143</v>
      </c>
      <c r="J692" s="181" t="s">
        <v>5144</v>
      </c>
      <c r="L692" s="181" t="s">
        <v>5145</v>
      </c>
      <c r="M692" s="181" t="s">
        <v>4720</v>
      </c>
      <c r="N692" s="182" t="s">
        <v>4805</v>
      </c>
      <c r="O692" s="181" t="s">
        <v>4806</v>
      </c>
    </row>
    <row r="693" spans="3:15">
      <c r="C693" s="199"/>
      <c r="D693" s="199"/>
      <c r="E693" s="199"/>
      <c r="H693" s="190" t="s">
        <v>5130</v>
      </c>
      <c r="I693" s="192" t="s">
        <v>5146</v>
      </c>
      <c r="J693" s="181" t="s">
        <v>5147</v>
      </c>
      <c r="L693" s="181" t="s">
        <v>5148</v>
      </c>
      <c r="M693" s="181" t="s">
        <v>4720</v>
      </c>
      <c r="N693" s="182" t="s">
        <v>4808</v>
      </c>
      <c r="O693" s="181" t="s">
        <v>4809</v>
      </c>
    </row>
    <row r="694" spans="3:15">
      <c r="C694" s="199"/>
      <c r="D694" s="199"/>
      <c r="E694" s="199"/>
      <c r="H694" s="190" t="s">
        <v>5130</v>
      </c>
      <c r="I694" s="192" t="s">
        <v>5149</v>
      </c>
      <c r="J694" s="181" t="s">
        <v>5150</v>
      </c>
      <c r="L694" s="181" t="s">
        <v>5151</v>
      </c>
      <c r="M694" s="181"/>
      <c r="N694" s="182"/>
      <c r="O694" s="181" t="s">
        <v>4809</v>
      </c>
    </row>
    <row r="695" spans="3:15">
      <c r="C695" s="199"/>
      <c r="D695" s="199"/>
      <c r="E695" s="199"/>
      <c r="H695" s="190" t="s">
        <v>5130</v>
      </c>
      <c r="I695" s="192" t="s">
        <v>5152</v>
      </c>
      <c r="J695" s="181" t="s">
        <v>5153</v>
      </c>
      <c r="L695" s="181" t="s">
        <v>5154</v>
      </c>
      <c r="M695" s="181" t="s">
        <v>4720</v>
      </c>
      <c r="N695" s="182" t="s">
        <v>4811</v>
      </c>
      <c r="O695" s="181" t="s">
        <v>4812</v>
      </c>
    </row>
    <row r="696" spans="3:15">
      <c r="C696" s="199"/>
      <c r="D696" s="199"/>
      <c r="E696" s="199"/>
      <c r="H696" s="190" t="s">
        <v>5130</v>
      </c>
      <c r="I696" s="192" t="s">
        <v>5155</v>
      </c>
      <c r="J696" s="181" t="s">
        <v>5156</v>
      </c>
      <c r="L696" s="181" t="s">
        <v>5157</v>
      </c>
      <c r="M696" s="181" t="s">
        <v>4720</v>
      </c>
      <c r="N696" s="182" t="s">
        <v>4814</v>
      </c>
      <c r="O696" s="181" t="s">
        <v>4815</v>
      </c>
    </row>
    <row r="697" spans="3:15">
      <c r="C697" s="199"/>
      <c r="D697" s="199"/>
      <c r="E697" s="199"/>
      <c r="H697" s="190" t="s">
        <v>5130</v>
      </c>
      <c r="I697" s="192" t="s">
        <v>5158</v>
      </c>
      <c r="J697" s="181" t="s">
        <v>5159</v>
      </c>
      <c r="L697" s="181" t="s">
        <v>5160</v>
      </c>
      <c r="M697" s="181" t="s">
        <v>4720</v>
      </c>
      <c r="N697" s="182" t="s">
        <v>4817</v>
      </c>
      <c r="O697" s="181" t="s">
        <v>4818</v>
      </c>
    </row>
    <row r="698" spans="3:15">
      <c r="C698" s="199"/>
      <c r="D698" s="199"/>
      <c r="E698" s="199"/>
      <c r="H698" s="190" t="s">
        <v>5130</v>
      </c>
      <c r="I698" s="192" t="s">
        <v>5161</v>
      </c>
      <c r="J698" s="181" t="s">
        <v>5162</v>
      </c>
      <c r="L698" s="181" t="s">
        <v>5163</v>
      </c>
      <c r="M698" s="181" t="s">
        <v>4720</v>
      </c>
      <c r="N698" s="182" t="s">
        <v>4820</v>
      </c>
      <c r="O698" s="181" t="s">
        <v>4821</v>
      </c>
    </row>
    <row r="699" spans="3:15">
      <c r="C699" s="199"/>
      <c r="D699" s="199"/>
      <c r="E699" s="199"/>
      <c r="H699" s="190" t="s">
        <v>5130</v>
      </c>
      <c r="I699" s="192" t="s">
        <v>5164</v>
      </c>
      <c r="J699" s="181" t="s">
        <v>5165</v>
      </c>
      <c r="L699" s="181" t="s">
        <v>5166</v>
      </c>
      <c r="M699" s="181"/>
      <c r="N699" s="182"/>
      <c r="O699" s="181" t="s">
        <v>4821</v>
      </c>
    </row>
    <row r="700" spans="3:15">
      <c r="C700" s="199"/>
      <c r="D700" s="199"/>
      <c r="E700" s="199"/>
      <c r="H700" s="190" t="s">
        <v>5130</v>
      </c>
      <c r="I700" s="192" t="s">
        <v>5167</v>
      </c>
      <c r="J700" s="181" t="s">
        <v>5168</v>
      </c>
      <c r="L700" s="181" t="s">
        <v>5169</v>
      </c>
      <c r="M700" s="181" t="s">
        <v>4720</v>
      </c>
      <c r="N700" s="182" t="s">
        <v>4823</v>
      </c>
      <c r="O700" s="181" t="s">
        <v>4824</v>
      </c>
    </row>
    <row r="701" spans="3:15">
      <c r="C701" s="199"/>
      <c r="D701" s="199"/>
      <c r="E701" s="199"/>
      <c r="H701" s="190" t="s">
        <v>5130</v>
      </c>
      <c r="I701" s="192" t="s">
        <v>5170</v>
      </c>
      <c r="J701" s="181" t="s">
        <v>5171</v>
      </c>
      <c r="L701" s="181" t="s">
        <v>5172</v>
      </c>
      <c r="M701" s="181" t="s">
        <v>4720</v>
      </c>
      <c r="N701" s="182" t="s">
        <v>4826</v>
      </c>
      <c r="O701" s="181" t="s">
        <v>4827</v>
      </c>
    </row>
    <row r="702" spans="3:15">
      <c r="C702" s="199"/>
      <c r="D702" s="199"/>
      <c r="E702" s="199"/>
      <c r="H702" s="190" t="s">
        <v>5130</v>
      </c>
      <c r="I702" s="192" t="s">
        <v>5173</v>
      </c>
      <c r="J702" s="181" t="s">
        <v>5174</v>
      </c>
      <c r="L702" s="181" t="s">
        <v>5175</v>
      </c>
      <c r="M702" s="181" t="s">
        <v>4720</v>
      </c>
      <c r="N702" s="182" t="s">
        <v>4829</v>
      </c>
      <c r="O702" s="181" t="s">
        <v>4830</v>
      </c>
    </row>
    <row r="703" spans="3:15">
      <c r="C703" s="199"/>
      <c r="D703" s="199"/>
      <c r="E703" s="199"/>
      <c r="H703" s="190" t="s">
        <v>5130</v>
      </c>
      <c r="I703" s="192" t="s">
        <v>5176</v>
      </c>
      <c r="J703" s="181" t="s">
        <v>5177</v>
      </c>
      <c r="L703" s="181" t="s">
        <v>5178</v>
      </c>
      <c r="M703" s="181"/>
      <c r="N703" s="182"/>
      <c r="O703" s="181" t="s">
        <v>4830</v>
      </c>
    </row>
    <row r="704" spans="3:15">
      <c r="C704" s="199"/>
      <c r="D704" s="199"/>
      <c r="E704" s="199"/>
      <c r="H704" s="190" t="s">
        <v>5130</v>
      </c>
      <c r="I704" s="192" t="s">
        <v>5179</v>
      </c>
      <c r="J704" s="181" t="s">
        <v>5180</v>
      </c>
      <c r="L704" s="181" t="s">
        <v>5181</v>
      </c>
      <c r="M704" s="181" t="s">
        <v>4720</v>
      </c>
      <c r="N704" s="182" t="s">
        <v>4832</v>
      </c>
      <c r="O704" s="181" t="s">
        <v>4833</v>
      </c>
    </row>
    <row r="705" spans="3:15">
      <c r="C705" s="199"/>
      <c r="D705" s="199"/>
      <c r="E705" s="199"/>
      <c r="H705" s="190" t="s">
        <v>5130</v>
      </c>
      <c r="I705" s="192" t="s">
        <v>5182</v>
      </c>
      <c r="J705" s="181" t="s">
        <v>5183</v>
      </c>
      <c r="L705" s="181" t="s">
        <v>5184</v>
      </c>
      <c r="M705" s="181" t="s">
        <v>4720</v>
      </c>
      <c r="N705" s="182" t="s">
        <v>4835</v>
      </c>
      <c r="O705" s="181" t="s">
        <v>4836</v>
      </c>
    </row>
    <row r="706" spans="3:15">
      <c r="C706" s="199"/>
      <c r="D706" s="199"/>
      <c r="E706" s="199"/>
      <c r="H706" s="190" t="s">
        <v>5130</v>
      </c>
      <c r="I706" s="192" t="s">
        <v>5185</v>
      </c>
      <c r="J706" s="181" t="s">
        <v>5186</v>
      </c>
      <c r="L706" s="181" t="s">
        <v>5187</v>
      </c>
      <c r="M706" s="181"/>
      <c r="N706" s="182"/>
      <c r="O706" s="181" t="s">
        <v>4836</v>
      </c>
    </row>
    <row r="707" spans="3:15">
      <c r="C707" s="199"/>
      <c r="D707" s="199"/>
      <c r="E707" s="199"/>
      <c r="H707" s="190" t="s">
        <v>5130</v>
      </c>
      <c r="I707" s="192" t="s">
        <v>5188</v>
      </c>
      <c r="J707" s="181" t="s">
        <v>5189</v>
      </c>
      <c r="L707" s="181" t="s">
        <v>5190</v>
      </c>
      <c r="M707" s="181"/>
      <c r="N707" s="182"/>
      <c r="O707" s="181" t="s">
        <v>4836</v>
      </c>
    </row>
    <row r="708" spans="3:15">
      <c r="C708" s="199"/>
      <c r="D708" s="199"/>
      <c r="E708" s="199"/>
      <c r="H708" s="190" t="s">
        <v>5130</v>
      </c>
      <c r="I708" s="192" t="s">
        <v>5191</v>
      </c>
      <c r="J708" s="181" t="s">
        <v>5192</v>
      </c>
      <c r="L708" s="181" t="s">
        <v>5193</v>
      </c>
      <c r="M708" s="181"/>
      <c r="N708" s="182"/>
      <c r="O708" s="181" t="s">
        <v>4836</v>
      </c>
    </row>
    <row r="709" spans="3:15" ht="25.5">
      <c r="C709" s="199"/>
      <c r="D709" s="199"/>
      <c r="E709" s="199"/>
      <c r="H709" s="190" t="s">
        <v>5130</v>
      </c>
      <c r="I709" s="192" t="s">
        <v>5194</v>
      </c>
      <c r="J709" s="181" t="s">
        <v>5195</v>
      </c>
      <c r="L709" s="181" t="s">
        <v>5196</v>
      </c>
      <c r="M709" s="181" t="s">
        <v>4720</v>
      </c>
      <c r="N709" s="182" t="s">
        <v>4838</v>
      </c>
      <c r="O709" s="181" t="s">
        <v>4839</v>
      </c>
    </row>
    <row r="710" spans="3:15">
      <c r="C710" s="199"/>
      <c r="D710" s="199"/>
      <c r="E710" s="199"/>
      <c r="H710" s="195"/>
      <c r="I710" s="193" t="s">
        <v>5197</v>
      </c>
      <c r="J710" s="196"/>
      <c r="L710" s="181" t="s">
        <v>5198</v>
      </c>
      <c r="M710" s="181" t="s">
        <v>4720</v>
      </c>
      <c r="N710" s="182" t="s">
        <v>4841</v>
      </c>
      <c r="O710" s="181" t="s">
        <v>4842</v>
      </c>
    </row>
    <row r="711" spans="3:15">
      <c r="C711" s="199"/>
      <c r="D711" s="199"/>
      <c r="E711" s="199"/>
      <c r="H711" s="190" t="s">
        <v>5199</v>
      </c>
      <c r="I711" s="192" t="s">
        <v>5200</v>
      </c>
      <c r="J711" s="181" t="s">
        <v>5201</v>
      </c>
      <c r="L711" s="181" t="s">
        <v>5202</v>
      </c>
      <c r="M711" s="181" t="s">
        <v>4720</v>
      </c>
      <c r="N711" s="182" t="s">
        <v>4844</v>
      </c>
      <c r="O711" s="181" t="s">
        <v>4845</v>
      </c>
    </row>
    <row r="712" spans="3:15">
      <c r="C712" s="199"/>
      <c r="D712" s="199"/>
      <c r="E712" s="199"/>
      <c r="H712" s="190" t="s">
        <v>5199</v>
      </c>
      <c r="I712" s="192" t="s">
        <v>5203</v>
      </c>
      <c r="J712" s="181" t="s">
        <v>5204</v>
      </c>
      <c r="L712" s="181" t="s">
        <v>5205</v>
      </c>
      <c r="M712" s="181" t="s">
        <v>4720</v>
      </c>
      <c r="N712" s="182" t="s">
        <v>4847</v>
      </c>
      <c r="O712" s="181" t="s">
        <v>4848</v>
      </c>
    </row>
    <row r="713" spans="3:15">
      <c r="C713" s="199"/>
      <c r="D713" s="199"/>
      <c r="E713" s="199"/>
      <c r="H713" s="190" t="s">
        <v>5199</v>
      </c>
      <c r="I713" s="192" t="s">
        <v>5206</v>
      </c>
      <c r="J713" s="181" t="s">
        <v>5207</v>
      </c>
      <c r="L713" s="181" t="s">
        <v>5208</v>
      </c>
      <c r="M713" s="181" t="s">
        <v>4720</v>
      </c>
      <c r="N713" s="182" t="s">
        <v>4850</v>
      </c>
      <c r="O713" s="181" t="s">
        <v>4851</v>
      </c>
    </row>
    <row r="714" spans="3:15">
      <c r="C714" s="199"/>
      <c r="D714" s="199"/>
      <c r="E714" s="199"/>
      <c r="H714" s="190" t="s">
        <v>5199</v>
      </c>
      <c r="I714" s="192" t="s">
        <v>3228</v>
      </c>
      <c r="J714" s="181" t="s">
        <v>5209</v>
      </c>
      <c r="L714" s="181" t="s">
        <v>5210</v>
      </c>
      <c r="M714" s="181" t="s">
        <v>4720</v>
      </c>
      <c r="N714" s="182" t="s">
        <v>4853</v>
      </c>
      <c r="O714" s="181" t="s">
        <v>4854</v>
      </c>
    </row>
    <row r="715" spans="3:15">
      <c r="C715" s="199"/>
      <c r="D715" s="199"/>
      <c r="E715" s="199"/>
      <c r="H715" s="190" t="s">
        <v>5199</v>
      </c>
      <c r="I715" s="192" t="s">
        <v>5211</v>
      </c>
      <c r="J715" s="181" t="s">
        <v>5212</v>
      </c>
      <c r="L715" s="181" t="s">
        <v>5213</v>
      </c>
      <c r="M715" s="181" t="s">
        <v>4720</v>
      </c>
      <c r="N715" s="182" t="s">
        <v>4856</v>
      </c>
      <c r="O715" s="181" t="s">
        <v>4857</v>
      </c>
    </row>
    <row r="716" spans="3:15">
      <c r="C716" s="199"/>
      <c r="D716" s="199"/>
      <c r="E716" s="199"/>
      <c r="H716" s="190" t="s">
        <v>5199</v>
      </c>
      <c r="I716" s="192" t="s">
        <v>5214</v>
      </c>
      <c r="J716" s="181" t="s">
        <v>5215</v>
      </c>
      <c r="L716" s="181" t="s">
        <v>5216</v>
      </c>
      <c r="M716" s="181" t="s">
        <v>4720</v>
      </c>
      <c r="N716" s="182" t="s">
        <v>4859</v>
      </c>
      <c r="O716" s="181" t="s">
        <v>4860</v>
      </c>
    </row>
    <row r="717" spans="3:15">
      <c r="C717" s="199"/>
      <c r="D717" s="199"/>
      <c r="E717" s="199"/>
      <c r="H717" s="190" t="s">
        <v>5199</v>
      </c>
      <c r="I717" s="192" t="s">
        <v>5217</v>
      </c>
      <c r="J717" s="181" t="s">
        <v>5218</v>
      </c>
      <c r="L717" s="181" t="s">
        <v>5219</v>
      </c>
      <c r="M717" s="181" t="s">
        <v>4720</v>
      </c>
      <c r="N717" s="182" t="s">
        <v>4862</v>
      </c>
      <c r="O717" s="181" t="s">
        <v>4863</v>
      </c>
    </row>
    <row r="718" spans="3:15">
      <c r="C718" s="199"/>
      <c r="D718" s="199"/>
      <c r="E718" s="199"/>
      <c r="H718" s="190" t="s">
        <v>5199</v>
      </c>
      <c r="I718" s="192" t="s">
        <v>5220</v>
      </c>
      <c r="J718" s="181" t="s">
        <v>5221</v>
      </c>
      <c r="L718" s="181" t="s">
        <v>5222</v>
      </c>
      <c r="M718" s="181" t="s">
        <v>4720</v>
      </c>
      <c r="N718" s="182" t="s">
        <v>4865</v>
      </c>
      <c r="O718" s="181" t="s">
        <v>4866</v>
      </c>
    </row>
    <row r="719" spans="3:15">
      <c r="C719" s="199"/>
      <c r="D719" s="199"/>
      <c r="E719" s="199"/>
      <c r="H719" s="190" t="s">
        <v>5199</v>
      </c>
      <c r="I719" s="192" t="s">
        <v>5223</v>
      </c>
      <c r="J719" s="181" t="s">
        <v>5224</v>
      </c>
      <c r="L719" s="181" t="s">
        <v>5225</v>
      </c>
      <c r="M719" s="181" t="s">
        <v>4720</v>
      </c>
      <c r="N719" s="182" t="s">
        <v>4868</v>
      </c>
      <c r="O719" s="181" t="s">
        <v>4869</v>
      </c>
    </row>
    <row r="720" spans="3:15">
      <c r="C720" s="199"/>
      <c r="D720" s="199"/>
      <c r="E720" s="199"/>
      <c r="H720" s="190" t="s">
        <v>5199</v>
      </c>
      <c r="I720" s="192" t="s">
        <v>5226</v>
      </c>
      <c r="J720" s="181" t="s">
        <v>5227</v>
      </c>
      <c r="L720" s="181" t="s">
        <v>5228</v>
      </c>
      <c r="M720" s="181" t="s">
        <v>4720</v>
      </c>
      <c r="N720" s="182" t="s">
        <v>4871</v>
      </c>
      <c r="O720" s="181" t="s">
        <v>4872</v>
      </c>
    </row>
    <row r="721" spans="3:15">
      <c r="C721" s="199"/>
      <c r="D721" s="199"/>
      <c r="E721" s="199"/>
      <c r="H721" s="190" t="s">
        <v>5199</v>
      </c>
      <c r="I721" s="192" t="s">
        <v>5229</v>
      </c>
      <c r="J721" s="181" t="s">
        <v>5230</v>
      </c>
      <c r="L721" s="181" t="s">
        <v>5231</v>
      </c>
      <c r="M721" s="181" t="s">
        <v>4720</v>
      </c>
      <c r="N721" s="182" t="s">
        <v>4874</v>
      </c>
      <c r="O721" s="181" t="s">
        <v>4875</v>
      </c>
    </row>
    <row r="722" spans="3:15">
      <c r="C722" s="199"/>
      <c r="D722" s="199"/>
      <c r="E722" s="199"/>
      <c r="H722" s="190" t="s">
        <v>5199</v>
      </c>
      <c r="I722" s="192" t="s">
        <v>4428</v>
      </c>
      <c r="J722" s="181" t="s">
        <v>5232</v>
      </c>
      <c r="L722" s="181" t="s">
        <v>5233</v>
      </c>
      <c r="M722" s="181" t="s">
        <v>4720</v>
      </c>
      <c r="N722" s="182" t="s">
        <v>4877</v>
      </c>
      <c r="O722" s="181" t="s">
        <v>4878</v>
      </c>
    </row>
    <row r="723" spans="3:15">
      <c r="C723" s="199"/>
      <c r="D723" s="199"/>
      <c r="E723" s="199"/>
      <c r="H723" s="190" t="s">
        <v>5199</v>
      </c>
      <c r="I723" s="192" t="s">
        <v>4976</v>
      </c>
      <c r="J723" s="181" t="s">
        <v>5234</v>
      </c>
      <c r="L723" s="181" t="s">
        <v>5235</v>
      </c>
      <c r="M723" s="181" t="s">
        <v>4720</v>
      </c>
      <c r="N723" s="182" t="s">
        <v>4880</v>
      </c>
      <c r="O723" s="181" t="s">
        <v>4881</v>
      </c>
    </row>
    <row r="724" spans="3:15">
      <c r="C724" s="199"/>
      <c r="D724" s="199"/>
      <c r="E724" s="199"/>
      <c r="H724" s="190" t="s">
        <v>5199</v>
      </c>
      <c r="I724" s="192" t="s">
        <v>5236</v>
      </c>
      <c r="J724" s="181" t="s">
        <v>5237</v>
      </c>
      <c r="L724" s="181" t="s">
        <v>5238</v>
      </c>
      <c r="M724" s="181" t="s">
        <v>4720</v>
      </c>
      <c r="N724" s="182" t="s">
        <v>4883</v>
      </c>
      <c r="O724" s="181" t="s">
        <v>4884</v>
      </c>
    </row>
    <row r="725" spans="3:15">
      <c r="C725" s="199"/>
      <c r="D725" s="199"/>
      <c r="E725" s="199"/>
      <c r="H725" s="190" t="s">
        <v>5199</v>
      </c>
      <c r="I725" s="192" t="s">
        <v>5239</v>
      </c>
      <c r="J725" s="181" t="s">
        <v>5240</v>
      </c>
      <c r="L725" s="181" t="s">
        <v>5241</v>
      </c>
      <c r="M725" s="181" t="s">
        <v>4720</v>
      </c>
      <c r="N725" s="182" t="s">
        <v>4886</v>
      </c>
      <c r="O725" s="181" t="s">
        <v>4887</v>
      </c>
    </row>
    <row r="726" spans="3:15">
      <c r="C726" s="199"/>
      <c r="D726" s="199"/>
      <c r="E726" s="199"/>
      <c r="H726" s="190" t="s">
        <v>5199</v>
      </c>
      <c r="I726" s="192" t="s">
        <v>5242</v>
      </c>
      <c r="J726" s="181" t="s">
        <v>5243</v>
      </c>
      <c r="L726" s="181" t="s">
        <v>5244</v>
      </c>
      <c r="M726" s="181" t="s">
        <v>4720</v>
      </c>
      <c r="N726" s="182" t="s">
        <v>4889</v>
      </c>
      <c r="O726" s="181" t="s">
        <v>4890</v>
      </c>
    </row>
    <row r="727" spans="3:15">
      <c r="C727" s="199"/>
      <c r="D727" s="199"/>
      <c r="E727" s="199"/>
      <c r="H727" s="190" t="s">
        <v>5199</v>
      </c>
      <c r="I727" s="192" t="s">
        <v>5245</v>
      </c>
      <c r="J727" s="181" t="s">
        <v>5246</v>
      </c>
      <c r="L727" s="181" t="s">
        <v>5247</v>
      </c>
      <c r="M727" s="181" t="s">
        <v>4720</v>
      </c>
      <c r="N727" s="182" t="s">
        <v>4892</v>
      </c>
      <c r="O727" s="181" t="s">
        <v>4893</v>
      </c>
    </row>
    <row r="728" spans="3:15">
      <c r="C728" s="199"/>
      <c r="D728" s="199"/>
      <c r="E728" s="199"/>
      <c r="H728" s="190" t="s">
        <v>5199</v>
      </c>
      <c r="I728" s="192" t="s">
        <v>5248</v>
      </c>
      <c r="J728" s="181" t="s">
        <v>5249</v>
      </c>
      <c r="L728" s="181" t="s">
        <v>5250</v>
      </c>
      <c r="M728" s="181" t="s">
        <v>4720</v>
      </c>
      <c r="N728" s="182" t="s">
        <v>4895</v>
      </c>
      <c r="O728" s="181" t="s">
        <v>4896</v>
      </c>
    </row>
    <row r="729" spans="3:15">
      <c r="C729" s="199"/>
      <c r="D729" s="199"/>
      <c r="E729" s="199"/>
      <c r="H729" s="190" t="s">
        <v>5199</v>
      </c>
      <c r="I729" s="192" t="s">
        <v>5251</v>
      </c>
      <c r="J729" s="181" t="s">
        <v>5252</v>
      </c>
      <c r="L729" s="181" t="s">
        <v>5253</v>
      </c>
      <c r="M729" s="181" t="s">
        <v>4720</v>
      </c>
      <c r="N729" s="182" t="s">
        <v>4898</v>
      </c>
      <c r="O729" s="181" t="s">
        <v>4899</v>
      </c>
    </row>
    <row r="730" spans="3:15">
      <c r="C730" s="199"/>
      <c r="D730" s="199"/>
      <c r="E730" s="199"/>
      <c r="H730" s="190" t="s">
        <v>5199</v>
      </c>
      <c r="I730" s="192" t="s">
        <v>5254</v>
      </c>
      <c r="J730" s="181" t="s">
        <v>5255</v>
      </c>
      <c r="L730" s="181" t="s">
        <v>5256</v>
      </c>
      <c r="M730" s="181" t="s">
        <v>4720</v>
      </c>
      <c r="N730" s="182" t="s">
        <v>4901</v>
      </c>
      <c r="O730" s="181" t="s">
        <v>4902</v>
      </c>
    </row>
    <row r="731" spans="3:15">
      <c r="C731" s="199"/>
      <c r="D731" s="199"/>
      <c r="E731" s="199"/>
      <c r="H731" s="190" t="s">
        <v>5199</v>
      </c>
      <c r="I731" s="192" t="s">
        <v>5257</v>
      </c>
      <c r="J731" s="181" t="s">
        <v>5258</v>
      </c>
      <c r="L731" s="181" t="s">
        <v>5259</v>
      </c>
      <c r="M731" s="181" t="s">
        <v>4720</v>
      </c>
      <c r="N731" s="182" t="s">
        <v>4904</v>
      </c>
      <c r="O731" s="181" t="s">
        <v>4905</v>
      </c>
    </row>
    <row r="732" spans="3:15">
      <c r="C732" s="199"/>
      <c r="D732" s="199"/>
      <c r="E732" s="199"/>
      <c r="H732" s="190" t="s">
        <v>5199</v>
      </c>
      <c r="I732" s="192" t="s">
        <v>5260</v>
      </c>
      <c r="J732" s="181" t="s">
        <v>5261</v>
      </c>
      <c r="L732" s="181" t="s">
        <v>5262</v>
      </c>
      <c r="M732" s="181" t="s">
        <v>4720</v>
      </c>
      <c r="N732" s="182" t="s">
        <v>4907</v>
      </c>
      <c r="O732" s="181" t="s">
        <v>4908</v>
      </c>
    </row>
    <row r="733" spans="3:15">
      <c r="C733" s="199"/>
      <c r="D733" s="199"/>
      <c r="E733" s="199"/>
      <c r="H733" s="195"/>
      <c r="I733" s="193" t="s">
        <v>5263</v>
      </c>
      <c r="J733" s="196"/>
      <c r="L733" s="181" t="s">
        <v>5264</v>
      </c>
      <c r="M733" s="181" t="s">
        <v>4720</v>
      </c>
      <c r="N733" s="182" t="s">
        <v>4910</v>
      </c>
      <c r="O733" s="181" t="s">
        <v>4911</v>
      </c>
    </row>
    <row r="734" spans="3:15">
      <c r="C734" s="199"/>
      <c r="D734" s="199"/>
      <c r="E734" s="199"/>
      <c r="H734" s="190" t="s">
        <v>5265</v>
      </c>
      <c r="I734" s="192" t="s">
        <v>5266</v>
      </c>
      <c r="J734" s="181" t="s">
        <v>5267</v>
      </c>
      <c r="L734" s="181" t="s">
        <v>5268</v>
      </c>
      <c r="M734" s="181" t="s">
        <v>4720</v>
      </c>
      <c r="N734" s="182" t="s">
        <v>4913</v>
      </c>
      <c r="O734" s="181" t="s">
        <v>4914</v>
      </c>
    </row>
    <row r="735" spans="3:15">
      <c r="C735" s="199"/>
      <c r="D735" s="199"/>
      <c r="E735" s="199"/>
      <c r="H735" s="190" t="s">
        <v>5265</v>
      </c>
      <c r="I735" s="192" t="s">
        <v>5269</v>
      </c>
      <c r="J735" s="181" t="s">
        <v>5270</v>
      </c>
      <c r="L735" s="181" t="s">
        <v>5271</v>
      </c>
      <c r="M735" s="181" t="s">
        <v>4720</v>
      </c>
      <c r="N735" s="182" t="s">
        <v>4916</v>
      </c>
      <c r="O735" s="181" t="s">
        <v>4917</v>
      </c>
    </row>
    <row r="736" spans="3:15">
      <c r="C736" s="199"/>
      <c r="D736" s="199"/>
      <c r="E736" s="199"/>
      <c r="H736" s="190" t="s">
        <v>5265</v>
      </c>
      <c r="I736" s="192" t="s">
        <v>5272</v>
      </c>
      <c r="J736" s="181" t="s">
        <v>5273</v>
      </c>
      <c r="L736" s="181" t="s">
        <v>5274</v>
      </c>
      <c r="M736" s="181" t="s">
        <v>4921</v>
      </c>
      <c r="N736" s="182" t="s">
        <v>4922</v>
      </c>
      <c r="O736" s="181" t="s">
        <v>4923</v>
      </c>
    </row>
    <row r="737" spans="3:15">
      <c r="C737" s="199"/>
      <c r="D737" s="199"/>
      <c r="E737" s="199"/>
      <c r="H737" s="190" t="s">
        <v>5265</v>
      </c>
      <c r="I737" s="192" t="s">
        <v>5275</v>
      </c>
      <c r="J737" s="181" t="s">
        <v>5276</v>
      </c>
      <c r="L737" s="181" t="s">
        <v>5277</v>
      </c>
      <c r="M737" s="181" t="s">
        <v>4921</v>
      </c>
      <c r="N737" s="182" t="s">
        <v>4925</v>
      </c>
      <c r="O737" s="181" t="s">
        <v>4926</v>
      </c>
    </row>
    <row r="738" spans="3:15">
      <c r="C738" s="199"/>
      <c r="D738" s="199"/>
      <c r="E738" s="199"/>
      <c r="H738" s="190" t="s">
        <v>5265</v>
      </c>
      <c r="I738" s="192" t="s">
        <v>5278</v>
      </c>
      <c r="J738" s="181" t="s">
        <v>5279</v>
      </c>
      <c r="L738" s="181" t="s">
        <v>5280</v>
      </c>
      <c r="M738" s="181"/>
      <c r="N738" s="182"/>
      <c r="O738" s="181" t="s">
        <v>4926</v>
      </c>
    </row>
    <row r="739" spans="3:15">
      <c r="C739" s="199"/>
      <c r="D739" s="199"/>
      <c r="E739" s="199"/>
      <c r="H739" s="190" t="s">
        <v>5265</v>
      </c>
      <c r="I739" s="192" t="s">
        <v>5281</v>
      </c>
      <c r="J739" s="181" t="s">
        <v>5282</v>
      </c>
      <c r="L739" s="181" t="s">
        <v>5283</v>
      </c>
      <c r="M739" s="181" t="s">
        <v>4921</v>
      </c>
      <c r="N739" s="182" t="s">
        <v>4928</v>
      </c>
      <c r="O739" s="181" t="s">
        <v>4929</v>
      </c>
    </row>
    <row r="740" spans="3:15">
      <c r="C740" s="199"/>
      <c r="D740" s="199"/>
      <c r="E740" s="199"/>
      <c r="H740" s="190" t="s">
        <v>5265</v>
      </c>
      <c r="I740" s="192" t="s">
        <v>5284</v>
      </c>
      <c r="J740" s="181" t="s">
        <v>5285</v>
      </c>
      <c r="L740" s="181" t="s">
        <v>5286</v>
      </c>
      <c r="M740" s="181" t="s">
        <v>4921</v>
      </c>
      <c r="N740" s="182" t="s">
        <v>4931</v>
      </c>
      <c r="O740" s="181" t="s">
        <v>4932</v>
      </c>
    </row>
    <row r="741" spans="3:15">
      <c r="C741" s="199"/>
      <c r="D741" s="199"/>
      <c r="E741" s="199"/>
      <c r="H741" s="190" t="s">
        <v>5265</v>
      </c>
      <c r="I741" s="192" t="s">
        <v>5287</v>
      </c>
      <c r="J741" s="181" t="s">
        <v>5288</v>
      </c>
      <c r="L741" s="181" t="s">
        <v>5289</v>
      </c>
      <c r="M741" s="181" t="s">
        <v>4921</v>
      </c>
      <c r="N741" s="182" t="s">
        <v>4934</v>
      </c>
      <c r="O741" s="181" t="s">
        <v>4935</v>
      </c>
    </row>
    <row r="742" spans="3:15">
      <c r="C742" s="199"/>
      <c r="D742" s="199"/>
      <c r="E742" s="199"/>
      <c r="H742" s="190" t="s">
        <v>5265</v>
      </c>
      <c r="I742" s="192" t="s">
        <v>5290</v>
      </c>
      <c r="J742" s="181" t="s">
        <v>5291</v>
      </c>
      <c r="L742" s="181" t="s">
        <v>5292</v>
      </c>
      <c r="M742" s="181" t="s">
        <v>4921</v>
      </c>
      <c r="N742" s="182" t="s">
        <v>4937</v>
      </c>
      <c r="O742" s="181" t="s">
        <v>4938</v>
      </c>
    </row>
    <row r="743" spans="3:15">
      <c r="C743" s="199"/>
      <c r="D743" s="199"/>
      <c r="E743" s="199"/>
      <c r="H743" s="190" t="s">
        <v>5265</v>
      </c>
      <c r="I743" s="192" t="s">
        <v>5293</v>
      </c>
      <c r="J743" s="181" t="s">
        <v>5294</v>
      </c>
      <c r="L743" s="181" t="s">
        <v>5295</v>
      </c>
      <c r="M743" s="181" t="s">
        <v>4921</v>
      </c>
      <c r="N743" s="182" t="s">
        <v>4940</v>
      </c>
      <c r="O743" s="181" t="s">
        <v>4941</v>
      </c>
    </row>
    <row r="744" spans="3:15">
      <c r="C744" s="199"/>
      <c r="D744" s="199"/>
      <c r="E744" s="199"/>
      <c r="H744" s="190" t="s">
        <v>5265</v>
      </c>
      <c r="I744" s="192" t="s">
        <v>5296</v>
      </c>
      <c r="J744" s="181" t="s">
        <v>5297</v>
      </c>
      <c r="L744" s="181" t="s">
        <v>5298</v>
      </c>
      <c r="M744" s="181" t="s">
        <v>4921</v>
      </c>
      <c r="N744" s="182" t="s">
        <v>4943</v>
      </c>
      <c r="O744" s="181" t="s">
        <v>4944</v>
      </c>
    </row>
    <row r="745" spans="3:15">
      <c r="C745" s="199"/>
      <c r="D745" s="199"/>
      <c r="E745" s="199"/>
      <c r="H745" s="190" t="s">
        <v>5265</v>
      </c>
      <c r="I745" s="192" t="s">
        <v>5299</v>
      </c>
      <c r="J745" s="181" t="s">
        <v>5300</v>
      </c>
      <c r="L745" s="181" t="s">
        <v>5301</v>
      </c>
      <c r="M745" s="181" t="s">
        <v>4921</v>
      </c>
      <c r="N745" s="182" t="s">
        <v>4946</v>
      </c>
      <c r="O745" s="181" t="s">
        <v>4947</v>
      </c>
    </row>
    <row r="746" spans="3:15">
      <c r="C746" s="199"/>
      <c r="D746" s="199"/>
      <c r="E746" s="199"/>
      <c r="H746" s="190" t="s">
        <v>5265</v>
      </c>
      <c r="I746" s="192" t="s">
        <v>5302</v>
      </c>
      <c r="J746" s="181" t="s">
        <v>5303</v>
      </c>
      <c r="L746" s="181" t="s">
        <v>5304</v>
      </c>
      <c r="M746" s="181" t="s">
        <v>4921</v>
      </c>
      <c r="N746" s="182" t="s">
        <v>4949</v>
      </c>
      <c r="O746" s="181" t="s">
        <v>4950</v>
      </c>
    </row>
    <row r="747" spans="3:15">
      <c r="C747" s="199"/>
      <c r="D747" s="199"/>
      <c r="E747" s="199"/>
      <c r="H747" s="190" t="s">
        <v>5265</v>
      </c>
      <c r="I747" s="192" t="s">
        <v>5305</v>
      </c>
      <c r="J747" s="181" t="s">
        <v>5306</v>
      </c>
      <c r="L747" s="181" t="s">
        <v>5307</v>
      </c>
      <c r="M747" s="181" t="s">
        <v>4921</v>
      </c>
      <c r="N747" s="182" t="s">
        <v>3990</v>
      </c>
      <c r="O747" s="181" t="s">
        <v>4952</v>
      </c>
    </row>
    <row r="748" spans="3:15">
      <c r="C748" s="199"/>
      <c r="D748" s="199"/>
      <c r="E748" s="199"/>
      <c r="H748" s="190" t="s">
        <v>5265</v>
      </c>
      <c r="I748" s="192" t="s">
        <v>5308</v>
      </c>
      <c r="J748" s="181" t="s">
        <v>5309</v>
      </c>
      <c r="L748" s="181" t="s">
        <v>5310</v>
      </c>
      <c r="M748" s="181" t="s">
        <v>4921</v>
      </c>
      <c r="N748" s="182" t="s">
        <v>4954</v>
      </c>
      <c r="O748" s="181" t="s">
        <v>4955</v>
      </c>
    </row>
    <row r="749" spans="3:15">
      <c r="C749" s="199"/>
      <c r="D749" s="199"/>
      <c r="E749" s="199"/>
      <c r="H749" s="190" t="s">
        <v>5265</v>
      </c>
      <c r="I749" s="192" t="s">
        <v>5311</v>
      </c>
      <c r="J749" s="181" t="s">
        <v>5312</v>
      </c>
      <c r="L749" s="181" t="s">
        <v>5313</v>
      </c>
      <c r="M749" s="181" t="s">
        <v>4921</v>
      </c>
      <c r="N749" s="182" t="s">
        <v>4957</v>
      </c>
      <c r="O749" s="181" t="s">
        <v>4958</v>
      </c>
    </row>
    <row r="750" spans="3:15">
      <c r="C750" s="199"/>
      <c r="D750" s="199"/>
      <c r="E750" s="199"/>
      <c r="H750" s="190" t="s">
        <v>5265</v>
      </c>
      <c r="I750" s="192" t="s">
        <v>5314</v>
      </c>
      <c r="J750" s="181" t="s">
        <v>5315</v>
      </c>
      <c r="L750" s="181" t="s">
        <v>5316</v>
      </c>
      <c r="M750" s="181" t="s">
        <v>4921</v>
      </c>
      <c r="N750" s="182" t="s">
        <v>4960</v>
      </c>
      <c r="O750" s="181" t="s">
        <v>4961</v>
      </c>
    </row>
    <row r="751" spans="3:15">
      <c r="C751" s="199"/>
      <c r="D751" s="199"/>
      <c r="E751" s="199"/>
      <c r="H751" s="190" t="s">
        <v>5265</v>
      </c>
      <c r="I751" s="192" t="s">
        <v>5317</v>
      </c>
      <c r="J751" s="181" t="s">
        <v>5318</v>
      </c>
      <c r="L751" s="181" t="s">
        <v>5319</v>
      </c>
      <c r="M751" s="181" t="s">
        <v>4921</v>
      </c>
      <c r="N751" s="182" t="s">
        <v>4963</v>
      </c>
      <c r="O751" s="181" t="s">
        <v>4964</v>
      </c>
    </row>
    <row r="752" spans="3:15">
      <c r="C752" s="199"/>
      <c r="D752" s="199"/>
      <c r="E752" s="199"/>
      <c r="H752" s="190" t="s">
        <v>5265</v>
      </c>
      <c r="I752" s="192" t="s">
        <v>5320</v>
      </c>
      <c r="J752" s="181" t="s">
        <v>5321</v>
      </c>
      <c r="L752" s="181" t="s">
        <v>5322</v>
      </c>
      <c r="M752" s="181" t="s">
        <v>4921</v>
      </c>
      <c r="N752" s="182" t="s">
        <v>3879</v>
      </c>
      <c r="O752" s="181" t="s">
        <v>4966</v>
      </c>
    </row>
    <row r="753" spans="3:15">
      <c r="C753" s="199"/>
      <c r="D753" s="199"/>
      <c r="E753" s="199"/>
      <c r="H753" s="190" t="s">
        <v>5265</v>
      </c>
      <c r="I753" s="192" t="s">
        <v>5323</v>
      </c>
      <c r="J753" s="181" t="s">
        <v>5324</v>
      </c>
      <c r="L753" s="181" t="s">
        <v>5325</v>
      </c>
      <c r="M753" s="181" t="s">
        <v>4921</v>
      </c>
      <c r="N753" s="182" t="s">
        <v>4968</v>
      </c>
      <c r="O753" s="181" t="s">
        <v>4969</v>
      </c>
    </row>
    <row r="754" spans="3:15">
      <c r="C754" s="199"/>
      <c r="D754" s="199"/>
      <c r="E754" s="199"/>
      <c r="H754" s="190" t="s">
        <v>5265</v>
      </c>
      <c r="I754" s="192" t="s">
        <v>5326</v>
      </c>
      <c r="J754" s="181" t="s">
        <v>5327</v>
      </c>
      <c r="L754" s="181" t="s">
        <v>5328</v>
      </c>
      <c r="M754" s="181" t="s">
        <v>4921</v>
      </c>
      <c r="N754" s="182" t="s">
        <v>4971</v>
      </c>
      <c r="O754" s="181" t="s">
        <v>4972</v>
      </c>
    </row>
    <row r="755" spans="3:15">
      <c r="C755" s="199"/>
      <c r="D755" s="199"/>
      <c r="E755" s="199"/>
      <c r="H755" s="190" t="s">
        <v>5265</v>
      </c>
      <c r="I755" s="192" t="s">
        <v>5329</v>
      </c>
      <c r="J755" s="181" t="s">
        <v>5330</v>
      </c>
      <c r="L755" s="181" t="s">
        <v>5331</v>
      </c>
      <c r="M755" s="181" t="s">
        <v>4921</v>
      </c>
      <c r="N755" s="182" t="s">
        <v>4428</v>
      </c>
      <c r="O755" s="181" t="s">
        <v>4974</v>
      </c>
    </row>
    <row r="756" spans="3:15">
      <c r="C756" s="199"/>
      <c r="D756" s="199"/>
      <c r="E756" s="199"/>
      <c r="H756" s="195"/>
      <c r="I756" s="193" t="s">
        <v>5332</v>
      </c>
      <c r="J756" s="196"/>
      <c r="L756" s="181" t="s">
        <v>5333</v>
      </c>
      <c r="M756" s="181" t="s">
        <v>4921</v>
      </c>
      <c r="N756" s="182" t="s">
        <v>4976</v>
      </c>
      <c r="O756" s="181" t="s">
        <v>4977</v>
      </c>
    </row>
    <row r="757" spans="3:15">
      <c r="C757" s="199"/>
      <c r="D757" s="199"/>
      <c r="E757" s="199"/>
      <c r="H757" s="190" t="s">
        <v>5334</v>
      </c>
      <c r="I757" s="192" t="s">
        <v>5335</v>
      </c>
      <c r="J757" s="181" t="s">
        <v>5336</v>
      </c>
      <c r="L757" s="181" t="s">
        <v>5337</v>
      </c>
      <c r="M757" s="181" t="s">
        <v>4921</v>
      </c>
      <c r="N757" s="182" t="s">
        <v>4979</v>
      </c>
      <c r="O757" s="181" t="s">
        <v>4980</v>
      </c>
    </row>
    <row r="758" spans="3:15">
      <c r="C758" s="199"/>
      <c r="D758" s="199"/>
      <c r="E758" s="199"/>
      <c r="H758" s="190" t="s">
        <v>5334</v>
      </c>
      <c r="I758" s="192" t="s">
        <v>5338</v>
      </c>
      <c r="J758" s="181" t="s">
        <v>5339</v>
      </c>
      <c r="L758" s="181" t="s">
        <v>5340</v>
      </c>
      <c r="M758" s="181" t="s">
        <v>4921</v>
      </c>
      <c r="N758" s="182" t="s">
        <v>4841</v>
      </c>
      <c r="O758" s="181" t="s">
        <v>4982</v>
      </c>
    </row>
    <row r="759" spans="3:15">
      <c r="C759" s="199"/>
      <c r="D759" s="199"/>
      <c r="E759" s="199"/>
      <c r="H759" s="190" t="s">
        <v>5334</v>
      </c>
      <c r="I759" s="192" t="s">
        <v>5341</v>
      </c>
      <c r="J759" s="181" t="s">
        <v>5342</v>
      </c>
      <c r="L759" s="181" t="s">
        <v>5343</v>
      </c>
      <c r="M759" s="181" t="s">
        <v>4921</v>
      </c>
      <c r="N759" s="182" t="s">
        <v>4984</v>
      </c>
      <c r="O759" s="181" t="s">
        <v>4985</v>
      </c>
    </row>
    <row r="760" spans="3:15">
      <c r="C760" s="199"/>
      <c r="D760" s="199"/>
      <c r="E760" s="199"/>
      <c r="H760" s="190" t="s">
        <v>5334</v>
      </c>
      <c r="I760" s="192" t="s">
        <v>5344</v>
      </c>
      <c r="J760" s="181" t="s">
        <v>5345</v>
      </c>
      <c r="L760" s="181" t="s">
        <v>5346</v>
      </c>
      <c r="M760" s="181" t="s">
        <v>4921</v>
      </c>
      <c r="N760" s="182" t="s">
        <v>4987</v>
      </c>
      <c r="O760" s="181" t="s">
        <v>4988</v>
      </c>
    </row>
    <row r="761" spans="3:15">
      <c r="C761" s="199"/>
      <c r="D761" s="199"/>
      <c r="E761" s="199"/>
      <c r="H761" s="190" t="s">
        <v>5334</v>
      </c>
      <c r="I761" s="192" t="s">
        <v>5347</v>
      </c>
      <c r="J761" s="181" t="s">
        <v>5348</v>
      </c>
      <c r="L761" s="181" t="s">
        <v>5349</v>
      </c>
      <c r="M761" s="181" t="s">
        <v>4921</v>
      </c>
      <c r="N761" s="182" t="s">
        <v>4990</v>
      </c>
      <c r="O761" s="181" t="s">
        <v>4991</v>
      </c>
    </row>
    <row r="762" spans="3:15">
      <c r="C762" s="199"/>
      <c r="D762" s="199"/>
      <c r="E762" s="199"/>
      <c r="H762" s="190" t="s">
        <v>5334</v>
      </c>
      <c r="I762" s="192" t="s">
        <v>5350</v>
      </c>
      <c r="J762" s="181" t="s">
        <v>5351</v>
      </c>
      <c r="L762" s="181" t="s">
        <v>5352</v>
      </c>
      <c r="M762" s="181" t="s">
        <v>4921</v>
      </c>
      <c r="N762" s="182" t="s">
        <v>4993</v>
      </c>
      <c r="O762" s="181" t="s">
        <v>4994</v>
      </c>
    </row>
    <row r="763" spans="3:15">
      <c r="C763" s="199"/>
      <c r="D763" s="199"/>
      <c r="E763" s="199"/>
      <c r="H763" s="190" t="s">
        <v>5334</v>
      </c>
      <c r="I763" s="192" t="s">
        <v>5353</v>
      </c>
      <c r="J763" s="181" t="s">
        <v>5354</v>
      </c>
      <c r="L763" s="181" t="s">
        <v>5355</v>
      </c>
      <c r="M763" s="181"/>
      <c r="N763" s="182"/>
      <c r="O763" s="181" t="s">
        <v>4994</v>
      </c>
    </row>
    <row r="764" spans="3:15">
      <c r="C764" s="199"/>
      <c r="D764" s="199"/>
      <c r="E764" s="199"/>
      <c r="H764" s="190" t="s">
        <v>5334</v>
      </c>
      <c r="I764" s="192" t="s">
        <v>5356</v>
      </c>
      <c r="J764" s="181" t="s">
        <v>5357</v>
      </c>
      <c r="L764" s="181" t="s">
        <v>5358</v>
      </c>
      <c r="M764" s="181" t="s">
        <v>4921</v>
      </c>
      <c r="N764" s="182" t="s">
        <v>4996</v>
      </c>
      <c r="O764" s="181" t="s">
        <v>4997</v>
      </c>
    </row>
    <row r="765" spans="3:15">
      <c r="C765" s="199"/>
      <c r="D765" s="199"/>
      <c r="E765" s="199"/>
      <c r="H765" s="190" t="s">
        <v>5334</v>
      </c>
      <c r="I765" s="192" t="s">
        <v>5359</v>
      </c>
      <c r="J765" s="181" t="s">
        <v>5360</v>
      </c>
      <c r="L765" s="181" t="s">
        <v>5361</v>
      </c>
      <c r="M765" s="181" t="s">
        <v>4921</v>
      </c>
      <c r="N765" s="182" t="s">
        <v>4999</v>
      </c>
      <c r="O765" s="181" t="s">
        <v>5000</v>
      </c>
    </row>
    <row r="766" spans="3:15">
      <c r="C766" s="199"/>
      <c r="D766" s="199"/>
      <c r="E766" s="199"/>
      <c r="H766" s="190" t="s">
        <v>5334</v>
      </c>
      <c r="I766" s="192" t="s">
        <v>5362</v>
      </c>
      <c r="J766" s="181" t="s">
        <v>5363</v>
      </c>
      <c r="L766" s="181" t="s">
        <v>5364</v>
      </c>
      <c r="M766" s="181" t="s">
        <v>4921</v>
      </c>
      <c r="N766" s="182" t="s">
        <v>5002</v>
      </c>
      <c r="O766" s="181" t="s">
        <v>5003</v>
      </c>
    </row>
    <row r="767" spans="3:15">
      <c r="C767" s="199"/>
      <c r="D767" s="199"/>
      <c r="E767" s="199"/>
      <c r="H767" s="190" t="s">
        <v>5334</v>
      </c>
      <c r="I767" s="192" t="s">
        <v>5365</v>
      </c>
      <c r="J767" s="181" t="s">
        <v>5366</v>
      </c>
      <c r="L767" s="181" t="s">
        <v>5367</v>
      </c>
      <c r="M767" s="181" t="s">
        <v>4921</v>
      </c>
      <c r="N767" s="182" t="s">
        <v>5005</v>
      </c>
      <c r="O767" s="181" t="s">
        <v>5006</v>
      </c>
    </row>
    <row r="768" spans="3:15">
      <c r="C768" s="199"/>
      <c r="D768" s="199"/>
      <c r="E768" s="199"/>
      <c r="H768" s="190" t="s">
        <v>5334</v>
      </c>
      <c r="I768" s="192" t="s">
        <v>5368</v>
      </c>
      <c r="J768" s="181" t="s">
        <v>5369</v>
      </c>
      <c r="L768" s="181" t="s">
        <v>5370</v>
      </c>
      <c r="M768" s="181" t="s">
        <v>4921</v>
      </c>
      <c r="N768" s="182" t="s">
        <v>5008</v>
      </c>
      <c r="O768" s="181" t="s">
        <v>5009</v>
      </c>
    </row>
    <row r="769" spans="3:15">
      <c r="C769" s="199"/>
      <c r="D769" s="199"/>
      <c r="E769" s="199"/>
      <c r="H769" s="190" t="s">
        <v>5334</v>
      </c>
      <c r="I769" s="192" t="s">
        <v>5371</v>
      </c>
      <c r="J769" s="181" t="s">
        <v>5372</v>
      </c>
      <c r="L769" s="181" t="s">
        <v>5373</v>
      </c>
      <c r="M769" s="181" t="s">
        <v>4921</v>
      </c>
      <c r="N769" s="182" t="s">
        <v>5011</v>
      </c>
      <c r="O769" s="181" t="s">
        <v>5012</v>
      </c>
    </row>
    <row r="770" spans="3:15">
      <c r="C770" s="199"/>
      <c r="D770" s="199"/>
      <c r="E770" s="199"/>
      <c r="H770" s="190" t="s">
        <v>5334</v>
      </c>
      <c r="I770" s="192" t="s">
        <v>5374</v>
      </c>
      <c r="J770" s="181" t="s">
        <v>5375</v>
      </c>
      <c r="L770" s="181" t="s">
        <v>5376</v>
      </c>
      <c r="M770" s="181" t="s">
        <v>4921</v>
      </c>
      <c r="N770" s="182" t="s">
        <v>5014</v>
      </c>
      <c r="O770" s="181" t="s">
        <v>5015</v>
      </c>
    </row>
    <row r="771" spans="3:15">
      <c r="C771" s="199"/>
      <c r="D771" s="199"/>
      <c r="E771" s="199"/>
      <c r="H771" s="190" t="s">
        <v>5334</v>
      </c>
      <c r="I771" s="192" t="s">
        <v>5377</v>
      </c>
      <c r="J771" s="181" t="s">
        <v>5378</v>
      </c>
      <c r="L771" s="181" t="s">
        <v>5379</v>
      </c>
      <c r="M771" s="181" t="s">
        <v>4921</v>
      </c>
      <c r="N771" s="182" t="s">
        <v>5017</v>
      </c>
      <c r="O771" s="181" t="s">
        <v>5018</v>
      </c>
    </row>
    <row r="772" spans="3:15">
      <c r="C772" s="199"/>
      <c r="D772" s="199"/>
      <c r="E772" s="199"/>
      <c r="H772" s="195"/>
      <c r="I772" s="193" t="s">
        <v>5380</v>
      </c>
      <c r="J772" s="196"/>
      <c r="L772" s="181" t="s">
        <v>5381</v>
      </c>
      <c r="M772" s="181" t="s">
        <v>4921</v>
      </c>
      <c r="N772" s="182" t="s">
        <v>5020</v>
      </c>
      <c r="O772" s="181" t="s">
        <v>5021</v>
      </c>
    </row>
    <row r="773" spans="3:15">
      <c r="C773" s="199"/>
      <c r="D773" s="199"/>
      <c r="E773" s="199"/>
      <c r="H773" s="181" t="s">
        <v>5382</v>
      </c>
      <c r="I773" s="182" t="s">
        <v>3915</v>
      </c>
      <c r="J773" s="181" t="s">
        <v>5383</v>
      </c>
      <c r="L773" s="181" t="s">
        <v>5384</v>
      </c>
      <c r="M773" s="181" t="s">
        <v>5025</v>
      </c>
      <c r="N773" s="182" t="s">
        <v>5026</v>
      </c>
      <c r="O773" s="181" t="s">
        <v>5027</v>
      </c>
    </row>
    <row r="774" spans="3:15">
      <c r="C774" s="199"/>
      <c r="D774" s="199"/>
      <c r="E774" s="199"/>
      <c r="H774" s="181" t="s">
        <v>5382</v>
      </c>
      <c r="I774" s="182" t="s">
        <v>5385</v>
      </c>
      <c r="J774" s="181" t="s">
        <v>5386</v>
      </c>
      <c r="L774" s="181" t="s">
        <v>5387</v>
      </c>
      <c r="M774" s="181" t="s">
        <v>5025</v>
      </c>
      <c r="N774" s="182" t="s">
        <v>5029</v>
      </c>
      <c r="O774" s="181" t="s">
        <v>5030</v>
      </c>
    </row>
    <row r="775" spans="3:15">
      <c r="C775" s="199"/>
      <c r="D775" s="199"/>
      <c r="E775" s="199"/>
      <c r="H775" s="181" t="s">
        <v>5382</v>
      </c>
      <c r="I775" s="182" t="s">
        <v>5388</v>
      </c>
      <c r="J775" s="181" t="s">
        <v>5389</v>
      </c>
      <c r="L775" s="181" t="s">
        <v>5390</v>
      </c>
      <c r="M775" s="181" t="s">
        <v>5025</v>
      </c>
      <c r="N775" s="182" t="s">
        <v>5032</v>
      </c>
      <c r="O775" s="181" t="s">
        <v>5033</v>
      </c>
    </row>
    <row r="776" spans="3:15">
      <c r="C776" s="199"/>
      <c r="D776" s="199"/>
      <c r="E776" s="199"/>
      <c r="H776" s="181" t="s">
        <v>5382</v>
      </c>
      <c r="I776" s="182" t="s">
        <v>5391</v>
      </c>
      <c r="J776" s="181" t="s">
        <v>5392</v>
      </c>
      <c r="L776" s="181" t="s">
        <v>5393</v>
      </c>
      <c r="M776" s="181" t="s">
        <v>5025</v>
      </c>
      <c r="N776" s="182" t="s">
        <v>5035</v>
      </c>
      <c r="O776" s="181" t="s">
        <v>5036</v>
      </c>
    </row>
    <row r="777" spans="3:15">
      <c r="C777" s="199"/>
      <c r="D777" s="199"/>
      <c r="E777" s="199"/>
      <c r="H777" s="181" t="s">
        <v>5382</v>
      </c>
      <c r="I777" s="182" t="s">
        <v>5394</v>
      </c>
      <c r="J777" s="181" t="s">
        <v>5395</v>
      </c>
      <c r="L777" s="181" t="s">
        <v>5396</v>
      </c>
      <c r="M777" s="181" t="s">
        <v>5025</v>
      </c>
      <c r="N777" s="182" t="s">
        <v>5038</v>
      </c>
      <c r="O777" s="181" t="s">
        <v>5039</v>
      </c>
    </row>
    <row r="778" spans="3:15">
      <c r="C778" s="199"/>
      <c r="D778" s="199"/>
      <c r="E778" s="199"/>
      <c r="H778" s="181" t="s">
        <v>5382</v>
      </c>
      <c r="I778" s="182" t="s">
        <v>5397</v>
      </c>
      <c r="J778" s="181" t="s">
        <v>5398</v>
      </c>
      <c r="L778" s="181" t="s">
        <v>5399</v>
      </c>
      <c r="M778" s="181" t="s">
        <v>5025</v>
      </c>
      <c r="N778" s="182" t="s">
        <v>5041</v>
      </c>
      <c r="O778" s="181" t="s">
        <v>5042</v>
      </c>
    </row>
    <row r="779" spans="3:15">
      <c r="C779" s="199"/>
      <c r="D779" s="199"/>
      <c r="E779" s="199"/>
      <c r="H779" s="181" t="s">
        <v>5382</v>
      </c>
      <c r="I779" s="182" t="s">
        <v>5400</v>
      </c>
      <c r="J779" s="181" t="s">
        <v>5401</v>
      </c>
      <c r="L779" s="181" t="s">
        <v>5402</v>
      </c>
      <c r="M779" s="181" t="s">
        <v>5025</v>
      </c>
      <c r="N779" s="182" t="s">
        <v>5044</v>
      </c>
      <c r="O779" s="181" t="s">
        <v>5045</v>
      </c>
    </row>
    <row r="780" spans="3:15">
      <c r="C780" s="199"/>
      <c r="D780" s="199"/>
      <c r="E780" s="199"/>
      <c r="H780" s="181" t="s">
        <v>5382</v>
      </c>
      <c r="I780" s="182" t="s">
        <v>5403</v>
      </c>
      <c r="J780" s="181" t="s">
        <v>5404</v>
      </c>
      <c r="L780" s="181" t="s">
        <v>5405</v>
      </c>
      <c r="M780" s="181" t="s">
        <v>5025</v>
      </c>
      <c r="N780" s="182" t="s">
        <v>5047</v>
      </c>
      <c r="O780" s="181" t="s">
        <v>5048</v>
      </c>
    </row>
    <row r="781" spans="3:15">
      <c r="C781" s="199"/>
      <c r="D781" s="199"/>
      <c r="E781" s="199"/>
      <c r="H781" s="181" t="s">
        <v>5382</v>
      </c>
      <c r="I781" s="182" t="s">
        <v>5406</v>
      </c>
      <c r="J781" s="181" t="s">
        <v>5407</v>
      </c>
      <c r="L781" s="181" t="s">
        <v>5408</v>
      </c>
      <c r="M781" s="181" t="s">
        <v>5025</v>
      </c>
      <c r="N781" s="182" t="s">
        <v>5050</v>
      </c>
      <c r="O781" s="181" t="s">
        <v>5051</v>
      </c>
    </row>
    <row r="782" spans="3:15">
      <c r="C782" s="199"/>
      <c r="D782" s="199"/>
      <c r="E782" s="199"/>
      <c r="H782" s="181" t="s">
        <v>5382</v>
      </c>
      <c r="I782" s="182" t="s">
        <v>5409</v>
      </c>
      <c r="J782" s="181" t="s">
        <v>5410</v>
      </c>
      <c r="L782" s="181" t="s">
        <v>5411</v>
      </c>
      <c r="M782" s="181" t="s">
        <v>5025</v>
      </c>
      <c r="N782" s="182" t="s">
        <v>5053</v>
      </c>
      <c r="O782" s="181" t="s">
        <v>5054</v>
      </c>
    </row>
    <row r="783" spans="3:15">
      <c r="C783" s="199"/>
      <c r="D783" s="199"/>
      <c r="E783" s="199"/>
      <c r="H783" s="181" t="s">
        <v>5382</v>
      </c>
      <c r="I783" s="182" t="s">
        <v>5412</v>
      </c>
      <c r="J783" s="181" t="s">
        <v>5413</v>
      </c>
      <c r="L783" s="181" t="s">
        <v>5414</v>
      </c>
      <c r="M783" s="181"/>
      <c r="N783" s="182"/>
      <c r="O783" s="181" t="s">
        <v>5054</v>
      </c>
    </row>
    <row r="784" spans="3:15">
      <c r="C784" s="199"/>
      <c r="D784" s="199"/>
      <c r="E784" s="199"/>
      <c r="H784" s="181" t="s">
        <v>5382</v>
      </c>
      <c r="I784" s="182" t="s">
        <v>3099</v>
      </c>
      <c r="J784" s="181" t="s">
        <v>5415</v>
      </c>
      <c r="L784" s="181" t="s">
        <v>5416</v>
      </c>
      <c r="M784" s="181"/>
      <c r="N784" s="182"/>
      <c r="O784" s="181" t="s">
        <v>5054</v>
      </c>
    </row>
    <row r="785" spans="3:15">
      <c r="C785" s="199"/>
      <c r="D785" s="199"/>
      <c r="E785" s="199"/>
      <c r="H785" s="181" t="s">
        <v>5382</v>
      </c>
      <c r="I785" s="182" t="s">
        <v>5417</v>
      </c>
      <c r="J785" s="181" t="s">
        <v>5418</v>
      </c>
      <c r="L785" s="181" t="s">
        <v>5419</v>
      </c>
      <c r="M785" s="181" t="s">
        <v>5025</v>
      </c>
      <c r="N785" s="182" t="s">
        <v>5056</v>
      </c>
      <c r="O785" s="181" t="s">
        <v>5057</v>
      </c>
    </row>
    <row r="786" spans="3:15">
      <c r="C786" s="199"/>
      <c r="D786" s="199"/>
      <c r="E786" s="199"/>
      <c r="H786" s="181" t="s">
        <v>5382</v>
      </c>
      <c r="I786" s="182" t="s">
        <v>5420</v>
      </c>
      <c r="J786" s="181" t="s">
        <v>5421</v>
      </c>
      <c r="L786" s="181" t="s">
        <v>5422</v>
      </c>
      <c r="M786" s="181" t="s">
        <v>5025</v>
      </c>
      <c r="N786" s="182" t="s">
        <v>5059</v>
      </c>
      <c r="O786" s="181" t="s">
        <v>5060</v>
      </c>
    </row>
    <row r="787" spans="3:15">
      <c r="C787" s="199"/>
      <c r="D787" s="199"/>
      <c r="E787" s="199"/>
      <c r="H787" s="181" t="s">
        <v>5382</v>
      </c>
      <c r="I787" s="182" t="s">
        <v>5423</v>
      </c>
      <c r="J787" s="181" t="s">
        <v>5424</v>
      </c>
      <c r="L787" s="181" t="s">
        <v>5425</v>
      </c>
      <c r="M787" s="181" t="s">
        <v>5025</v>
      </c>
      <c r="N787" s="182" t="s">
        <v>5062</v>
      </c>
      <c r="O787" s="181" t="s">
        <v>5063</v>
      </c>
    </row>
    <row r="788" spans="3:15">
      <c r="C788" s="199"/>
      <c r="D788" s="199"/>
      <c r="E788" s="199"/>
      <c r="H788" s="181" t="s">
        <v>5382</v>
      </c>
      <c r="I788" s="182" t="s">
        <v>5426</v>
      </c>
      <c r="J788" s="181" t="s">
        <v>5427</v>
      </c>
      <c r="L788" s="181" t="s">
        <v>5428</v>
      </c>
      <c r="M788" s="181" t="s">
        <v>5025</v>
      </c>
      <c r="N788" s="182" t="s">
        <v>5065</v>
      </c>
      <c r="O788" s="181" t="s">
        <v>5066</v>
      </c>
    </row>
    <row r="789" spans="3:15">
      <c r="C789" s="199"/>
      <c r="D789" s="199"/>
      <c r="E789" s="199"/>
      <c r="H789" s="181" t="s">
        <v>5382</v>
      </c>
      <c r="I789" s="182" t="s">
        <v>5429</v>
      </c>
      <c r="J789" s="181" t="s">
        <v>5430</v>
      </c>
      <c r="L789" s="181" t="s">
        <v>5431</v>
      </c>
      <c r="M789" s="181" t="s">
        <v>5025</v>
      </c>
      <c r="N789" s="182" t="s">
        <v>5068</v>
      </c>
      <c r="O789" s="181" t="s">
        <v>5069</v>
      </c>
    </row>
    <row r="790" spans="3:15">
      <c r="C790" s="199"/>
      <c r="D790" s="199"/>
      <c r="E790" s="199"/>
      <c r="H790" s="181" t="s">
        <v>5382</v>
      </c>
      <c r="I790" s="182" t="s">
        <v>5432</v>
      </c>
      <c r="J790" s="181" t="s">
        <v>5433</v>
      </c>
      <c r="L790" s="181" t="s">
        <v>5434</v>
      </c>
      <c r="M790" s="181" t="s">
        <v>5025</v>
      </c>
      <c r="N790" s="182" t="s">
        <v>3879</v>
      </c>
      <c r="O790" s="181" t="s">
        <v>5071</v>
      </c>
    </row>
    <row r="791" spans="3:15">
      <c r="C791" s="199"/>
      <c r="D791" s="199"/>
      <c r="E791" s="199"/>
      <c r="H791" s="181" t="s">
        <v>5382</v>
      </c>
      <c r="I791" s="182" t="s">
        <v>5435</v>
      </c>
      <c r="J791" s="181" t="s">
        <v>5436</v>
      </c>
      <c r="L791" s="181" t="s">
        <v>5437</v>
      </c>
      <c r="M791" s="181" t="s">
        <v>5025</v>
      </c>
      <c r="N791" s="182" t="s">
        <v>5073</v>
      </c>
      <c r="O791" s="181" t="s">
        <v>5074</v>
      </c>
    </row>
    <row r="792" spans="3:15">
      <c r="C792" s="199"/>
      <c r="D792" s="199"/>
      <c r="E792" s="199"/>
      <c r="H792" s="181" t="s">
        <v>5382</v>
      </c>
      <c r="I792" s="182" t="s">
        <v>5438</v>
      </c>
      <c r="J792" s="181" t="s">
        <v>5439</v>
      </c>
      <c r="L792" s="181" t="s">
        <v>5440</v>
      </c>
      <c r="M792" s="181" t="s">
        <v>5025</v>
      </c>
      <c r="N792" s="182" t="s">
        <v>3099</v>
      </c>
      <c r="O792" s="181" t="s">
        <v>5076</v>
      </c>
    </row>
    <row r="793" spans="3:15">
      <c r="C793" s="199"/>
      <c r="D793" s="199"/>
      <c r="E793" s="199"/>
      <c r="H793" s="181" t="s">
        <v>5382</v>
      </c>
      <c r="I793" s="182" t="s">
        <v>5441</v>
      </c>
      <c r="J793" s="181" t="s">
        <v>5442</v>
      </c>
      <c r="L793" s="181" t="s">
        <v>5443</v>
      </c>
      <c r="M793" s="181" t="s">
        <v>5025</v>
      </c>
      <c r="N793" s="182" t="s">
        <v>5078</v>
      </c>
      <c r="O793" s="181" t="s">
        <v>5079</v>
      </c>
    </row>
    <row r="794" spans="3:15">
      <c r="C794" s="199"/>
      <c r="D794" s="199"/>
      <c r="E794" s="199"/>
      <c r="H794" s="181" t="s">
        <v>5382</v>
      </c>
      <c r="I794" s="182" t="s">
        <v>5444</v>
      </c>
      <c r="J794" s="181" t="s">
        <v>5445</v>
      </c>
      <c r="L794" s="181" t="s">
        <v>5446</v>
      </c>
      <c r="M794" s="181" t="s">
        <v>5025</v>
      </c>
      <c r="N794" s="182" t="s">
        <v>5081</v>
      </c>
      <c r="O794" s="181" t="s">
        <v>5082</v>
      </c>
    </row>
    <row r="795" spans="3:15">
      <c r="C795" s="199"/>
      <c r="D795" s="199"/>
      <c r="E795" s="199"/>
      <c r="H795" s="181" t="s">
        <v>5382</v>
      </c>
      <c r="I795" s="182" t="s">
        <v>5014</v>
      </c>
      <c r="J795" s="181" t="s">
        <v>5447</v>
      </c>
      <c r="L795" s="181" t="s">
        <v>5448</v>
      </c>
      <c r="M795" s="181" t="s">
        <v>5025</v>
      </c>
      <c r="N795" s="182" t="s">
        <v>5084</v>
      </c>
      <c r="O795" s="181" t="s">
        <v>5085</v>
      </c>
    </row>
    <row r="796" spans="3:15">
      <c r="C796" s="199"/>
      <c r="D796" s="199"/>
      <c r="E796" s="199"/>
      <c r="H796" s="195"/>
      <c r="I796" s="193" t="s">
        <v>5449</v>
      </c>
      <c r="J796" s="196"/>
      <c r="L796" s="181" t="s">
        <v>5450</v>
      </c>
      <c r="M796" s="181" t="s">
        <v>5025</v>
      </c>
      <c r="N796" s="182" t="s">
        <v>5087</v>
      </c>
      <c r="O796" s="181" t="s">
        <v>5088</v>
      </c>
    </row>
    <row r="797" spans="3:15">
      <c r="C797" s="199"/>
      <c r="D797" s="199"/>
      <c r="E797" s="199"/>
      <c r="H797" s="190" t="s">
        <v>5451</v>
      </c>
      <c r="I797" s="192" t="s">
        <v>5452</v>
      </c>
      <c r="J797" s="181" t="s">
        <v>5453</v>
      </c>
      <c r="L797" s="181" t="s">
        <v>5454</v>
      </c>
      <c r="M797" s="181" t="s">
        <v>5025</v>
      </c>
      <c r="N797" s="182" t="s">
        <v>5090</v>
      </c>
      <c r="O797" s="181" t="s">
        <v>5091</v>
      </c>
    </row>
    <row r="798" spans="3:15">
      <c r="C798" s="199"/>
      <c r="D798" s="199"/>
      <c r="E798" s="199"/>
      <c r="H798" s="190" t="s">
        <v>5451</v>
      </c>
      <c r="I798" s="192" t="s">
        <v>5455</v>
      </c>
      <c r="J798" s="181" t="s">
        <v>5456</v>
      </c>
      <c r="L798" s="181" t="s">
        <v>5457</v>
      </c>
      <c r="M798" s="181" t="s">
        <v>5025</v>
      </c>
      <c r="N798" s="182" t="s">
        <v>5093</v>
      </c>
      <c r="O798" s="181" t="s">
        <v>5094</v>
      </c>
    </row>
    <row r="799" spans="3:15">
      <c r="C799" s="199"/>
      <c r="D799" s="199"/>
      <c r="E799" s="199"/>
      <c r="H799" s="190" t="s">
        <v>5451</v>
      </c>
      <c r="I799" s="192" t="s">
        <v>5458</v>
      </c>
      <c r="J799" s="181" t="s">
        <v>5459</v>
      </c>
      <c r="L799" s="181" t="s">
        <v>5460</v>
      </c>
      <c r="M799" s="181" t="s">
        <v>5025</v>
      </c>
      <c r="N799" s="182" t="s">
        <v>5096</v>
      </c>
      <c r="O799" s="181" t="s">
        <v>5097</v>
      </c>
    </row>
    <row r="800" spans="3:15">
      <c r="C800" s="199"/>
      <c r="D800" s="199"/>
      <c r="E800" s="199"/>
      <c r="H800" s="190" t="s">
        <v>5451</v>
      </c>
      <c r="I800" s="192" t="s">
        <v>5461</v>
      </c>
      <c r="J800" s="181" t="s">
        <v>5462</v>
      </c>
      <c r="L800" s="181" t="s">
        <v>5463</v>
      </c>
      <c r="M800" s="181" t="s">
        <v>5025</v>
      </c>
      <c r="N800" s="182" t="s">
        <v>5099</v>
      </c>
      <c r="O800" s="181" t="s">
        <v>5100</v>
      </c>
    </row>
    <row r="801" spans="3:15">
      <c r="C801" s="199"/>
      <c r="D801" s="199"/>
      <c r="E801" s="199"/>
      <c r="H801" s="190" t="s">
        <v>5451</v>
      </c>
      <c r="I801" s="192" t="s">
        <v>5464</v>
      </c>
      <c r="J801" s="181" t="s">
        <v>5465</v>
      </c>
      <c r="L801" s="181" t="s">
        <v>5466</v>
      </c>
      <c r="M801" s="181" t="s">
        <v>5025</v>
      </c>
      <c r="N801" s="182" t="s">
        <v>5102</v>
      </c>
      <c r="O801" s="181" t="s">
        <v>5103</v>
      </c>
    </row>
    <row r="802" spans="3:15">
      <c r="C802" s="199"/>
      <c r="D802" s="199"/>
      <c r="E802" s="199"/>
      <c r="H802" s="190" t="s">
        <v>5451</v>
      </c>
      <c r="I802" s="192" t="s">
        <v>5467</v>
      </c>
      <c r="J802" s="181" t="s">
        <v>5468</v>
      </c>
      <c r="L802" s="181" t="s">
        <v>5469</v>
      </c>
      <c r="M802" s="181" t="s">
        <v>5025</v>
      </c>
      <c r="N802" s="182" t="s">
        <v>5105</v>
      </c>
      <c r="O802" s="181" t="s">
        <v>5106</v>
      </c>
    </row>
    <row r="803" spans="3:15">
      <c r="C803" s="199"/>
      <c r="D803" s="199"/>
      <c r="E803" s="199"/>
      <c r="H803" s="190" t="s">
        <v>5451</v>
      </c>
      <c r="I803" s="192" t="s">
        <v>5470</v>
      </c>
      <c r="J803" s="181" t="s">
        <v>5471</v>
      </c>
      <c r="L803" s="181" t="s">
        <v>5472</v>
      </c>
      <c r="M803" s="181" t="s">
        <v>5025</v>
      </c>
      <c r="N803" s="182" t="s">
        <v>5108</v>
      </c>
      <c r="O803" s="181" t="s">
        <v>5109</v>
      </c>
    </row>
    <row r="804" spans="3:15">
      <c r="C804" s="199"/>
      <c r="D804" s="199"/>
      <c r="E804" s="199"/>
      <c r="H804" s="190" t="s">
        <v>5451</v>
      </c>
      <c r="I804" s="192" t="s">
        <v>5473</v>
      </c>
      <c r="J804" s="181" t="s">
        <v>5474</v>
      </c>
      <c r="L804" s="181" t="s">
        <v>5475</v>
      </c>
      <c r="M804" s="181" t="s">
        <v>5025</v>
      </c>
      <c r="N804" s="182" t="s">
        <v>5111</v>
      </c>
      <c r="O804" s="181" t="s">
        <v>5112</v>
      </c>
    </row>
    <row r="805" spans="3:15">
      <c r="C805" s="199"/>
      <c r="D805" s="199"/>
      <c r="E805" s="199"/>
      <c r="H805" s="190" t="s">
        <v>5451</v>
      </c>
      <c r="I805" s="192" t="s">
        <v>5476</v>
      </c>
      <c r="J805" s="181" t="s">
        <v>5477</v>
      </c>
      <c r="L805" s="181" t="s">
        <v>5478</v>
      </c>
      <c r="M805" s="181" t="s">
        <v>5025</v>
      </c>
      <c r="N805" s="182" t="s">
        <v>3741</v>
      </c>
      <c r="O805" s="181" t="s">
        <v>5114</v>
      </c>
    </row>
    <row r="806" spans="3:15">
      <c r="C806" s="199"/>
      <c r="D806" s="199"/>
      <c r="E806" s="199"/>
      <c r="H806" s="190" t="s">
        <v>5451</v>
      </c>
      <c r="I806" s="192" t="s">
        <v>5479</v>
      </c>
      <c r="J806" s="181" t="s">
        <v>5480</v>
      </c>
      <c r="L806" s="181" t="s">
        <v>5481</v>
      </c>
      <c r="M806" s="181" t="s">
        <v>5025</v>
      </c>
      <c r="N806" s="182" t="s">
        <v>5116</v>
      </c>
      <c r="O806" s="181" t="s">
        <v>5117</v>
      </c>
    </row>
    <row r="807" spans="3:15">
      <c r="C807" s="199"/>
      <c r="D807" s="199"/>
      <c r="E807" s="199"/>
      <c r="H807" s="190" t="s">
        <v>5451</v>
      </c>
      <c r="I807" s="192" t="s">
        <v>5482</v>
      </c>
      <c r="J807" s="181" t="s">
        <v>5483</v>
      </c>
      <c r="L807" s="181" t="s">
        <v>5484</v>
      </c>
      <c r="M807" s="181"/>
      <c r="N807" s="182"/>
      <c r="O807" s="181" t="s">
        <v>5117</v>
      </c>
    </row>
    <row r="808" spans="3:15">
      <c r="C808" s="199"/>
      <c r="D808" s="199"/>
      <c r="E808" s="199"/>
      <c r="H808" s="190" t="s">
        <v>5451</v>
      </c>
      <c r="I808" s="192" t="s">
        <v>5485</v>
      </c>
      <c r="J808" s="181" t="s">
        <v>5486</v>
      </c>
      <c r="L808" s="181" t="s">
        <v>5487</v>
      </c>
      <c r="M808" s="181" t="s">
        <v>5025</v>
      </c>
      <c r="N808" s="182" t="s">
        <v>5119</v>
      </c>
      <c r="O808" s="181" t="s">
        <v>5120</v>
      </c>
    </row>
    <row r="809" spans="3:15">
      <c r="C809" s="199"/>
      <c r="D809" s="199"/>
      <c r="E809" s="199"/>
      <c r="H809" s="190" t="s">
        <v>5451</v>
      </c>
      <c r="I809" s="192" t="s">
        <v>5488</v>
      </c>
      <c r="J809" s="181" t="s">
        <v>5489</v>
      </c>
      <c r="L809" s="181" t="s">
        <v>5490</v>
      </c>
      <c r="M809" s="181" t="s">
        <v>5025</v>
      </c>
      <c r="N809" s="182" t="s">
        <v>5122</v>
      </c>
      <c r="O809" s="181" t="s">
        <v>5123</v>
      </c>
    </row>
    <row r="810" spans="3:15">
      <c r="C810" s="199"/>
      <c r="D810" s="199"/>
      <c r="E810" s="199"/>
      <c r="H810" s="190" t="s">
        <v>5451</v>
      </c>
      <c r="I810" s="192" t="s">
        <v>5491</v>
      </c>
      <c r="J810" s="181" t="s">
        <v>5492</v>
      </c>
      <c r="L810" s="181" t="s">
        <v>5493</v>
      </c>
      <c r="M810" s="181" t="s">
        <v>5025</v>
      </c>
      <c r="N810" s="182" t="s">
        <v>5125</v>
      </c>
      <c r="O810" s="181" t="s">
        <v>5126</v>
      </c>
    </row>
    <row r="811" spans="3:15">
      <c r="C811" s="199"/>
      <c r="D811" s="199"/>
      <c r="E811" s="199"/>
      <c r="H811" s="190" t="s">
        <v>5451</v>
      </c>
      <c r="I811" s="192" t="s">
        <v>5494</v>
      </c>
      <c r="J811" s="181" t="s">
        <v>5495</v>
      </c>
      <c r="L811" s="181" t="s">
        <v>5496</v>
      </c>
      <c r="M811" s="181" t="s">
        <v>5130</v>
      </c>
      <c r="N811" s="182" t="s">
        <v>5131</v>
      </c>
      <c r="O811" s="181" t="s">
        <v>5132</v>
      </c>
    </row>
    <row r="812" spans="3:15">
      <c r="C812" s="199"/>
      <c r="D812" s="199"/>
      <c r="E812" s="199"/>
      <c r="H812" s="190" t="s">
        <v>5451</v>
      </c>
      <c r="I812" s="192" t="s">
        <v>4404</v>
      </c>
      <c r="J812" s="181" t="s">
        <v>5497</v>
      </c>
      <c r="L812" s="181" t="s">
        <v>5498</v>
      </c>
      <c r="M812" s="181" t="s">
        <v>5130</v>
      </c>
      <c r="N812" s="182" t="s">
        <v>5134</v>
      </c>
      <c r="O812" s="181" t="s">
        <v>5135</v>
      </c>
    </row>
    <row r="813" spans="3:15">
      <c r="C813" s="199"/>
      <c r="D813" s="199"/>
      <c r="E813" s="199"/>
      <c r="H813" s="190" t="s">
        <v>5451</v>
      </c>
      <c r="I813" s="192" t="s">
        <v>5499</v>
      </c>
      <c r="J813" s="181" t="s">
        <v>5500</v>
      </c>
      <c r="L813" s="181" t="s">
        <v>5501</v>
      </c>
      <c r="M813" s="181" t="s">
        <v>5130</v>
      </c>
      <c r="N813" s="182" t="s">
        <v>5137</v>
      </c>
      <c r="O813" s="181" t="s">
        <v>5138</v>
      </c>
    </row>
    <row r="814" spans="3:15">
      <c r="C814" s="199"/>
      <c r="D814" s="199"/>
      <c r="E814" s="199"/>
      <c r="H814" s="190" t="s">
        <v>5451</v>
      </c>
      <c r="I814" s="192" t="s">
        <v>5502</v>
      </c>
      <c r="J814" s="181" t="s">
        <v>5503</v>
      </c>
      <c r="L814" s="181" t="s">
        <v>5504</v>
      </c>
      <c r="M814" s="181" t="s">
        <v>5130</v>
      </c>
      <c r="N814" s="182" t="s">
        <v>5140</v>
      </c>
      <c r="O814" s="181" t="s">
        <v>5141</v>
      </c>
    </row>
    <row r="815" spans="3:15">
      <c r="C815" s="199"/>
      <c r="D815" s="199"/>
      <c r="E815" s="199"/>
      <c r="H815" s="190" t="s">
        <v>5451</v>
      </c>
      <c r="I815" s="192" t="s">
        <v>5505</v>
      </c>
      <c r="J815" s="181" t="s">
        <v>5506</v>
      </c>
      <c r="L815" s="181" t="s">
        <v>5507</v>
      </c>
      <c r="M815" s="181" t="s">
        <v>5130</v>
      </c>
      <c r="N815" s="182" t="s">
        <v>5143</v>
      </c>
      <c r="O815" s="181" t="s">
        <v>5144</v>
      </c>
    </row>
    <row r="816" spans="3:15">
      <c r="C816" s="199"/>
      <c r="D816" s="199"/>
      <c r="E816" s="199"/>
      <c r="H816" s="190" t="s">
        <v>5451</v>
      </c>
      <c r="I816" s="192" t="s">
        <v>5508</v>
      </c>
      <c r="J816" s="181" t="s">
        <v>5509</v>
      </c>
      <c r="L816" s="181" t="s">
        <v>5510</v>
      </c>
      <c r="M816" s="181" t="s">
        <v>5130</v>
      </c>
      <c r="N816" s="182" t="s">
        <v>5146</v>
      </c>
      <c r="O816" s="181" t="s">
        <v>5147</v>
      </c>
    </row>
    <row r="817" spans="3:15">
      <c r="C817" s="199"/>
      <c r="D817" s="199"/>
      <c r="E817" s="199"/>
      <c r="H817" s="190" t="s">
        <v>5451</v>
      </c>
      <c r="I817" s="192" t="s">
        <v>5511</v>
      </c>
      <c r="J817" s="181" t="s">
        <v>5512</v>
      </c>
      <c r="L817" s="181" t="s">
        <v>5513</v>
      </c>
      <c r="M817" s="181" t="s">
        <v>5130</v>
      </c>
      <c r="N817" s="182" t="s">
        <v>5149</v>
      </c>
      <c r="O817" s="181" t="s">
        <v>5150</v>
      </c>
    </row>
    <row r="818" spans="3:15">
      <c r="C818" s="199"/>
      <c r="D818" s="199"/>
      <c r="E818" s="199"/>
      <c r="H818" s="190" t="s">
        <v>5451</v>
      </c>
      <c r="I818" s="192" t="s">
        <v>5514</v>
      </c>
      <c r="J818" s="181" t="s">
        <v>5515</v>
      </c>
      <c r="L818" s="181" t="s">
        <v>5516</v>
      </c>
      <c r="M818" s="181" t="s">
        <v>5130</v>
      </c>
      <c r="N818" s="182" t="s">
        <v>5152</v>
      </c>
      <c r="O818" s="181" t="s">
        <v>5153</v>
      </c>
    </row>
    <row r="819" spans="3:15">
      <c r="C819" s="199"/>
      <c r="D819" s="199"/>
      <c r="E819" s="199"/>
      <c r="H819" s="190" t="s">
        <v>5451</v>
      </c>
      <c r="I819" s="192" t="s">
        <v>5517</v>
      </c>
      <c r="J819" s="181" t="s">
        <v>5518</v>
      </c>
      <c r="L819" s="181" t="s">
        <v>5519</v>
      </c>
      <c r="M819" s="181" t="s">
        <v>5130</v>
      </c>
      <c r="N819" s="182" t="s">
        <v>5155</v>
      </c>
      <c r="O819" s="181" t="s">
        <v>5156</v>
      </c>
    </row>
    <row r="820" spans="3:15">
      <c r="C820" s="199"/>
      <c r="D820" s="199"/>
      <c r="E820" s="199"/>
      <c r="H820" s="190" t="s">
        <v>5451</v>
      </c>
      <c r="I820" s="192" t="s">
        <v>5520</v>
      </c>
      <c r="J820" s="181" t="s">
        <v>5521</v>
      </c>
      <c r="L820" s="181" t="s">
        <v>5522</v>
      </c>
      <c r="M820" s="181" t="s">
        <v>5130</v>
      </c>
      <c r="N820" s="182" t="s">
        <v>5158</v>
      </c>
      <c r="O820" s="181" t="s">
        <v>5159</v>
      </c>
    </row>
    <row r="821" spans="3:15">
      <c r="C821" s="199"/>
      <c r="D821" s="199"/>
      <c r="E821" s="199"/>
      <c r="H821" s="190" t="s">
        <v>5451</v>
      </c>
      <c r="I821" s="192" t="s">
        <v>5523</v>
      </c>
      <c r="J821" s="181" t="s">
        <v>5524</v>
      </c>
      <c r="L821" s="181" t="s">
        <v>5525</v>
      </c>
      <c r="M821" s="181" t="s">
        <v>5130</v>
      </c>
      <c r="N821" s="182" t="s">
        <v>5161</v>
      </c>
      <c r="O821" s="181" t="s">
        <v>5162</v>
      </c>
    </row>
    <row r="822" spans="3:15">
      <c r="C822" s="199"/>
      <c r="D822" s="199"/>
      <c r="E822" s="199"/>
      <c r="H822" s="190" t="s">
        <v>5451</v>
      </c>
      <c r="I822" s="192" t="s">
        <v>5526</v>
      </c>
      <c r="J822" s="181" t="s">
        <v>5527</v>
      </c>
      <c r="L822" s="181" t="s">
        <v>5528</v>
      </c>
      <c r="M822" s="181" t="s">
        <v>5130</v>
      </c>
      <c r="N822" s="182" t="s">
        <v>5164</v>
      </c>
      <c r="O822" s="181" t="s">
        <v>5165</v>
      </c>
    </row>
    <row r="823" spans="3:15">
      <c r="C823" s="199"/>
      <c r="D823" s="199"/>
      <c r="E823" s="199"/>
      <c r="H823" s="190" t="s">
        <v>5451</v>
      </c>
      <c r="I823" s="192" t="s">
        <v>5529</v>
      </c>
      <c r="J823" s="181" t="s">
        <v>5530</v>
      </c>
      <c r="L823" s="181" t="s">
        <v>5531</v>
      </c>
      <c r="M823" s="181" t="s">
        <v>5130</v>
      </c>
      <c r="N823" s="182" t="s">
        <v>5167</v>
      </c>
      <c r="O823" s="181" t="s">
        <v>5168</v>
      </c>
    </row>
    <row r="824" spans="3:15">
      <c r="C824" s="199"/>
      <c r="D824" s="199"/>
      <c r="E824" s="199"/>
      <c r="H824" s="190" t="s">
        <v>5451</v>
      </c>
      <c r="I824" s="192" t="s">
        <v>5532</v>
      </c>
      <c r="J824" s="181" t="s">
        <v>5533</v>
      </c>
      <c r="L824" s="181" t="s">
        <v>5534</v>
      </c>
      <c r="M824" s="181" t="s">
        <v>5130</v>
      </c>
      <c r="N824" s="182" t="s">
        <v>5170</v>
      </c>
      <c r="O824" s="181" t="s">
        <v>5171</v>
      </c>
    </row>
    <row r="825" spans="3:15">
      <c r="C825" s="199"/>
      <c r="D825" s="199"/>
      <c r="E825" s="199"/>
      <c r="H825" s="190" t="s">
        <v>5451</v>
      </c>
      <c r="I825" s="192" t="s">
        <v>5535</v>
      </c>
      <c r="J825" s="181" t="s">
        <v>5536</v>
      </c>
      <c r="L825" s="181" t="s">
        <v>5537</v>
      </c>
      <c r="M825" s="181" t="s">
        <v>5130</v>
      </c>
      <c r="N825" s="182" t="s">
        <v>5173</v>
      </c>
      <c r="O825" s="181" t="s">
        <v>5174</v>
      </c>
    </row>
    <row r="826" spans="3:15">
      <c r="C826" s="199"/>
      <c r="D826" s="199"/>
      <c r="E826" s="199"/>
      <c r="H826" s="190" t="s">
        <v>5451</v>
      </c>
      <c r="I826" s="192" t="s">
        <v>5538</v>
      </c>
      <c r="J826" s="181" t="s">
        <v>5539</v>
      </c>
      <c r="L826" s="181" t="s">
        <v>5540</v>
      </c>
      <c r="M826" s="181" t="s">
        <v>5130</v>
      </c>
      <c r="N826" s="182" t="s">
        <v>5176</v>
      </c>
      <c r="O826" s="181" t="s">
        <v>5177</v>
      </c>
    </row>
    <row r="827" spans="3:15">
      <c r="C827" s="199"/>
      <c r="D827" s="199"/>
      <c r="E827" s="199"/>
      <c r="H827" s="195"/>
      <c r="I827" s="193" t="s">
        <v>5541</v>
      </c>
      <c r="J827" s="196"/>
      <c r="L827" s="181" t="s">
        <v>5542</v>
      </c>
      <c r="M827" s="181" t="s">
        <v>5130</v>
      </c>
      <c r="N827" s="182" t="s">
        <v>5179</v>
      </c>
      <c r="O827" s="181" t="s">
        <v>5180</v>
      </c>
    </row>
    <row r="828" spans="3:15">
      <c r="C828" s="199"/>
      <c r="D828" s="199"/>
      <c r="E828" s="199"/>
      <c r="H828" s="190" t="s">
        <v>5543</v>
      </c>
      <c r="I828" s="192" t="s">
        <v>5544</v>
      </c>
      <c r="J828" s="181" t="s">
        <v>5545</v>
      </c>
      <c r="L828" s="181" t="s">
        <v>5546</v>
      </c>
      <c r="M828" s="181" t="s">
        <v>5130</v>
      </c>
      <c r="N828" s="182" t="s">
        <v>5548</v>
      </c>
      <c r="O828" s="181" t="s">
        <v>5547</v>
      </c>
    </row>
    <row r="829" spans="3:15">
      <c r="C829" s="199"/>
      <c r="D829" s="199"/>
      <c r="E829" s="199"/>
      <c r="H829" s="190" t="s">
        <v>5543</v>
      </c>
      <c r="I829" s="192" t="s">
        <v>5549</v>
      </c>
      <c r="J829" s="181" t="s">
        <v>5550</v>
      </c>
      <c r="L829" s="181" t="s">
        <v>5551</v>
      </c>
      <c r="M829" s="181" t="s">
        <v>5130</v>
      </c>
      <c r="N829" s="182" t="s">
        <v>5552</v>
      </c>
      <c r="O829" s="181" t="s">
        <v>5553</v>
      </c>
    </row>
    <row r="830" spans="3:15">
      <c r="C830" s="199"/>
      <c r="D830" s="199"/>
      <c r="E830" s="199"/>
      <c r="H830" s="190" t="s">
        <v>5543</v>
      </c>
      <c r="I830" s="192" t="s">
        <v>5554</v>
      </c>
      <c r="J830" s="181" t="s">
        <v>5555</v>
      </c>
      <c r="L830" s="181" t="s">
        <v>5556</v>
      </c>
      <c r="M830" s="181" t="s">
        <v>5130</v>
      </c>
      <c r="N830" s="182" t="s">
        <v>5182</v>
      </c>
      <c r="O830" s="181" t="s">
        <v>5183</v>
      </c>
    </row>
    <row r="831" spans="3:15">
      <c r="C831" s="199"/>
      <c r="D831" s="199"/>
      <c r="E831" s="199"/>
      <c r="H831" s="190" t="s">
        <v>5543</v>
      </c>
      <c r="I831" s="192" t="s">
        <v>5557</v>
      </c>
      <c r="J831" s="181" t="s">
        <v>5558</v>
      </c>
      <c r="L831" s="181" t="s">
        <v>5559</v>
      </c>
      <c r="M831" s="181" t="s">
        <v>5130</v>
      </c>
      <c r="N831" s="182" t="s">
        <v>5185</v>
      </c>
      <c r="O831" s="181" t="s">
        <v>5186</v>
      </c>
    </row>
    <row r="832" spans="3:15">
      <c r="C832" s="199"/>
      <c r="D832" s="199"/>
      <c r="E832" s="199"/>
      <c r="H832" s="190" t="s">
        <v>5543</v>
      </c>
      <c r="I832" s="192" t="s">
        <v>5560</v>
      </c>
      <c r="J832" s="181" t="s">
        <v>5561</v>
      </c>
      <c r="L832" s="181" t="s">
        <v>5562</v>
      </c>
      <c r="M832" s="181" t="s">
        <v>5130</v>
      </c>
      <c r="N832" s="182" t="s">
        <v>5188</v>
      </c>
      <c r="O832" s="181" t="s">
        <v>5189</v>
      </c>
    </row>
    <row r="833" spans="3:15">
      <c r="C833" s="199"/>
      <c r="D833" s="199"/>
      <c r="E833" s="199"/>
      <c r="H833" s="190" t="s">
        <v>5543</v>
      </c>
      <c r="I833" s="192" t="s">
        <v>5563</v>
      </c>
      <c r="J833" s="181" t="s">
        <v>5564</v>
      </c>
      <c r="L833" s="181" t="s">
        <v>5565</v>
      </c>
      <c r="M833" s="181" t="s">
        <v>5130</v>
      </c>
      <c r="N833" s="182" t="s">
        <v>5191</v>
      </c>
      <c r="O833" s="181" t="s">
        <v>5192</v>
      </c>
    </row>
    <row r="834" spans="3:15">
      <c r="C834" s="199"/>
      <c r="D834" s="199"/>
      <c r="E834" s="199"/>
      <c r="H834" s="190" t="s">
        <v>5543</v>
      </c>
      <c r="I834" s="192" t="s">
        <v>5566</v>
      </c>
      <c r="J834" s="181" t="s">
        <v>5567</v>
      </c>
      <c r="L834" s="181" t="s">
        <v>5568</v>
      </c>
      <c r="M834" s="181" t="s">
        <v>5130</v>
      </c>
      <c r="N834" s="182" t="s">
        <v>5569</v>
      </c>
      <c r="O834" s="181" t="s">
        <v>5195</v>
      </c>
    </row>
    <row r="835" spans="3:15">
      <c r="C835" s="199"/>
      <c r="D835" s="199"/>
      <c r="E835" s="199"/>
      <c r="H835" s="190" t="s">
        <v>5543</v>
      </c>
      <c r="I835" s="192" t="s">
        <v>5570</v>
      </c>
      <c r="J835" s="181" t="s">
        <v>5571</v>
      </c>
      <c r="L835" s="181" t="s">
        <v>5572</v>
      </c>
      <c r="M835" s="181" t="s">
        <v>5199</v>
      </c>
      <c r="N835" s="182" t="s">
        <v>5200</v>
      </c>
      <c r="O835" s="181" t="s">
        <v>5201</v>
      </c>
    </row>
    <row r="836" spans="3:15">
      <c r="C836" s="199"/>
      <c r="D836" s="199"/>
      <c r="E836" s="199"/>
      <c r="H836" s="190" t="s">
        <v>5543</v>
      </c>
      <c r="I836" s="192" t="s">
        <v>5573</v>
      </c>
      <c r="J836" s="181" t="s">
        <v>5574</v>
      </c>
      <c r="L836" s="181" t="s">
        <v>5575</v>
      </c>
      <c r="M836" s="181" t="s">
        <v>5199</v>
      </c>
      <c r="N836" s="182" t="s">
        <v>5203</v>
      </c>
      <c r="O836" s="181" t="s">
        <v>5204</v>
      </c>
    </row>
    <row r="837" spans="3:15">
      <c r="C837" s="199"/>
      <c r="D837" s="199"/>
      <c r="E837" s="199"/>
      <c r="H837" s="190" t="s">
        <v>5543</v>
      </c>
      <c r="I837" s="192" t="s">
        <v>5576</v>
      </c>
      <c r="J837" s="181" t="s">
        <v>5577</v>
      </c>
      <c r="L837" s="181" t="s">
        <v>5578</v>
      </c>
      <c r="M837" s="181"/>
      <c r="N837" s="182"/>
      <c r="O837" s="181" t="s">
        <v>5204</v>
      </c>
    </row>
    <row r="838" spans="3:15">
      <c r="C838" s="199"/>
      <c r="D838" s="199"/>
      <c r="E838" s="199"/>
      <c r="H838" s="190" t="s">
        <v>5543</v>
      </c>
      <c r="I838" s="192" t="s">
        <v>5579</v>
      </c>
      <c r="J838" s="181" t="s">
        <v>5580</v>
      </c>
      <c r="L838" s="181" t="s">
        <v>5581</v>
      </c>
      <c r="M838" s="181" t="s">
        <v>5199</v>
      </c>
      <c r="N838" s="182" t="s">
        <v>5206</v>
      </c>
      <c r="O838" s="181" t="s">
        <v>5207</v>
      </c>
    </row>
    <row r="839" spans="3:15">
      <c r="C839" s="199"/>
      <c r="D839" s="199"/>
      <c r="E839" s="199"/>
      <c r="H839" s="190" t="s">
        <v>5543</v>
      </c>
      <c r="I839" s="192" t="s">
        <v>5582</v>
      </c>
      <c r="J839" s="181" t="s">
        <v>5583</v>
      </c>
      <c r="L839" s="181" t="s">
        <v>5584</v>
      </c>
      <c r="M839" s="181"/>
      <c r="N839" s="182"/>
      <c r="O839" s="181" t="s">
        <v>5207</v>
      </c>
    </row>
    <row r="840" spans="3:15">
      <c r="C840" s="199"/>
      <c r="D840" s="199"/>
      <c r="E840" s="199"/>
      <c r="H840" s="190" t="s">
        <v>5543</v>
      </c>
      <c r="I840" s="192" t="s">
        <v>5585</v>
      </c>
      <c r="J840" s="181" t="s">
        <v>5586</v>
      </c>
      <c r="L840" s="181" t="s">
        <v>5587</v>
      </c>
      <c r="M840" s="181" t="s">
        <v>5199</v>
      </c>
      <c r="N840" s="182" t="s">
        <v>3228</v>
      </c>
      <c r="O840" s="181" t="s">
        <v>5209</v>
      </c>
    </row>
    <row r="841" spans="3:15">
      <c r="C841" s="199"/>
      <c r="D841" s="199"/>
      <c r="E841" s="199"/>
      <c r="H841" s="190" t="s">
        <v>5543</v>
      </c>
      <c r="I841" s="192" t="s">
        <v>5588</v>
      </c>
      <c r="J841" s="181" t="s">
        <v>5589</v>
      </c>
      <c r="L841" s="181" t="s">
        <v>5590</v>
      </c>
      <c r="M841" s="181" t="s">
        <v>5199</v>
      </c>
      <c r="N841" s="182" t="s">
        <v>5211</v>
      </c>
      <c r="O841" s="181" t="s">
        <v>5212</v>
      </c>
    </row>
    <row r="842" spans="3:15">
      <c r="C842" s="199"/>
      <c r="D842" s="199"/>
      <c r="E842" s="199"/>
      <c r="H842" s="190" t="s">
        <v>5543</v>
      </c>
      <c r="I842" s="192" t="s">
        <v>5591</v>
      </c>
      <c r="J842" s="181" t="s">
        <v>5592</v>
      </c>
      <c r="L842" s="181" t="s">
        <v>5593</v>
      </c>
      <c r="M842" s="181"/>
      <c r="N842" s="182"/>
      <c r="O842" s="181" t="s">
        <v>5212</v>
      </c>
    </row>
    <row r="843" spans="3:15">
      <c r="C843" s="199"/>
      <c r="D843" s="199"/>
      <c r="E843" s="199"/>
      <c r="H843" s="190" t="s">
        <v>5543</v>
      </c>
      <c r="I843" s="192" t="s">
        <v>5594</v>
      </c>
      <c r="J843" s="181" t="s">
        <v>5595</v>
      </c>
      <c r="L843" s="181" t="s">
        <v>5596</v>
      </c>
      <c r="M843" s="181" t="s">
        <v>5199</v>
      </c>
      <c r="N843" s="182" t="s">
        <v>5214</v>
      </c>
      <c r="O843" s="181" t="s">
        <v>5215</v>
      </c>
    </row>
    <row r="844" spans="3:15">
      <c r="C844" s="199"/>
      <c r="D844" s="199"/>
      <c r="E844" s="199"/>
      <c r="H844" s="190" t="s">
        <v>5543</v>
      </c>
      <c r="I844" s="192" t="s">
        <v>5597</v>
      </c>
      <c r="J844" s="181" t="s">
        <v>5598</v>
      </c>
      <c r="L844" s="181" t="s">
        <v>5599</v>
      </c>
      <c r="M844" s="181" t="s">
        <v>5199</v>
      </c>
      <c r="N844" s="182" t="s">
        <v>5217</v>
      </c>
      <c r="O844" s="181" t="s">
        <v>5218</v>
      </c>
    </row>
    <row r="845" spans="3:15">
      <c r="C845" s="199"/>
      <c r="D845" s="199"/>
      <c r="E845" s="199"/>
      <c r="H845" s="190" t="s">
        <v>5543</v>
      </c>
      <c r="I845" s="192" t="s">
        <v>5600</v>
      </c>
      <c r="J845" s="181" t="s">
        <v>5601</v>
      </c>
      <c r="L845" s="181" t="s">
        <v>5602</v>
      </c>
      <c r="M845" s="181"/>
      <c r="N845" s="182"/>
      <c r="O845" s="181" t="s">
        <v>5218</v>
      </c>
    </row>
    <row r="846" spans="3:15">
      <c r="C846" s="199"/>
      <c r="D846" s="199"/>
      <c r="E846" s="199"/>
      <c r="H846" s="190" t="s">
        <v>5543</v>
      </c>
      <c r="I846" s="192" t="s">
        <v>5603</v>
      </c>
      <c r="J846" s="181" t="s">
        <v>5604</v>
      </c>
      <c r="L846" s="181" t="s">
        <v>5605</v>
      </c>
      <c r="M846" s="181" t="s">
        <v>5199</v>
      </c>
      <c r="N846" s="182" t="s">
        <v>5220</v>
      </c>
      <c r="O846" s="181" t="s">
        <v>5221</v>
      </c>
    </row>
    <row r="847" spans="3:15">
      <c r="C847" s="199"/>
      <c r="D847" s="199"/>
      <c r="E847" s="199"/>
      <c r="H847" s="195"/>
      <c r="I847" s="193" t="s">
        <v>5606</v>
      </c>
      <c r="J847" s="196"/>
      <c r="L847" s="181" t="s">
        <v>5607</v>
      </c>
      <c r="M847" s="181" t="s">
        <v>5199</v>
      </c>
      <c r="N847" s="182" t="s">
        <v>5223</v>
      </c>
      <c r="O847" s="181" t="s">
        <v>5224</v>
      </c>
    </row>
    <row r="848" spans="3:15">
      <c r="C848" s="199"/>
      <c r="D848" s="199"/>
      <c r="E848" s="199"/>
      <c r="H848" s="190" t="s">
        <v>5608</v>
      </c>
      <c r="I848" s="192" t="s">
        <v>5609</v>
      </c>
      <c r="J848" s="181" t="s">
        <v>5610</v>
      </c>
      <c r="L848" s="181" t="s">
        <v>5611</v>
      </c>
      <c r="M848" s="181" t="s">
        <v>5199</v>
      </c>
      <c r="N848" s="182" t="s">
        <v>5226</v>
      </c>
      <c r="O848" s="181" t="s">
        <v>5227</v>
      </c>
    </row>
    <row r="849" spans="3:15">
      <c r="C849" s="199"/>
      <c r="D849" s="199"/>
      <c r="E849" s="199"/>
      <c r="H849" s="190" t="s">
        <v>5608</v>
      </c>
      <c r="I849" s="192" t="s">
        <v>5612</v>
      </c>
      <c r="J849" s="181" t="s">
        <v>5613</v>
      </c>
      <c r="L849" s="181" t="s">
        <v>5614</v>
      </c>
      <c r="M849" s="181" t="s">
        <v>5199</v>
      </c>
      <c r="N849" s="182" t="s">
        <v>5229</v>
      </c>
      <c r="O849" s="181" t="s">
        <v>5230</v>
      </c>
    </row>
    <row r="850" spans="3:15">
      <c r="C850" s="199"/>
      <c r="D850" s="199"/>
      <c r="E850" s="199"/>
      <c r="H850" s="190" t="s">
        <v>5608</v>
      </c>
      <c r="I850" s="192" t="s">
        <v>5615</v>
      </c>
      <c r="J850" s="181" t="s">
        <v>5616</v>
      </c>
      <c r="L850" s="181" t="s">
        <v>5617</v>
      </c>
      <c r="M850" s="181" t="s">
        <v>5199</v>
      </c>
      <c r="N850" s="182" t="s">
        <v>4428</v>
      </c>
      <c r="O850" s="181" t="s">
        <v>5232</v>
      </c>
    </row>
    <row r="851" spans="3:15">
      <c r="C851" s="199"/>
      <c r="D851" s="199"/>
      <c r="E851" s="199"/>
      <c r="H851" s="190" t="s">
        <v>5608</v>
      </c>
      <c r="I851" s="192" t="s">
        <v>5618</v>
      </c>
      <c r="J851" s="181" t="s">
        <v>5619</v>
      </c>
      <c r="L851" s="181" t="s">
        <v>5620</v>
      </c>
      <c r="M851" s="181" t="s">
        <v>5199</v>
      </c>
      <c r="N851" s="182" t="s">
        <v>4976</v>
      </c>
      <c r="O851" s="181" t="s">
        <v>5234</v>
      </c>
    </row>
    <row r="852" spans="3:15">
      <c r="C852" s="199"/>
      <c r="D852" s="199"/>
      <c r="E852" s="199"/>
      <c r="H852" s="190" t="s">
        <v>5608</v>
      </c>
      <c r="I852" s="192" t="s">
        <v>5621</v>
      </c>
      <c r="J852" s="181" t="s">
        <v>5622</v>
      </c>
      <c r="L852" s="181" t="s">
        <v>5623</v>
      </c>
      <c r="M852" s="181" t="s">
        <v>5199</v>
      </c>
      <c r="N852" s="182" t="s">
        <v>5236</v>
      </c>
      <c r="O852" s="181" t="s">
        <v>5237</v>
      </c>
    </row>
    <row r="853" spans="3:15">
      <c r="C853" s="199"/>
      <c r="D853" s="199"/>
      <c r="E853" s="199"/>
      <c r="H853" s="190" t="s">
        <v>5608</v>
      </c>
      <c r="I853" s="192" t="s">
        <v>5624</v>
      </c>
      <c r="J853" s="181" t="s">
        <v>5625</v>
      </c>
      <c r="L853" s="181" t="s">
        <v>5626</v>
      </c>
      <c r="M853" s="181"/>
      <c r="N853" s="182"/>
      <c r="O853" s="181" t="s">
        <v>5237</v>
      </c>
    </row>
    <row r="854" spans="3:15">
      <c r="C854" s="199"/>
      <c r="D854" s="199"/>
      <c r="E854" s="199"/>
      <c r="H854" s="190" t="s">
        <v>5608</v>
      </c>
      <c r="I854" s="192" t="s">
        <v>5627</v>
      </c>
      <c r="J854" s="181" t="s">
        <v>5628</v>
      </c>
      <c r="L854" s="181" t="s">
        <v>5629</v>
      </c>
      <c r="M854" s="181" t="s">
        <v>5199</v>
      </c>
      <c r="N854" s="182" t="s">
        <v>5239</v>
      </c>
      <c r="O854" s="181" t="s">
        <v>5240</v>
      </c>
    </row>
    <row r="855" spans="3:15">
      <c r="C855" s="199"/>
      <c r="D855" s="199"/>
      <c r="E855" s="199"/>
      <c r="H855" s="190" t="s">
        <v>5608</v>
      </c>
      <c r="I855" s="192" t="s">
        <v>5630</v>
      </c>
      <c r="J855" s="181" t="s">
        <v>5631</v>
      </c>
      <c r="L855" s="181" t="s">
        <v>5632</v>
      </c>
      <c r="M855" s="181" t="s">
        <v>5199</v>
      </c>
      <c r="N855" s="182" t="s">
        <v>5242</v>
      </c>
      <c r="O855" s="181" t="s">
        <v>5243</v>
      </c>
    </row>
    <row r="856" spans="3:15">
      <c r="C856" s="199"/>
      <c r="D856" s="199"/>
      <c r="E856" s="199"/>
      <c r="H856" s="190" t="s">
        <v>5608</v>
      </c>
      <c r="I856" s="192" t="s">
        <v>3915</v>
      </c>
      <c r="J856" s="181" t="s">
        <v>5633</v>
      </c>
      <c r="L856" s="181" t="s">
        <v>5634</v>
      </c>
      <c r="M856" s="181"/>
      <c r="N856" s="182"/>
      <c r="O856" s="181" t="s">
        <v>5243</v>
      </c>
    </row>
    <row r="857" spans="3:15">
      <c r="C857" s="199"/>
      <c r="D857" s="199"/>
      <c r="E857" s="199"/>
      <c r="H857" s="190" t="s">
        <v>5608</v>
      </c>
      <c r="I857" s="192" t="s">
        <v>5635</v>
      </c>
      <c r="J857" s="181" t="s">
        <v>5636</v>
      </c>
      <c r="L857" s="181" t="s">
        <v>5637</v>
      </c>
      <c r="M857" s="181" t="s">
        <v>5199</v>
      </c>
      <c r="N857" s="182" t="s">
        <v>5245</v>
      </c>
      <c r="O857" s="181" t="s">
        <v>5246</v>
      </c>
    </row>
    <row r="858" spans="3:15">
      <c r="C858" s="199"/>
      <c r="D858" s="199"/>
      <c r="E858" s="199"/>
      <c r="H858" s="190" t="s">
        <v>5608</v>
      </c>
      <c r="I858" s="192" t="s">
        <v>3723</v>
      </c>
      <c r="J858" s="181" t="s">
        <v>5638</v>
      </c>
      <c r="L858" s="181" t="s">
        <v>5639</v>
      </c>
      <c r="M858" s="181" t="s">
        <v>5199</v>
      </c>
      <c r="N858" s="182" t="s">
        <v>5248</v>
      </c>
      <c r="O858" s="181" t="s">
        <v>5249</v>
      </c>
    </row>
    <row r="859" spans="3:15">
      <c r="C859" s="199"/>
      <c r="D859" s="199"/>
      <c r="E859" s="199"/>
      <c r="H859" s="190" t="s">
        <v>5608</v>
      </c>
      <c r="I859" s="192" t="s">
        <v>5640</v>
      </c>
      <c r="J859" s="181" t="s">
        <v>5641</v>
      </c>
      <c r="L859" s="181" t="s">
        <v>5642</v>
      </c>
      <c r="M859" s="181"/>
      <c r="N859" s="182"/>
      <c r="O859" s="181" t="s">
        <v>5249</v>
      </c>
    </row>
    <row r="860" spans="3:15">
      <c r="C860" s="199"/>
      <c r="D860" s="199"/>
      <c r="E860" s="199"/>
      <c r="H860" s="190" t="s">
        <v>5608</v>
      </c>
      <c r="I860" s="192" t="s">
        <v>5643</v>
      </c>
      <c r="J860" s="181" t="s">
        <v>5644</v>
      </c>
      <c r="L860" s="181" t="s">
        <v>5645</v>
      </c>
      <c r="M860" s="181" t="s">
        <v>5199</v>
      </c>
      <c r="N860" s="182" t="s">
        <v>5251</v>
      </c>
      <c r="O860" s="181" t="s">
        <v>5252</v>
      </c>
    </row>
    <row r="861" spans="3:15">
      <c r="C861" s="199"/>
      <c r="D861" s="199"/>
      <c r="E861" s="199"/>
      <c r="H861" s="190" t="s">
        <v>5608</v>
      </c>
      <c r="I861" s="192" t="s">
        <v>5646</v>
      </c>
      <c r="J861" s="181" t="s">
        <v>5647</v>
      </c>
      <c r="L861" s="181" t="s">
        <v>5648</v>
      </c>
      <c r="M861" s="181" t="s">
        <v>5199</v>
      </c>
      <c r="N861" s="182" t="s">
        <v>5254</v>
      </c>
      <c r="O861" s="181" t="s">
        <v>5255</v>
      </c>
    </row>
    <row r="862" spans="3:15">
      <c r="C862" s="199"/>
      <c r="D862" s="199"/>
      <c r="E862" s="199"/>
      <c r="H862" s="190" t="s">
        <v>5608</v>
      </c>
      <c r="I862" s="192" t="s">
        <v>5649</v>
      </c>
      <c r="J862" s="181" t="s">
        <v>5650</v>
      </c>
      <c r="L862" s="181" t="s">
        <v>5651</v>
      </c>
      <c r="M862" s="181" t="s">
        <v>5199</v>
      </c>
      <c r="N862" s="182" t="s">
        <v>5257</v>
      </c>
      <c r="O862" s="181" t="s">
        <v>5258</v>
      </c>
    </row>
    <row r="863" spans="3:15">
      <c r="C863" s="199"/>
      <c r="D863" s="199"/>
      <c r="E863" s="199"/>
      <c r="H863" s="190" t="s">
        <v>5608</v>
      </c>
      <c r="I863" s="192" t="s">
        <v>5652</v>
      </c>
      <c r="J863" s="181" t="s">
        <v>5653</v>
      </c>
      <c r="L863" s="181" t="s">
        <v>5654</v>
      </c>
      <c r="M863" s="181" t="s">
        <v>5199</v>
      </c>
      <c r="N863" s="182" t="s">
        <v>5260</v>
      </c>
      <c r="O863" s="181" t="s">
        <v>5261</v>
      </c>
    </row>
    <row r="864" spans="3:15">
      <c r="C864" s="199"/>
      <c r="D864" s="199"/>
      <c r="E864" s="199"/>
      <c r="H864" s="190" t="s">
        <v>5608</v>
      </c>
      <c r="I864" s="192" t="s">
        <v>5655</v>
      </c>
      <c r="J864" s="181" t="s">
        <v>5656</v>
      </c>
      <c r="L864" s="181" t="s">
        <v>5657</v>
      </c>
      <c r="M864" s="181" t="s">
        <v>5265</v>
      </c>
      <c r="N864" s="182" t="s">
        <v>5266</v>
      </c>
      <c r="O864" s="181" t="s">
        <v>5267</v>
      </c>
    </row>
    <row r="865" spans="3:15">
      <c r="C865" s="199"/>
      <c r="D865" s="199"/>
      <c r="E865" s="199"/>
      <c r="H865" s="190" t="s">
        <v>5608</v>
      </c>
      <c r="I865" s="192" t="s">
        <v>5658</v>
      </c>
      <c r="J865" s="181" t="s">
        <v>5659</v>
      </c>
      <c r="L865" s="181" t="s">
        <v>5660</v>
      </c>
      <c r="M865" s="181" t="s">
        <v>5265</v>
      </c>
      <c r="N865" s="182" t="s">
        <v>5269</v>
      </c>
      <c r="O865" s="181" t="s">
        <v>5270</v>
      </c>
    </row>
    <row r="866" spans="3:15">
      <c r="C866" s="199"/>
      <c r="D866" s="199"/>
      <c r="E866" s="199"/>
      <c r="H866" s="190" t="s">
        <v>5608</v>
      </c>
      <c r="I866" s="192" t="s">
        <v>5661</v>
      </c>
      <c r="J866" s="181" t="s">
        <v>5662</v>
      </c>
      <c r="L866" s="181" t="s">
        <v>5663</v>
      </c>
      <c r="M866" s="181"/>
      <c r="N866" s="182"/>
      <c r="O866" s="181" t="s">
        <v>5270</v>
      </c>
    </row>
    <row r="867" spans="3:15">
      <c r="C867" s="199"/>
      <c r="D867" s="199"/>
      <c r="E867" s="199"/>
      <c r="H867" s="190" t="s">
        <v>5608</v>
      </c>
      <c r="I867" s="192" t="s">
        <v>5664</v>
      </c>
      <c r="J867" s="181" t="s">
        <v>5665</v>
      </c>
      <c r="L867" s="181" t="s">
        <v>5666</v>
      </c>
      <c r="M867" s="181" t="s">
        <v>5265</v>
      </c>
      <c r="N867" s="182" t="s">
        <v>5272</v>
      </c>
      <c r="O867" s="181" t="s">
        <v>5273</v>
      </c>
    </row>
    <row r="868" spans="3:15">
      <c r="C868" s="199"/>
      <c r="D868" s="199"/>
      <c r="E868" s="199"/>
      <c r="H868" s="190" t="s">
        <v>5608</v>
      </c>
      <c r="I868" s="192" t="s">
        <v>5667</v>
      </c>
      <c r="J868" s="181" t="s">
        <v>5668</v>
      </c>
      <c r="L868" s="181" t="s">
        <v>5669</v>
      </c>
      <c r="M868" s="181"/>
      <c r="N868" s="182"/>
      <c r="O868" s="181" t="s">
        <v>5273</v>
      </c>
    </row>
    <row r="869" spans="3:15">
      <c r="C869" s="199"/>
      <c r="D869" s="199"/>
      <c r="E869" s="199"/>
      <c r="H869" s="190" t="s">
        <v>5608</v>
      </c>
      <c r="I869" s="192" t="s">
        <v>5670</v>
      </c>
      <c r="J869" s="181" t="s">
        <v>5671</v>
      </c>
      <c r="L869" s="181" t="s">
        <v>5672</v>
      </c>
      <c r="M869" s="181" t="s">
        <v>5265</v>
      </c>
      <c r="N869" s="182" t="s">
        <v>5275</v>
      </c>
      <c r="O869" s="181" t="s">
        <v>5276</v>
      </c>
    </row>
    <row r="870" spans="3:15">
      <c r="C870" s="199"/>
      <c r="D870" s="199"/>
      <c r="E870" s="199"/>
      <c r="H870" s="190" t="s">
        <v>5608</v>
      </c>
      <c r="I870" s="192" t="s">
        <v>5673</v>
      </c>
      <c r="J870" s="181" t="s">
        <v>5674</v>
      </c>
      <c r="L870" s="181" t="s">
        <v>5675</v>
      </c>
      <c r="M870" s="181" t="s">
        <v>5265</v>
      </c>
      <c r="N870" s="182" t="s">
        <v>5278</v>
      </c>
      <c r="O870" s="181" t="s">
        <v>5279</v>
      </c>
    </row>
    <row r="871" spans="3:15">
      <c r="C871" s="199"/>
      <c r="D871" s="199"/>
      <c r="E871" s="199"/>
      <c r="H871" s="190" t="s">
        <v>5608</v>
      </c>
      <c r="I871" s="192" t="s">
        <v>3774</v>
      </c>
      <c r="J871" s="181" t="s">
        <v>5676</v>
      </c>
      <c r="L871" s="181" t="s">
        <v>5677</v>
      </c>
      <c r="M871" s="181" t="s">
        <v>5265</v>
      </c>
      <c r="N871" s="182" t="s">
        <v>5281</v>
      </c>
      <c r="O871" s="181" t="s">
        <v>5282</v>
      </c>
    </row>
    <row r="872" spans="3:15">
      <c r="C872" s="199"/>
      <c r="D872" s="199"/>
      <c r="E872" s="199"/>
      <c r="H872" s="190" t="s">
        <v>5608</v>
      </c>
      <c r="I872" s="192" t="s">
        <v>5678</v>
      </c>
      <c r="J872" s="181" t="s">
        <v>5679</v>
      </c>
      <c r="L872" s="181" t="s">
        <v>5680</v>
      </c>
      <c r="M872" s="181"/>
      <c r="N872" s="182"/>
      <c r="O872" s="181" t="s">
        <v>5282</v>
      </c>
    </row>
    <row r="873" spans="3:15">
      <c r="C873" s="199"/>
      <c r="D873" s="199"/>
      <c r="E873" s="199"/>
      <c r="H873" s="190" t="s">
        <v>5608</v>
      </c>
      <c r="I873" s="192" t="s">
        <v>5681</v>
      </c>
      <c r="J873" s="181" t="s">
        <v>5682</v>
      </c>
      <c r="L873" s="181" t="s">
        <v>5683</v>
      </c>
      <c r="M873" s="181" t="s">
        <v>5265</v>
      </c>
      <c r="N873" s="182" t="s">
        <v>5284</v>
      </c>
      <c r="O873" s="181" t="s">
        <v>5285</v>
      </c>
    </row>
    <row r="874" spans="3:15">
      <c r="C874" s="199"/>
      <c r="D874" s="199"/>
      <c r="E874" s="199"/>
      <c r="H874" s="190" t="s">
        <v>5608</v>
      </c>
      <c r="I874" s="192" t="s">
        <v>4428</v>
      </c>
      <c r="J874" s="181" t="s">
        <v>5684</v>
      </c>
      <c r="L874" s="181" t="s">
        <v>5685</v>
      </c>
      <c r="M874" s="181" t="s">
        <v>5265</v>
      </c>
      <c r="N874" s="182" t="s">
        <v>5287</v>
      </c>
      <c r="O874" s="181" t="s">
        <v>5288</v>
      </c>
    </row>
    <row r="875" spans="3:15">
      <c r="C875" s="199"/>
      <c r="D875" s="199"/>
      <c r="E875" s="199"/>
      <c r="H875" s="190" t="s">
        <v>5608</v>
      </c>
      <c r="I875" s="192" t="s">
        <v>5686</v>
      </c>
      <c r="J875" s="181" t="s">
        <v>5687</v>
      </c>
      <c r="L875" s="181" t="s">
        <v>5688</v>
      </c>
      <c r="M875" s="181"/>
      <c r="N875" s="182"/>
      <c r="O875" s="181" t="s">
        <v>5288</v>
      </c>
    </row>
    <row r="876" spans="3:15">
      <c r="C876" s="199"/>
      <c r="D876" s="199"/>
      <c r="E876" s="199"/>
      <c r="H876" s="190" t="s">
        <v>5608</v>
      </c>
      <c r="I876" s="192" t="s">
        <v>5689</v>
      </c>
      <c r="J876" s="181" t="s">
        <v>5690</v>
      </c>
      <c r="L876" s="181" t="s">
        <v>5691</v>
      </c>
      <c r="M876" s="181" t="s">
        <v>5265</v>
      </c>
      <c r="N876" s="182" t="s">
        <v>5290</v>
      </c>
      <c r="O876" s="181" t="s">
        <v>5291</v>
      </c>
    </row>
    <row r="877" spans="3:15">
      <c r="C877" s="199"/>
      <c r="D877" s="199"/>
      <c r="E877" s="199"/>
      <c r="H877" s="190" t="s">
        <v>5608</v>
      </c>
      <c r="I877" s="192" t="s">
        <v>5692</v>
      </c>
      <c r="J877" s="181" t="s">
        <v>5693</v>
      </c>
      <c r="L877" s="181" t="s">
        <v>5694</v>
      </c>
      <c r="M877" s="181"/>
      <c r="N877" s="182"/>
      <c r="O877" s="181" t="s">
        <v>5291</v>
      </c>
    </row>
    <row r="878" spans="3:15">
      <c r="C878" s="199"/>
      <c r="D878" s="199"/>
      <c r="E878" s="199"/>
      <c r="H878" s="190" t="s">
        <v>5608</v>
      </c>
      <c r="I878" s="192" t="s">
        <v>5695</v>
      </c>
      <c r="J878" s="181" t="s">
        <v>5696</v>
      </c>
      <c r="L878" s="181" t="s">
        <v>5697</v>
      </c>
      <c r="M878" s="181" t="s">
        <v>5265</v>
      </c>
      <c r="N878" s="182" t="s">
        <v>5293</v>
      </c>
      <c r="O878" s="181" t="s">
        <v>5294</v>
      </c>
    </row>
    <row r="879" spans="3:15">
      <c r="C879" s="199"/>
      <c r="D879" s="199"/>
      <c r="E879" s="199"/>
      <c r="H879" s="190" t="s">
        <v>5608</v>
      </c>
      <c r="I879" s="192" t="s">
        <v>4976</v>
      </c>
      <c r="J879" s="181" t="s">
        <v>5698</v>
      </c>
      <c r="L879" s="181" t="s">
        <v>5699</v>
      </c>
      <c r="M879" s="181" t="s">
        <v>5265</v>
      </c>
      <c r="N879" s="182" t="s">
        <v>5296</v>
      </c>
      <c r="O879" s="181" t="s">
        <v>5297</v>
      </c>
    </row>
    <row r="880" spans="3:15">
      <c r="C880" s="199"/>
      <c r="D880" s="199"/>
      <c r="E880" s="199"/>
      <c r="H880" s="190" t="s">
        <v>5608</v>
      </c>
      <c r="I880" s="192" t="s">
        <v>5700</v>
      </c>
      <c r="J880" s="181" t="s">
        <v>5701</v>
      </c>
      <c r="L880" s="181" t="s">
        <v>5702</v>
      </c>
      <c r="M880" s="181" t="s">
        <v>5265</v>
      </c>
      <c r="N880" s="182" t="s">
        <v>5299</v>
      </c>
      <c r="O880" s="181" t="s">
        <v>5300</v>
      </c>
    </row>
    <row r="881" spans="3:15">
      <c r="C881" s="199"/>
      <c r="D881" s="199"/>
      <c r="E881" s="199"/>
      <c r="H881" s="190" t="s">
        <v>5608</v>
      </c>
      <c r="I881" s="192" t="s">
        <v>5703</v>
      </c>
      <c r="J881" s="181" t="s">
        <v>5704</v>
      </c>
      <c r="L881" s="181" t="s">
        <v>5705</v>
      </c>
      <c r="M881" s="181"/>
      <c r="N881" s="182"/>
      <c r="O881" s="181" t="s">
        <v>5300</v>
      </c>
    </row>
    <row r="882" spans="3:15">
      <c r="C882" s="199"/>
      <c r="D882" s="199"/>
      <c r="E882" s="199"/>
      <c r="H882" s="190" t="s">
        <v>5608</v>
      </c>
      <c r="I882" s="192" t="s">
        <v>5706</v>
      </c>
      <c r="J882" s="181" t="s">
        <v>5707</v>
      </c>
      <c r="L882" s="181" t="s">
        <v>5708</v>
      </c>
      <c r="M882" s="181" t="s">
        <v>5265</v>
      </c>
      <c r="N882" s="182" t="s">
        <v>5302</v>
      </c>
      <c r="O882" s="181" t="s">
        <v>5303</v>
      </c>
    </row>
    <row r="883" spans="3:15">
      <c r="C883" s="199"/>
      <c r="D883" s="199"/>
      <c r="E883" s="199"/>
      <c r="H883" s="190" t="s">
        <v>5608</v>
      </c>
      <c r="I883" s="192" t="s">
        <v>5709</v>
      </c>
      <c r="J883" s="181" t="s">
        <v>5710</v>
      </c>
      <c r="L883" s="181" t="s">
        <v>5711</v>
      </c>
      <c r="M883" s="181" t="s">
        <v>5265</v>
      </c>
      <c r="N883" s="182" t="s">
        <v>5305</v>
      </c>
      <c r="O883" s="181" t="s">
        <v>5306</v>
      </c>
    </row>
    <row r="884" spans="3:15">
      <c r="C884" s="199"/>
      <c r="D884" s="199"/>
      <c r="E884" s="199"/>
      <c r="H884" s="190" t="s">
        <v>5608</v>
      </c>
      <c r="I884" s="192" t="s">
        <v>5712</v>
      </c>
      <c r="J884" s="181" t="s">
        <v>5713</v>
      </c>
      <c r="L884" s="181" t="s">
        <v>5714</v>
      </c>
      <c r="M884" s="181" t="s">
        <v>5265</v>
      </c>
      <c r="N884" s="182" t="s">
        <v>5308</v>
      </c>
      <c r="O884" s="181" t="s">
        <v>5309</v>
      </c>
    </row>
    <row r="885" spans="3:15">
      <c r="C885" s="199"/>
      <c r="D885" s="199"/>
      <c r="E885" s="199"/>
      <c r="H885" s="190" t="s">
        <v>5608</v>
      </c>
      <c r="I885" s="192" t="s">
        <v>5715</v>
      </c>
      <c r="J885" s="181" t="s">
        <v>5716</v>
      </c>
      <c r="L885" s="181" t="s">
        <v>5717</v>
      </c>
      <c r="M885" s="181" t="s">
        <v>5265</v>
      </c>
      <c r="N885" s="182" t="s">
        <v>5311</v>
      </c>
      <c r="O885" s="181" t="s">
        <v>5312</v>
      </c>
    </row>
    <row r="886" spans="3:15">
      <c r="C886" s="199"/>
      <c r="D886" s="199"/>
      <c r="E886" s="199"/>
      <c r="H886" s="190" t="s">
        <v>5608</v>
      </c>
      <c r="I886" s="192" t="s">
        <v>5718</v>
      </c>
      <c r="J886" s="181" t="s">
        <v>5719</v>
      </c>
      <c r="L886" s="181" t="s">
        <v>5720</v>
      </c>
      <c r="M886" s="181" t="s">
        <v>5265</v>
      </c>
      <c r="N886" s="182" t="s">
        <v>5314</v>
      </c>
      <c r="O886" s="181" t="s">
        <v>5315</v>
      </c>
    </row>
    <row r="887" spans="3:15">
      <c r="C887" s="199"/>
      <c r="D887" s="199"/>
      <c r="E887" s="199"/>
      <c r="H887" s="190" t="s">
        <v>5608</v>
      </c>
      <c r="I887" s="192" t="s">
        <v>5721</v>
      </c>
      <c r="J887" s="181" t="s">
        <v>5722</v>
      </c>
      <c r="L887" s="181" t="s">
        <v>5723</v>
      </c>
      <c r="M887" s="181" t="s">
        <v>5265</v>
      </c>
      <c r="N887" s="182" t="s">
        <v>5317</v>
      </c>
      <c r="O887" s="181" t="s">
        <v>5318</v>
      </c>
    </row>
    <row r="888" spans="3:15">
      <c r="C888" s="199"/>
      <c r="D888" s="199"/>
      <c r="E888" s="199"/>
      <c r="H888" s="190" t="s">
        <v>5608</v>
      </c>
      <c r="I888" s="192" t="s">
        <v>5724</v>
      </c>
      <c r="J888" s="181" t="s">
        <v>5725</v>
      </c>
      <c r="L888" s="181" t="s">
        <v>5726</v>
      </c>
      <c r="M888" s="181" t="s">
        <v>5265</v>
      </c>
      <c r="N888" s="182" t="s">
        <v>5320</v>
      </c>
      <c r="O888" s="181" t="s">
        <v>5321</v>
      </c>
    </row>
    <row r="889" spans="3:15">
      <c r="C889" s="199"/>
      <c r="D889" s="199"/>
      <c r="E889" s="199"/>
      <c r="H889" s="190" t="s">
        <v>5608</v>
      </c>
      <c r="I889" s="192" t="s">
        <v>5727</v>
      </c>
      <c r="J889" s="181" t="s">
        <v>5728</v>
      </c>
      <c r="L889" s="181" t="s">
        <v>5729</v>
      </c>
      <c r="M889" s="181" t="s">
        <v>5265</v>
      </c>
      <c r="N889" s="182" t="s">
        <v>5323</v>
      </c>
      <c r="O889" s="181" t="s">
        <v>5324</v>
      </c>
    </row>
    <row r="890" spans="3:15">
      <c r="C890" s="199"/>
      <c r="D890" s="199"/>
      <c r="E890" s="199"/>
      <c r="H890" s="190" t="s">
        <v>5608</v>
      </c>
      <c r="I890" s="192" t="s">
        <v>5730</v>
      </c>
      <c r="J890" s="181" t="s">
        <v>5731</v>
      </c>
      <c r="L890" s="181" t="s">
        <v>5732</v>
      </c>
      <c r="M890" s="181" t="s">
        <v>5265</v>
      </c>
      <c r="N890" s="182" t="s">
        <v>5326</v>
      </c>
      <c r="O890" s="181" t="s">
        <v>5327</v>
      </c>
    </row>
    <row r="891" spans="3:15">
      <c r="C891" s="199"/>
      <c r="D891" s="199"/>
      <c r="E891" s="199"/>
      <c r="H891" s="195"/>
      <c r="I891" s="193" t="s">
        <v>5733</v>
      </c>
      <c r="J891" s="196"/>
      <c r="L891" s="181" t="s">
        <v>5734</v>
      </c>
      <c r="M891" s="181" t="s">
        <v>5265</v>
      </c>
      <c r="N891" s="182" t="s">
        <v>5329</v>
      </c>
      <c r="O891" s="181" t="s">
        <v>5330</v>
      </c>
    </row>
    <row r="892" spans="3:15">
      <c r="C892" s="199"/>
      <c r="D892" s="199"/>
      <c r="E892" s="199"/>
      <c r="H892" s="190" t="s">
        <v>5735</v>
      </c>
      <c r="I892" s="192" t="s">
        <v>5736</v>
      </c>
      <c r="J892" s="181" t="s">
        <v>5737</v>
      </c>
      <c r="L892" s="181" t="s">
        <v>5738</v>
      </c>
      <c r="M892" s="181" t="s">
        <v>5334</v>
      </c>
      <c r="N892" s="182" t="s">
        <v>5335</v>
      </c>
      <c r="O892" s="181" t="s">
        <v>5336</v>
      </c>
    </row>
    <row r="893" spans="3:15">
      <c r="C893" s="199"/>
      <c r="D893" s="199"/>
      <c r="E893" s="199"/>
      <c r="H893" s="190" t="s">
        <v>5735</v>
      </c>
      <c r="I893" s="192" t="s">
        <v>5739</v>
      </c>
      <c r="J893" s="181" t="s">
        <v>5740</v>
      </c>
      <c r="L893" s="181" t="s">
        <v>5741</v>
      </c>
      <c r="M893" s="181" t="s">
        <v>5334</v>
      </c>
      <c r="N893" s="182" t="s">
        <v>5338</v>
      </c>
      <c r="O893" s="181" t="s">
        <v>5339</v>
      </c>
    </row>
    <row r="894" spans="3:15">
      <c r="C894" s="199"/>
      <c r="D894" s="199"/>
      <c r="E894" s="199"/>
      <c r="H894" s="190" t="s">
        <v>5735</v>
      </c>
      <c r="I894" s="192" t="s">
        <v>5742</v>
      </c>
      <c r="J894" s="181" t="s">
        <v>5743</v>
      </c>
      <c r="L894" s="181" t="s">
        <v>5744</v>
      </c>
      <c r="M894" s="181" t="s">
        <v>5334</v>
      </c>
      <c r="N894" s="182" t="s">
        <v>5341</v>
      </c>
      <c r="O894" s="181" t="s">
        <v>5342</v>
      </c>
    </row>
    <row r="895" spans="3:15">
      <c r="C895" s="199"/>
      <c r="D895" s="199"/>
      <c r="E895" s="199"/>
      <c r="H895" s="190" t="s">
        <v>5735</v>
      </c>
      <c r="I895" s="192" t="s">
        <v>5745</v>
      </c>
      <c r="J895" s="181" t="s">
        <v>5746</v>
      </c>
      <c r="L895" s="181" t="s">
        <v>5747</v>
      </c>
      <c r="M895" s="181" t="s">
        <v>5334</v>
      </c>
      <c r="N895" s="182" t="s">
        <v>5344</v>
      </c>
      <c r="O895" s="181" t="s">
        <v>5345</v>
      </c>
    </row>
    <row r="896" spans="3:15">
      <c r="C896" s="199"/>
      <c r="D896" s="199"/>
      <c r="E896" s="199"/>
      <c r="H896" s="190" t="s">
        <v>5735</v>
      </c>
      <c r="I896" s="192" t="s">
        <v>5748</v>
      </c>
      <c r="J896" s="181" t="s">
        <v>5749</v>
      </c>
      <c r="L896" s="181" t="s">
        <v>5750</v>
      </c>
      <c r="M896" s="181" t="s">
        <v>5334</v>
      </c>
      <c r="N896" s="182" t="s">
        <v>5347</v>
      </c>
      <c r="O896" s="181" t="s">
        <v>5348</v>
      </c>
    </row>
    <row r="897" spans="3:15">
      <c r="C897" s="199"/>
      <c r="D897" s="199"/>
      <c r="E897" s="199"/>
      <c r="H897" s="190" t="s">
        <v>5735</v>
      </c>
      <c r="I897" s="192" t="s">
        <v>5751</v>
      </c>
      <c r="J897" s="181" t="s">
        <v>5752</v>
      </c>
      <c r="L897" s="181" t="s">
        <v>5753</v>
      </c>
      <c r="M897" s="181"/>
      <c r="N897" s="182"/>
      <c r="O897" s="181" t="s">
        <v>5348</v>
      </c>
    </row>
    <row r="898" spans="3:15">
      <c r="C898" s="199"/>
      <c r="D898" s="199"/>
      <c r="E898" s="199"/>
      <c r="H898" s="190" t="s">
        <v>5735</v>
      </c>
      <c r="I898" s="192" t="s">
        <v>5754</v>
      </c>
      <c r="J898" s="181" t="s">
        <v>5755</v>
      </c>
      <c r="L898" s="181" t="s">
        <v>5756</v>
      </c>
      <c r="M898" s="181" t="s">
        <v>5334</v>
      </c>
      <c r="N898" s="182" t="s">
        <v>5350</v>
      </c>
      <c r="O898" s="181" t="s">
        <v>5351</v>
      </c>
    </row>
    <row r="899" spans="3:15">
      <c r="C899" s="199"/>
      <c r="D899" s="199"/>
      <c r="E899" s="199"/>
      <c r="H899" s="190" t="s">
        <v>5735</v>
      </c>
      <c r="I899" s="192" t="s">
        <v>5757</v>
      </c>
      <c r="J899" s="181" t="s">
        <v>5758</v>
      </c>
      <c r="L899" s="181" t="s">
        <v>5759</v>
      </c>
      <c r="M899" s="181" t="s">
        <v>5334</v>
      </c>
      <c r="N899" s="182" t="s">
        <v>5353</v>
      </c>
      <c r="O899" s="181" t="s">
        <v>5354</v>
      </c>
    </row>
    <row r="900" spans="3:15">
      <c r="C900" s="199"/>
      <c r="D900" s="199"/>
      <c r="E900" s="199"/>
      <c r="H900" s="190" t="s">
        <v>5735</v>
      </c>
      <c r="I900" s="192" t="s">
        <v>5760</v>
      </c>
      <c r="J900" s="181" t="s">
        <v>5761</v>
      </c>
      <c r="L900" s="181" t="s">
        <v>5762</v>
      </c>
      <c r="M900" s="181" t="s">
        <v>5334</v>
      </c>
      <c r="N900" s="182" t="s">
        <v>5356</v>
      </c>
      <c r="O900" s="181" t="s">
        <v>5357</v>
      </c>
    </row>
    <row r="901" spans="3:15">
      <c r="C901" s="199"/>
      <c r="D901" s="199"/>
      <c r="E901" s="199"/>
      <c r="H901" s="190" t="s">
        <v>5735</v>
      </c>
      <c r="I901" s="192" t="s">
        <v>5763</v>
      </c>
      <c r="J901" s="181" t="s">
        <v>5764</v>
      </c>
      <c r="L901" s="181" t="s">
        <v>5765</v>
      </c>
      <c r="M901" s="181" t="s">
        <v>5334</v>
      </c>
      <c r="N901" s="182" t="s">
        <v>5359</v>
      </c>
      <c r="O901" s="181" t="s">
        <v>5360</v>
      </c>
    </row>
    <row r="902" spans="3:15">
      <c r="C902" s="199"/>
      <c r="D902" s="199"/>
      <c r="E902" s="199"/>
      <c r="H902" s="190" t="s">
        <v>5735</v>
      </c>
      <c r="I902" s="192" t="s">
        <v>5766</v>
      </c>
      <c r="J902" s="181" t="s">
        <v>5767</v>
      </c>
      <c r="L902" s="181" t="s">
        <v>5768</v>
      </c>
      <c r="M902" s="181" t="s">
        <v>5334</v>
      </c>
      <c r="N902" s="182" t="s">
        <v>5362</v>
      </c>
      <c r="O902" s="181" t="s">
        <v>5363</v>
      </c>
    </row>
    <row r="903" spans="3:15">
      <c r="C903" s="199"/>
      <c r="D903" s="199"/>
      <c r="E903" s="199"/>
      <c r="H903" s="190" t="s">
        <v>5735</v>
      </c>
      <c r="I903" s="192" t="s">
        <v>5769</v>
      </c>
      <c r="J903" s="181" t="s">
        <v>5770</v>
      </c>
      <c r="L903" s="181" t="s">
        <v>5771</v>
      </c>
      <c r="M903" s="181" t="s">
        <v>5334</v>
      </c>
      <c r="N903" s="182" t="s">
        <v>5365</v>
      </c>
      <c r="O903" s="181" t="s">
        <v>5366</v>
      </c>
    </row>
    <row r="904" spans="3:15">
      <c r="C904" s="199"/>
      <c r="D904" s="199"/>
      <c r="E904" s="199"/>
      <c r="H904" s="190" t="s">
        <v>5735</v>
      </c>
      <c r="I904" s="192" t="s">
        <v>5772</v>
      </c>
      <c r="J904" s="181" t="s">
        <v>5773</v>
      </c>
      <c r="L904" s="181" t="s">
        <v>5774</v>
      </c>
      <c r="M904" s="181"/>
      <c r="N904" s="182"/>
      <c r="O904" s="181" t="s">
        <v>5366</v>
      </c>
    </row>
    <row r="905" spans="3:15">
      <c r="C905" s="199"/>
      <c r="D905" s="199"/>
      <c r="E905" s="199"/>
      <c r="H905" s="190" t="s">
        <v>5735</v>
      </c>
      <c r="I905" s="192" t="s">
        <v>5775</v>
      </c>
      <c r="J905" s="181" t="s">
        <v>5776</v>
      </c>
      <c r="L905" s="181" t="s">
        <v>5777</v>
      </c>
      <c r="M905" s="181" t="s">
        <v>5334</v>
      </c>
      <c r="N905" s="182" t="s">
        <v>5368</v>
      </c>
      <c r="O905" s="181" t="s">
        <v>5369</v>
      </c>
    </row>
    <row r="906" spans="3:15">
      <c r="C906" s="199"/>
      <c r="D906" s="199"/>
      <c r="E906" s="199"/>
      <c r="H906" s="190" t="s">
        <v>5735</v>
      </c>
      <c r="I906" s="192" t="s">
        <v>5778</v>
      </c>
      <c r="J906" s="181" t="s">
        <v>5779</v>
      </c>
      <c r="L906" s="181" t="s">
        <v>5780</v>
      </c>
      <c r="M906" s="181"/>
      <c r="N906" s="182"/>
      <c r="O906" s="181" t="s">
        <v>5369</v>
      </c>
    </row>
    <row r="907" spans="3:15">
      <c r="C907" s="199"/>
      <c r="D907" s="199"/>
      <c r="E907" s="199"/>
      <c r="H907" s="190" t="s">
        <v>5735</v>
      </c>
      <c r="I907" s="192" t="s">
        <v>5781</v>
      </c>
      <c r="J907" s="181" t="s">
        <v>5782</v>
      </c>
      <c r="L907" s="181" t="s">
        <v>5783</v>
      </c>
      <c r="M907" s="181" t="s">
        <v>5334</v>
      </c>
      <c r="N907" s="182" t="s">
        <v>5371</v>
      </c>
      <c r="O907" s="181" t="s">
        <v>5372</v>
      </c>
    </row>
    <row r="908" spans="3:15">
      <c r="C908" s="199"/>
      <c r="D908" s="199"/>
      <c r="E908" s="199"/>
      <c r="H908" s="190" t="s">
        <v>5735</v>
      </c>
      <c r="I908" s="192" t="s">
        <v>5784</v>
      </c>
      <c r="J908" s="181" t="s">
        <v>5785</v>
      </c>
      <c r="L908" s="181" t="s">
        <v>5786</v>
      </c>
      <c r="M908" s="181" t="s">
        <v>5334</v>
      </c>
      <c r="N908" s="182" t="s">
        <v>5374</v>
      </c>
      <c r="O908" s="181" t="s">
        <v>5375</v>
      </c>
    </row>
    <row r="909" spans="3:15">
      <c r="C909" s="199"/>
      <c r="D909" s="199"/>
      <c r="E909" s="199"/>
      <c r="H909" s="190" t="s">
        <v>5735</v>
      </c>
      <c r="I909" s="192" t="s">
        <v>5787</v>
      </c>
      <c r="J909" s="181" t="s">
        <v>5788</v>
      </c>
      <c r="L909" s="181" t="s">
        <v>5789</v>
      </c>
      <c r="M909" s="181" t="s">
        <v>5334</v>
      </c>
      <c r="N909" s="182" t="s">
        <v>5377</v>
      </c>
      <c r="O909" s="181" t="s">
        <v>5378</v>
      </c>
    </row>
    <row r="910" spans="3:15">
      <c r="C910" s="199"/>
      <c r="D910" s="199"/>
      <c r="E910" s="199"/>
      <c r="H910" s="190" t="s">
        <v>5735</v>
      </c>
      <c r="I910" s="192" t="s">
        <v>5790</v>
      </c>
      <c r="J910" s="181" t="s">
        <v>5791</v>
      </c>
      <c r="L910" s="181" t="s">
        <v>5792</v>
      </c>
      <c r="M910" s="181" t="s">
        <v>5382</v>
      </c>
      <c r="N910" s="182" t="s">
        <v>3915</v>
      </c>
      <c r="O910" s="181" t="s">
        <v>5383</v>
      </c>
    </row>
    <row r="911" spans="3:15">
      <c r="C911" s="199"/>
      <c r="D911" s="199"/>
      <c r="E911" s="199"/>
      <c r="H911" s="190" t="s">
        <v>5735</v>
      </c>
      <c r="I911" s="192" t="s">
        <v>5793</v>
      </c>
      <c r="J911" s="181" t="s">
        <v>5794</v>
      </c>
      <c r="L911" s="181" t="s">
        <v>5795</v>
      </c>
      <c r="M911" s="181"/>
      <c r="N911" s="182"/>
      <c r="O911" s="181" t="s">
        <v>5383</v>
      </c>
    </row>
    <row r="912" spans="3:15">
      <c r="C912" s="199"/>
      <c r="D912" s="199"/>
      <c r="E912" s="199"/>
      <c r="H912" s="190" t="s">
        <v>5735</v>
      </c>
      <c r="I912" s="192" t="s">
        <v>5796</v>
      </c>
      <c r="J912" s="181" t="s">
        <v>5797</v>
      </c>
      <c r="L912" s="181" t="s">
        <v>5798</v>
      </c>
      <c r="M912" s="181" t="s">
        <v>5382</v>
      </c>
      <c r="N912" s="182" t="s">
        <v>5385</v>
      </c>
      <c r="O912" s="181" t="s">
        <v>5386</v>
      </c>
    </row>
    <row r="913" spans="3:15">
      <c r="C913" s="199"/>
      <c r="D913" s="199"/>
      <c r="E913" s="199"/>
      <c r="H913" s="190" t="s">
        <v>5735</v>
      </c>
      <c r="I913" s="192" t="s">
        <v>5799</v>
      </c>
      <c r="J913" s="181" t="s">
        <v>5800</v>
      </c>
      <c r="L913" s="181" t="s">
        <v>5801</v>
      </c>
      <c r="M913" s="181" t="s">
        <v>5382</v>
      </c>
      <c r="N913" s="182" t="s">
        <v>5388</v>
      </c>
      <c r="O913" s="181" t="s">
        <v>5389</v>
      </c>
    </row>
    <row r="914" spans="3:15">
      <c r="C914" s="199"/>
      <c r="D914" s="199"/>
      <c r="E914" s="199"/>
      <c r="H914" s="190" t="s">
        <v>5735</v>
      </c>
      <c r="I914" s="192" t="s">
        <v>5802</v>
      </c>
      <c r="J914" s="181" t="s">
        <v>5803</v>
      </c>
      <c r="L914" s="181" t="s">
        <v>5804</v>
      </c>
      <c r="M914" s="181" t="s">
        <v>5382</v>
      </c>
      <c r="N914" s="182" t="s">
        <v>5391</v>
      </c>
      <c r="O914" s="181" t="s">
        <v>5392</v>
      </c>
    </row>
    <row r="915" spans="3:15">
      <c r="C915" s="199"/>
      <c r="D915" s="199"/>
      <c r="E915" s="199"/>
      <c r="H915" s="190" t="s">
        <v>5735</v>
      </c>
      <c r="I915" s="192" t="s">
        <v>5805</v>
      </c>
      <c r="J915" s="181" t="s">
        <v>5806</v>
      </c>
      <c r="L915" s="181" t="s">
        <v>5807</v>
      </c>
      <c r="M915" s="181" t="s">
        <v>5382</v>
      </c>
      <c r="N915" s="182" t="s">
        <v>5394</v>
      </c>
      <c r="O915" s="181" t="s">
        <v>5395</v>
      </c>
    </row>
    <row r="916" spans="3:15">
      <c r="C916" s="199"/>
      <c r="D916" s="199"/>
      <c r="E916" s="199"/>
      <c r="H916" s="190" t="s">
        <v>5735</v>
      </c>
      <c r="I916" s="192" t="s">
        <v>5808</v>
      </c>
      <c r="J916" s="181" t="s">
        <v>5809</v>
      </c>
      <c r="L916" s="181" t="s">
        <v>5810</v>
      </c>
      <c r="M916" s="181" t="s">
        <v>5382</v>
      </c>
      <c r="N916" s="182" t="s">
        <v>5397</v>
      </c>
      <c r="O916" s="181" t="s">
        <v>5398</v>
      </c>
    </row>
    <row r="917" spans="3:15">
      <c r="C917" s="199"/>
      <c r="D917" s="199"/>
      <c r="E917" s="199"/>
      <c r="H917" s="195"/>
      <c r="I917" s="193" t="s">
        <v>5811</v>
      </c>
      <c r="J917" s="196"/>
      <c r="L917" s="181" t="s">
        <v>5812</v>
      </c>
      <c r="M917" s="181" t="s">
        <v>5382</v>
      </c>
      <c r="N917" s="182" t="s">
        <v>5400</v>
      </c>
      <c r="O917" s="181" t="s">
        <v>5401</v>
      </c>
    </row>
    <row r="918" spans="3:15">
      <c r="C918" s="199"/>
      <c r="D918" s="199"/>
      <c r="E918" s="199"/>
      <c r="H918" s="190" t="s">
        <v>5813</v>
      </c>
      <c r="I918" s="192" t="s">
        <v>5814</v>
      </c>
      <c r="J918" s="181" t="s">
        <v>5815</v>
      </c>
      <c r="L918" s="181" t="s">
        <v>5816</v>
      </c>
      <c r="M918" s="181" t="s">
        <v>5382</v>
      </c>
      <c r="N918" s="182" t="s">
        <v>5403</v>
      </c>
      <c r="O918" s="181" t="s">
        <v>5404</v>
      </c>
    </row>
    <row r="919" spans="3:15">
      <c r="C919" s="199"/>
      <c r="D919" s="199"/>
      <c r="E919" s="199"/>
      <c r="H919" s="190" t="s">
        <v>5813</v>
      </c>
      <c r="I919" s="192" t="s">
        <v>5817</v>
      </c>
      <c r="J919" s="181" t="s">
        <v>5818</v>
      </c>
      <c r="L919" s="181" t="s">
        <v>5819</v>
      </c>
      <c r="M919" s="181" t="s">
        <v>5382</v>
      </c>
      <c r="N919" s="182" t="s">
        <v>5406</v>
      </c>
      <c r="O919" s="181" t="s">
        <v>5407</v>
      </c>
    </row>
    <row r="920" spans="3:15">
      <c r="C920" s="199"/>
      <c r="D920" s="199"/>
      <c r="E920" s="199"/>
      <c r="H920" s="190" t="s">
        <v>5813</v>
      </c>
      <c r="I920" s="192" t="s">
        <v>5820</v>
      </c>
      <c r="J920" s="181" t="s">
        <v>5821</v>
      </c>
      <c r="L920" s="181" t="s">
        <v>5822</v>
      </c>
      <c r="M920" s="181" t="s">
        <v>5382</v>
      </c>
      <c r="N920" s="182" t="s">
        <v>5409</v>
      </c>
      <c r="O920" s="181" t="s">
        <v>5410</v>
      </c>
    </row>
    <row r="921" spans="3:15">
      <c r="C921" s="199"/>
      <c r="D921" s="199"/>
      <c r="E921" s="199"/>
      <c r="H921" s="190" t="s">
        <v>5813</v>
      </c>
      <c r="I921" s="192" t="s">
        <v>5823</v>
      </c>
      <c r="J921" s="181" t="s">
        <v>5824</v>
      </c>
      <c r="L921" s="181" t="s">
        <v>5825</v>
      </c>
      <c r="M921" s="181" t="s">
        <v>5382</v>
      </c>
      <c r="N921" s="182" t="s">
        <v>5412</v>
      </c>
      <c r="O921" s="181" t="s">
        <v>5413</v>
      </c>
    </row>
    <row r="922" spans="3:15">
      <c r="C922" s="199"/>
      <c r="D922" s="199"/>
      <c r="E922" s="199"/>
      <c r="H922" s="190" t="s">
        <v>5813</v>
      </c>
      <c r="I922" s="192" t="s">
        <v>5826</v>
      </c>
      <c r="J922" s="181" t="s">
        <v>5827</v>
      </c>
      <c r="L922" s="181" t="s">
        <v>5828</v>
      </c>
      <c r="M922" s="181" t="s">
        <v>5382</v>
      </c>
      <c r="N922" s="182" t="s">
        <v>3099</v>
      </c>
      <c r="O922" s="181" t="s">
        <v>5415</v>
      </c>
    </row>
    <row r="923" spans="3:15">
      <c r="C923" s="199"/>
      <c r="D923" s="199"/>
      <c r="E923" s="199"/>
      <c r="H923" s="190" t="s">
        <v>5813</v>
      </c>
      <c r="I923" s="192" t="s">
        <v>5829</v>
      </c>
      <c r="J923" s="181" t="s">
        <v>5830</v>
      </c>
      <c r="L923" s="181" t="s">
        <v>5831</v>
      </c>
      <c r="M923" s="181" t="s">
        <v>5382</v>
      </c>
      <c r="N923" s="182" t="s">
        <v>5417</v>
      </c>
      <c r="O923" s="181" t="s">
        <v>5418</v>
      </c>
    </row>
    <row r="924" spans="3:15">
      <c r="C924" s="199"/>
      <c r="D924" s="199"/>
      <c r="E924" s="199"/>
      <c r="H924" s="190" t="s">
        <v>5813</v>
      </c>
      <c r="I924" s="192" t="s">
        <v>5832</v>
      </c>
      <c r="J924" s="181" t="s">
        <v>5833</v>
      </c>
      <c r="L924" s="181" t="s">
        <v>5834</v>
      </c>
      <c r="M924" s="181" t="s">
        <v>5382</v>
      </c>
      <c r="N924" s="182" t="s">
        <v>5420</v>
      </c>
      <c r="O924" s="181" t="s">
        <v>5421</v>
      </c>
    </row>
    <row r="925" spans="3:15">
      <c r="C925" s="199"/>
      <c r="D925" s="199"/>
      <c r="E925" s="199"/>
      <c r="H925" s="190" t="s">
        <v>5813</v>
      </c>
      <c r="I925" s="192" t="s">
        <v>5835</v>
      </c>
      <c r="J925" s="181" t="s">
        <v>5836</v>
      </c>
      <c r="L925" s="181" t="s">
        <v>5837</v>
      </c>
      <c r="M925" s="181" t="s">
        <v>5382</v>
      </c>
      <c r="N925" s="182" t="s">
        <v>5423</v>
      </c>
      <c r="O925" s="181" t="s">
        <v>5424</v>
      </c>
    </row>
    <row r="926" spans="3:15">
      <c r="C926" s="199"/>
      <c r="D926" s="199"/>
      <c r="E926" s="199"/>
      <c r="H926" s="190" t="s">
        <v>5813</v>
      </c>
      <c r="I926" s="192" t="s">
        <v>5838</v>
      </c>
      <c r="J926" s="181" t="s">
        <v>5839</v>
      </c>
      <c r="L926" s="181" t="s">
        <v>5840</v>
      </c>
      <c r="M926" s="181" t="s">
        <v>5382</v>
      </c>
      <c r="N926" s="182" t="s">
        <v>5426</v>
      </c>
      <c r="O926" s="181" t="s">
        <v>5427</v>
      </c>
    </row>
    <row r="927" spans="3:15">
      <c r="C927" s="199"/>
      <c r="D927" s="199"/>
      <c r="E927" s="199"/>
      <c r="H927" s="190" t="s">
        <v>5813</v>
      </c>
      <c r="I927" s="192" t="s">
        <v>5841</v>
      </c>
      <c r="J927" s="181" t="s">
        <v>5842</v>
      </c>
      <c r="L927" s="181" t="s">
        <v>5843</v>
      </c>
      <c r="M927" s="181"/>
      <c r="N927" s="182"/>
      <c r="O927" s="181" t="s">
        <v>5427</v>
      </c>
    </row>
    <row r="928" spans="3:15">
      <c r="C928" s="199"/>
      <c r="D928" s="199"/>
      <c r="E928" s="199"/>
      <c r="H928" s="190" t="s">
        <v>5813</v>
      </c>
      <c r="I928" s="192" t="s">
        <v>5844</v>
      </c>
      <c r="J928" s="181" t="s">
        <v>5845</v>
      </c>
      <c r="L928" s="181" t="s">
        <v>5846</v>
      </c>
      <c r="M928" s="181" t="s">
        <v>5382</v>
      </c>
      <c r="N928" s="182" t="s">
        <v>5429</v>
      </c>
      <c r="O928" s="181" t="s">
        <v>5430</v>
      </c>
    </row>
    <row r="929" spans="3:15">
      <c r="C929" s="199"/>
      <c r="D929" s="199"/>
      <c r="E929" s="199"/>
      <c r="H929" s="190" t="s">
        <v>5813</v>
      </c>
      <c r="I929" s="192" t="s">
        <v>5847</v>
      </c>
      <c r="J929" s="181" t="s">
        <v>5848</v>
      </c>
      <c r="L929" s="181" t="s">
        <v>5849</v>
      </c>
      <c r="M929" s="181" t="s">
        <v>5382</v>
      </c>
      <c r="N929" s="182" t="s">
        <v>5432</v>
      </c>
      <c r="O929" s="181" t="s">
        <v>5433</v>
      </c>
    </row>
    <row r="930" spans="3:15">
      <c r="C930" s="199"/>
      <c r="D930" s="199"/>
      <c r="E930" s="199"/>
      <c r="H930" s="190" t="s">
        <v>5813</v>
      </c>
      <c r="I930" s="192" t="s">
        <v>5850</v>
      </c>
      <c r="J930" s="181" t="s">
        <v>5851</v>
      </c>
      <c r="L930" s="181" t="s">
        <v>5852</v>
      </c>
      <c r="M930" s="181" t="s">
        <v>5382</v>
      </c>
      <c r="N930" s="182" t="s">
        <v>5435</v>
      </c>
      <c r="O930" s="181" t="s">
        <v>5436</v>
      </c>
    </row>
    <row r="931" spans="3:15">
      <c r="C931" s="199"/>
      <c r="D931" s="199"/>
      <c r="E931" s="199"/>
      <c r="H931" s="190" t="s">
        <v>5813</v>
      </c>
      <c r="I931" s="192" t="s">
        <v>5853</v>
      </c>
      <c r="J931" s="181" t="s">
        <v>5854</v>
      </c>
      <c r="L931" s="181" t="s">
        <v>5855</v>
      </c>
      <c r="M931" s="181" t="s">
        <v>5382</v>
      </c>
      <c r="N931" s="182" t="s">
        <v>5438</v>
      </c>
      <c r="O931" s="181" t="s">
        <v>5439</v>
      </c>
    </row>
    <row r="932" spans="3:15">
      <c r="C932" s="199"/>
      <c r="D932" s="199"/>
      <c r="E932" s="199"/>
      <c r="H932" s="190" t="s">
        <v>5813</v>
      </c>
      <c r="I932" s="192" t="s">
        <v>5856</v>
      </c>
      <c r="J932" s="181" t="s">
        <v>5857</v>
      </c>
      <c r="L932" s="181" t="s">
        <v>5858</v>
      </c>
      <c r="M932" s="181" t="s">
        <v>5382</v>
      </c>
      <c r="N932" s="182" t="s">
        <v>5441</v>
      </c>
      <c r="O932" s="181" t="s">
        <v>5442</v>
      </c>
    </row>
    <row r="933" spans="3:15">
      <c r="C933" s="199"/>
      <c r="D933" s="199"/>
      <c r="E933" s="199"/>
      <c r="H933" s="190" t="s">
        <v>5813</v>
      </c>
      <c r="I933" s="192" t="s">
        <v>5859</v>
      </c>
      <c r="J933" s="181" t="s">
        <v>5860</v>
      </c>
      <c r="L933" s="181" t="s">
        <v>5861</v>
      </c>
      <c r="M933" s="181" t="s">
        <v>5382</v>
      </c>
      <c r="N933" s="182" t="s">
        <v>5444</v>
      </c>
      <c r="O933" s="181" t="s">
        <v>5445</v>
      </c>
    </row>
    <row r="934" spans="3:15">
      <c r="C934" s="199"/>
      <c r="D934" s="199"/>
      <c r="E934" s="199"/>
      <c r="H934" s="190" t="s">
        <v>5813</v>
      </c>
      <c r="I934" s="192" t="s">
        <v>5862</v>
      </c>
      <c r="J934" s="181" t="s">
        <v>5863</v>
      </c>
      <c r="L934" s="181" t="s">
        <v>5864</v>
      </c>
      <c r="M934" s="181" t="s">
        <v>5382</v>
      </c>
      <c r="N934" s="182" t="s">
        <v>5014</v>
      </c>
      <c r="O934" s="181" t="s">
        <v>5447</v>
      </c>
    </row>
    <row r="935" spans="3:15">
      <c r="C935" s="199"/>
      <c r="D935" s="199"/>
      <c r="E935" s="199"/>
      <c r="H935" s="190" t="s">
        <v>5813</v>
      </c>
      <c r="I935" s="192" t="s">
        <v>5865</v>
      </c>
      <c r="J935" s="181" t="s">
        <v>5866</v>
      </c>
      <c r="L935" s="181" t="s">
        <v>5867</v>
      </c>
      <c r="M935" s="181" t="s">
        <v>5451</v>
      </c>
      <c r="N935" s="182" t="s">
        <v>5452</v>
      </c>
      <c r="O935" s="181" t="s">
        <v>5453</v>
      </c>
    </row>
    <row r="936" spans="3:15">
      <c r="C936" s="199"/>
      <c r="D936" s="199"/>
      <c r="E936" s="199"/>
      <c r="H936" s="190" t="s">
        <v>5813</v>
      </c>
      <c r="I936" s="192" t="s">
        <v>5868</v>
      </c>
      <c r="J936" s="181" t="s">
        <v>5869</v>
      </c>
      <c r="L936" s="181" t="s">
        <v>5870</v>
      </c>
      <c r="M936" s="181" t="s">
        <v>5451</v>
      </c>
      <c r="N936" s="182" t="s">
        <v>5455</v>
      </c>
      <c r="O936" s="181" t="s">
        <v>5456</v>
      </c>
    </row>
    <row r="937" spans="3:15">
      <c r="C937" s="199"/>
      <c r="D937" s="199"/>
      <c r="E937" s="199"/>
      <c r="H937" s="190" t="s">
        <v>5813</v>
      </c>
      <c r="I937" s="192" t="s">
        <v>5871</v>
      </c>
      <c r="J937" s="181" t="s">
        <v>5872</v>
      </c>
      <c r="L937" s="181" t="s">
        <v>5873</v>
      </c>
      <c r="M937" s="181" t="s">
        <v>5451</v>
      </c>
      <c r="N937" s="182" t="s">
        <v>5458</v>
      </c>
      <c r="O937" s="181" t="s">
        <v>5459</v>
      </c>
    </row>
    <row r="938" spans="3:15">
      <c r="C938" s="199"/>
      <c r="D938" s="199"/>
      <c r="E938" s="199"/>
      <c r="H938" s="190" t="s">
        <v>5813</v>
      </c>
      <c r="I938" s="192" t="s">
        <v>5874</v>
      </c>
      <c r="J938" s="181" t="s">
        <v>5875</v>
      </c>
      <c r="L938" s="181" t="s">
        <v>5876</v>
      </c>
      <c r="M938" s="181" t="s">
        <v>5451</v>
      </c>
      <c r="N938" s="182" t="s">
        <v>5461</v>
      </c>
      <c r="O938" s="181" t="s">
        <v>5462</v>
      </c>
    </row>
    <row r="939" spans="3:15">
      <c r="C939" s="199"/>
      <c r="D939" s="199"/>
      <c r="E939" s="199"/>
      <c r="H939" s="190" t="s">
        <v>5813</v>
      </c>
      <c r="I939" s="192" t="s">
        <v>4437</v>
      </c>
      <c r="J939" s="181" t="s">
        <v>5877</v>
      </c>
      <c r="L939" s="181" t="s">
        <v>5878</v>
      </c>
      <c r="M939" s="181" t="s">
        <v>5451</v>
      </c>
      <c r="N939" s="182" t="s">
        <v>5464</v>
      </c>
      <c r="O939" s="181" t="s">
        <v>5465</v>
      </c>
    </row>
    <row r="940" spans="3:15">
      <c r="C940" s="199"/>
      <c r="D940" s="199"/>
      <c r="E940" s="199"/>
      <c r="H940" s="190" t="s">
        <v>5813</v>
      </c>
      <c r="I940" s="192" t="s">
        <v>5879</v>
      </c>
      <c r="J940" s="181" t="s">
        <v>5880</v>
      </c>
      <c r="L940" s="181" t="s">
        <v>5881</v>
      </c>
      <c r="M940" s="181"/>
      <c r="N940" s="182"/>
      <c r="O940" s="181" t="s">
        <v>5465</v>
      </c>
    </row>
    <row r="941" spans="3:15">
      <c r="C941" s="199"/>
      <c r="D941" s="199"/>
      <c r="E941" s="199"/>
      <c r="H941" s="190" t="s">
        <v>5813</v>
      </c>
      <c r="I941" s="192" t="s">
        <v>5882</v>
      </c>
      <c r="J941" s="181" t="s">
        <v>5883</v>
      </c>
      <c r="L941" s="181" t="s">
        <v>5884</v>
      </c>
      <c r="M941" s="181" t="s">
        <v>5451</v>
      </c>
      <c r="N941" s="182" t="s">
        <v>5467</v>
      </c>
      <c r="O941" s="181" t="s">
        <v>5468</v>
      </c>
    </row>
    <row r="942" spans="3:15">
      <c r="C942" s="199"/>
      <c r="D942" s="199"/>
      <c r="E942" s="199"/>
      <c r="H942" s="190" t="s">
        <v>5813</v>
      </c>
      <c r="I942" s="192" t="s">
        <v>5885</v>
      </c>
      <c r="J942" s="181" t="s">
        <v>5886</v>
      </c>
      <c r="L942" s="181" t="s">
        <v>5887</v>
      </c>
      <c r="M942" s="181"/>
      <c r="N942" s="182"/>
      <c r="O942" s="181" t="s">
        <v>5468</v>
      </c>
    </row>
    <row r="943" spans="3:15">
      <c r="C943" s="199"/>
      <c r="D943" s="199"/>
      <c r="E943" s="199"/>
      <c r="H943" s="190" t="s">
        <v>5813</v>
      </c>
      <c r="I943" s="192" t="s">
        <v>5888</v>
      </c>
      <c r="J943" s="181" t="s">
        <v>5889</v>
      </c>
      <c r="L943" s="181" t="s">
        <v>5890</v>
      </c>
      <c r="M943" s="181" t="s">
        <v>5451</v>
      </c>
      <c r="N943" s="182" t="s">
        <v>5470</v>
      </c>
      <c r="O943" s="181" t="s">
        <v>5471</v>
      </c>
    </row>
    <row r="944" spans="3:15">
      <c r="C944" s="199"/>
      <c r="D944" s="199"/>
      <c r="E944" s="199"/>
      <c r="H944" s="190" t="s">
        <v>5813</v>
      </c>
      <c r="I944" s="192" t="s">
        <v>5891</v>
      </c>
      <c r="J944" s="181" t="s">
        <v>5892</v>
      </c>
      <c r="L944" s="181" t="s">
        <v>5893</v>
      </c>
      <c r="M944" s="181" t="s">
        <v>5451</v>
      </c>
      <c r="N944" s="182" t="s">
        <v>5473</v>
      </c>
      <c r="O944" s="181" t="s">
        <v>5474</v>
      </c>
    </row>
    <row r="945" spans="3:15">
      <c r="C945" s="199"/>
      <c r="D945" s="199"/>
      <c r="E945" s="199"/>
      <c r="H945" s="190" t="s">
        <v>5813</v>
      </c>
      <c r="I945" s="192" t="s">
        <v>5894</v>
      </c>
      <c r="J945" s="181" t="s">
        <v>5895</v>
      </c>
      <c r="L945" s="181" t="s">
        <v>5896</v>
      </c>
      <c r="M945" s="181" t="s">
        <v>5451</v>
      </c>
      <c r="N945" s="182" t="s">
        <v>5476</v>
      </c>
      <c r="O945" s="181" t="s">
        <v>5477</v>
      </c>
    </row>
    <row r="946" spans="3:15">
      <c r="C946" s="199"/>
      <c r="D946" s="199"/>
      <c r="E946" s="199"/>
      <c r="H946" s="190" t="s">
        <v>5813</v>
      </c>
      <c r="I946" s="192" t="s">
        <v>5897</v>
      </c>
      <c r="J946" s="181" t="s">
        <v>5898</v>
      </c>
      <c r="L946" s="181" t="s">
        <v>5899</v>
      </c>
      <c r="M946" s="181" t="s">
        <v>5451</v>
      </c>
      <c r="N946" s="182" t="s">
        <v>5479</v>
      </c>
      <c r="O946" s="181" t="s">
        <v>5480</v>
      </c>
    </row>
    <row r="947" spans="3:15">
      <c r="C947" s="199"/>
      <c r="D947" s="199"/>
      <c r="E947" s="199"/>
      <c r="H947" s="195"/>
      <c r="I947" s="193" t="s">
        <v>5900</v>
      </c>
      <c r="J947" s="196"/>
      <c r="L947" s="181" t="s">
        <v>5901</v>
      </c>
      <c r="M947" s="181" t="s">
        <v>5451</v>
      </c>
      <c r="N947" s="182" t="s">
        <v>5482</v>
      </c>
      <c r="O947" s="181" t="s">
        <v>5483</v>
      </c>
    </row>
    <row r="948" spans="3:15">
      <c r="C948" s="199"/>
      <c r="D948" s="199"/>
      <c r="E948" s="199"/>
      <c r="H948" s="190" t="s">
        <v>5902</v>
      </c>
      <c r="I948" s="192" t="s">
        <v>5903</v>
      </c>
      <c r="J948" s="181" t="s">
        <v>5904</v>
      </c>
      <c r="L948" s="181" t="s">
        <v>5905</v>
      </c>
      <c r="M948" s="181" t="s">
        <v>5451</v>
      </c>
      <c r="N948" s="182" t="s">
        <v>5485</v>
      </c>
      <c r="O948" s="181" t="s">
        <v>5486</v>
      </c>
    </row>
    <row r="949" spans="3:15">
      <c r="C949" s="199"/>
      <c r="D949" s="199"/>
      <c r="E949" s="199"/>
      <c r="H949" s="190" t="s">
        <v>5902</v>
      </c>
      <c r="I949" s="192" t="s">
        <v>5220</v>
      </c>
      <c r="J949" s="181" t="s">
        <v>5906</v>
      </c>
      <c r="L949" s="181" t="s">
        <v>5907</v>
      </c>
      <c r="M949" s="181" t="s">
        <v>5451</v>
      </c>
      <c r="N949" s="182" t="s">
        <v>5488</v>
      </c>
      <c r="O949" s="181" t="s">
        <v>5489</v>
      </c>
    </row>
    <row r="950" spans="3:15">
      <c r="C950" s="199"/>
      <c r="D950" s="199"/>
      <c r="E950" s="199"/>
      <c r="H950" s="190" t="s">
        <v>5902</v>
      </c>
      <c r="I950" s="192" t="s">
        <v>5908</v>
      </c>
      <c r="J950" s="181" t="s">
        <v>5909</v>
      </c>
      <c r="L950" s="181" t="s">
        <v>5910</v>
      </c>
      <c r="M950" s="181" t="s">
        <v>5451</v>
      </c>
      <c r="N950" s="182" t="s">
        <v>5491</v>
      </c>
      <c r="O950" s="181" t="s">
        <v>5492</v>
      </c>
    </row>
    <row r="951" spans="3:15">
      <c r="C951" s="199"/>
      <c r="D951" s="199"/>
      <c r="E951" s="199"/>
      <c r="H951" s="190" t="s">
        <v>5902</v>
      </c>
      <c r="I951" s="192" t="s">
        <v>5155</v>
      </c>
      <c r="J951" s="181" t="s">
        <v>5911</v>
      </c>
      <c r="L951" s="181" t="s">
        <v>5912</v>
      </c>
      <c r="M951" s="181" t="s">
        <v>5451</v>
      </c>
      <c r="N951" s="182" t="s">
        <v>5494</v>
      </c>
      <c r="O951" s="181" t="s">
        <v>5495</v>
      </c>
    </row>
    <row r="952" spans="3:15">
      <c r="C952" s="199"/>
      <c r="D952" s="199"/>
      <c r="E952" s="199"/>
      <c r="H952" s="190" t="s">
        <v>5902</v>
      </c>
      <c r="I952" s="192" t="s">
        <v>5913</v>
      </c>
      <c r="J952" s="181" t="s">
        <v>5914</v>
      </c>
      <c r="L952" s="181" t="s">
        <v>5915</v>
      </c>
      <c r="M952" s="181" t="s">
        <v>5451</v>
      </c>
      <c r="N952" s="182" t="s">
        <v>4404</v>
      </c>
      <c r="O952" s="181" t="s">
        <v>5497</v>
      </c>
    </row>
    <row r="953" spans="3:15">
      <c r="C953" s="199"/>
      <c r="D953" s="199"/>
      <c r="E953" s="199"/>
      <c r="H953" s="190" t="s">
        <v>5902</v>
      </c>
      <c r="I953" s="192" t="s">
        <v>5916</v>
      </c>
      <c r="J953" s="181" t="s">
        <v>5917</v>
      </c>
      <c r="L953" s="181" t="s">
        <v>5918</v>
      </c>
      <c r="M953" s="181"/>
      <c r="N953" s="182"/>
      <c r="O953" s="181" t="s">
        <v>5497</v>
      </c>
    </row>
    <row r="954" spans="3:15">
      <c r="C954" s="199"/>
      <c r="D954" s="199"/>
      <c r="E954" s="199"/>
      <c r="H954" s="190" t="s">
        <v>5902</v>
      </c>
      <c r="I954" s="192" t="s">
        <v>5919</v>
      </c>
      <c r="J954" s="181" t="s">
        <v>5920</v>
      </c>
      <c r="L954" s="181" t="s">
        <v>5921</v>
      </c>
      <c r="M954" s="181" t="s">
        <v>5451</v>
      </c>
      <c r="N954" s="182" t="s">
        <v>5499</v>
      </c>
      <c r="O954" s="181" t="s">
        <v>5500</v>
      </c>
    </row>
    <row r="955" spans="3:15">
      <c r="C955" s="199"/>
      <c r="D955" s="199"/>
      <c r="E955" s="199"/>
      <c r="H955" s="190" t="s">
        <v>5902</v>
      </c>
      <c r="I955" s="192" t="s">
        <v>5371</v>
      </c>
      <c r="J955" s="181" t="s">
        <v>5922</v>
      </c>
      <c r="L955" s="181" t="s">
        <v>5923</v>
      </c>
      <c r="M955" s="181" t="s">
        <v>5451</v>
      </c>
      <c r="N955" s="182" t="s">
        <v>5502</v>
      </c>
      <c r="O955" s="181" t="s">
        <v>5503</v>
      </c>
    </row>
    <row r="956" spans="3:15">
      <c r="C956" s="199"/>
      <c r="D956" s="199"/>
      <c r="E956" s="199"/>
      <c r="H956" s="190" t="s">
        <v>5902</v>
      </c>
      <c r="I956" s="192" t="s">
        <v>5924</v>
      </c>
      <c r="J956" s="181" t="s">
        <v>5925</v>
      </c>
      <c r="L956" s="181" t="s">
        <v>5926</v>
      </c>
      <c r="M956" s="181" t="s">
        <v>5451</v>
      </c>
      <c r="N956" s="182" t="s">
        <v>5505</v>
      </c>
      <c r="O956" s="181" t="s">
        <v>5506</v>
      </c>
    </row>
    <row r="957" spans="3:15">
      <c r="C957" s="199"/>
      <c r="D957" s="199"/>
      <c r="E957" s="199"/>
      <c r="H957" s="190" t="s">
        <v>5902</v>
      </c>
      <c r="I957" s="192" t="s">
        <v>5927</v>
      </c>
      <c r="J957" s="181" t="s">
        <v>5928</v>
      </c>
      <c r="L957" s="181" t="s">
        <v>5929</v>
      </c>
      <c r="M957" s="181" t="s">
        <v>5451</v>
      </c>
      <c r="N957" s="182" t="s">
        <v>5508</v>
      </c>
      <c r="O957" s="181" t="s">
        <v>5509</v>
      </c>
    </row>
    <row r="958" spans="3:15">
      <c r="C958" s="199"/>
      <c r="D958" s="199"/>
      <c r="E958" s="199"/>
      <c r="H958" s="190" t="s">
        <v>5902</v>
      </c>
      <c r="I958" s="192" t="s">
        <v>5930</v>
      </c>
      <c r="J958" s="181" t="s">
        <v>5931</v>
      </c>
      <c r="L958" s="181" t="s">
        <v>5932</v>
      </c>
      <c r="M958" s="181" t="s">
        <v>5451</v>
      </c>
      <c r="N958" s="182" t="s">
        <v>5511</v>
      </c>
      <c r="O958" s="181" t="s">
        <v>5512</v>
      </c>
    </row>
    <row r="959" spans="3:15">
      <c r="C959" s="199"/>
      <c r="D959" s="199"/>
      <c r="E959" s="199"/>
      <c r="H959" s="190" t="s">
        <v>5902</v>
      </c>
      <c r="I959" s="192" t="s">
        <v>5933</v>
      </c>
      <c r="J959" s="181" t="s">
        <v>5934</v>
      </c>
      <c r="L959" s="181" t="s">
        <v>5935</v>
      </c>
      <c r="M959" s="181" t="s">
        <v>5451</v>
      </c>
      <c r="N959" s="182" t="s">
        <v>5514</v>
      </c>
      <c r="O959" s="181" t="s">
        <v>5515</v>
      </c>
    </row>
    <row r="960" spans="3:15">
      <c r="C960" s="199"/>
      <c r="D960" s="199"/>
      <c r="E960" s="199"/>
      <c r="H960" s="190" t="s">
        <v>5902</v>
      </c>
      <c r="I960" s="192" t="s">
        <v>5936</v>
      </c>
      <c r="J960" s="181" t="s">
        <v>5937</v>
      </c>
      <c r="L960" s="181" t="s">
        <v>5938</v>
      </c>
      <c r="M960" s="181" t="s">
        <v>5451</v>
      </c>
      <c r="N960" s="182" t="s">
        <v>5517</v>
      </c>
      <c r="O960" s="181" t="s">
        <v>5518</v>
      </c>
    </row>
    <row r="961" spans="3:15">
      <c r="C961" s="199"/>
      <c r="D961" s="199"/>
      <c r="E961" s="199"/>
      <c r="H961" s="190" t="s">
        <v>5902</v>
      </c>
      <c r="I961" s="192" t="s">
        <v>5939</v>
      </c>
      <c r="J961" s="181" t="s">
        <v>5940</v>
      </c>
      <c r="L961" s="181" t="s">
        <v>5941</v>
      </c>
      <c r="M961" s="181" t="s">
        <v>5451</v>
      </c>
      <c r="N961" s="182" t="s">
        <v>5520</v>
      </c>
      <c r="O961" s="181" t="s">
        <v>5521</v>
      </c>
    </row>
    <row r="962" spans="3:15">
      <c r="C962" s="199"/>
      <c r="D962" s="199"/>
      <c r="E962" s="199"/>
      <c r="H962" s="190" t="s">
        <v>5902</v>
      </c>
      <c r="I962" s="192" t="s">
        <v>5942</v>
      </c>
      <c r="J962" s="181" t="s">
        <v>5943</v>
      </c>
      <c r="L962" s="181" t="s">
        <v>5944</v>
      </c>
      <c r="M962" s="181" t="s">
        <v>5451</v>
      </c>
      <c r="N962" s="182" t="s">
        <v>5523</v>
      </c>
      <c r="O962" s="181" t="s">
        <v>5524</v>
      </c>
    </row>
    <row r="963" spans="3:15">
      <c r="C963" s="199"/>
      <c r="D963" s="199"/>
      <c r="E963" s="199"/>
      <c r="H963" s="195"/>
      <c r="I963" s="193" t="s">
        <v>5945</v>
      </c>
      <c r="J963" s="196"/>
      <c r="L963" s="181" t="s">
        <v>5946</v>
      </c>
      <c r="M963" s="181" t="s">
        <v>5451</v>
      </c>
      <c r="N963" s="182" t="s">
        <v>5526</v>
      </c>
      <c r="O963" s="181" t="s">
        <v>5527</v>
      </c>
    </row>
    <row r="964" spans="3:15">
      <c r="C964" s="199"/>
      <c r="D964" s="199"/>
      <c r="E964" s="199"/>
      <c r="H964" s="190" t="s">
        <v>5947</v>
      </c>
      <c r="I964" s="192" t="s">
        <v>5948</v>
      </c>
      <c r="J964" s="181" t="s">
        <v>5949</v>
      </c>
      <c r="L964" s="181" t="s">
        <v>5950</v>
      </c>
      <c r="M964" s="181" t="s">
        <v>5451</v>
      </c>
      <c r="N964" s="182" t="s">
        <v>5529</v>
      </c>
      <c r="O964" s="181" t="s">
        <v>5530</v>
      </c>
    </row>
    <row r="965" spans="3:15">
      <c r="C965" s="199"/>
      <c r="D965" s="199"/>
      <c r="E965" s="199"/>
      <c r="H965" s="190" t="s">
        <v>5947</v>
      </c>
      <c r="I965" s="192" t="s">
        <v>5951</v>
      </c>
      <c r="J965" s="181" t="s">
        <v>5952</v>
      </c>
      <c r="L965" s="181" t="s">
        <v>5953</v>
      </c>
      <c r="M965" s="181" t="s">
        <v>5451</v>
      </c>
      <c r="N965" s="182" t="s">
        <v>5532</v>
      </c>
      <c r="O965" s="181" t="s">
        <v>5533</v>
      </c>
    </row>
    <row r="966" spans="3:15">
      <c r="C966" s="199"/>
      <c r="D966" s="199"/>
      <c r="E966" s="199"/>
      <c r="H966" s="190" t="s">
        <v>5947</v>
      </c>
      <c r="I966" s="192" t="s">
        <v>5954</v>
      </c>
      <c r="J966" s="181" t="s">
        <v>5955</v>
      </c>
      <c r="L966" s="181" t="s">
        <v>5956</v>
      </c>
      <c r="M966" s="181" t="s">
        <v>5451</v>
      </c>
      <c r="N966" s="182" t="s">
        <v>5535</v>
      </c>
      <c r="O966" s="181" t="s">
        <v>5536</v>
      </c>
    </row>
    <row r="967" spans="3:15">
      <c r="C967" s="199"/>
      <c r="D967" s="199"/>
      <c r="E967" s="199"/>
      <c r="H967" s="190" t="s">
        <v>5947</v>
      </c>
      <c r="I967" s="192" t="s">
        <v>5957</v>
      </c>
      <c r="J967" s="181" t="s">
        <v>5958</v>
      </c>
      <c r="L967" s="181" t="s">
        <v>5959</v>
      </c>
      <c r="M967" s="181" t="s">
        <v>5451</v>
      </c>
      <c r="N967" s="182" t="s">
        <v>5538</v>
      </c>
      <c r="O967" s="181" t="s">
        <v>5539</v>
      </c>
    </row>
    <row r="968" spans="3:15">
      <c r="C968" s="199"/>
      <c r="D968" s="199"/>
      <c r="E968" s="199"/>
      <c r="H968" s="190" t="s">
        <v>5947</v>
      </c>
      <c r="I968" s="192" t="s">
        <v>5960</v>
      </c>
      <c r="J968" s="181" t="s">
        <v>5961</v>
      </c>
      <c r="L968" s="181" t="s">
        <v>5962</v>
      </c>
      <c r="M968" s="181" t="s">
        <v>5543</v>
      </c>
      <c r="N968" s="182" t="s">
        <v>5544</v>
      </c>
      <c r="O968" s="181" t="s">
        <v>5545</v>
      </c>
    </row>
    <row r="969" spans="3:15">
      <c r="C969" s="199"/>
      <c r="D969" s="199"/>
      <c r="E969" s="199"/>
      <c r="H969" s="190" t="s">
        <v>5947</v>
      </c>
      <c r="I969" s="192" t="s">
        <v>5963</v>
      </c>
      <c r="J969" s="181" t="s">
        <v>5964</v>
      </c>
      <c r="L969" s="181" t="s">
        <v>5965</v>
      </c>
      <c r="M969" s="181" t="s">
        <v>5543</v>
      </c>
      <c r="N969" s="182" t="s">
        <v>5549</v>
      </c>
      <c r="O969" s="181" t="s">
        <v>5550</v>
      </c>
    </row>
    <row r="970" spans="3:15">
      <c r="C970" s="199"/>
      <c r="D970" s="199"/>
      <c r="E970" s="199"/>
      <c r="H970" s="190" t="s">
        <v>5947</v>
      </c>
      <c r="I970" s="192" t="s">
        <v>5966</v>
      </c>
      <c r="J970" s="181" t="s">
        <v>5967</v>
      </c>
      <c r="L970" s="181" t="s">
        <v>5968</v>
      </c>
      <c r="M970" s="181" t="s">
        <v>5543</v>
      </c>
      <c r="N970" s="182" t="s">
        <v>5554</v>
      </c>
      <c r="O970" s="181" t="s">
        <v>5555</v>
      </c>
    </row>
    <row r="971" spans="3:15">
      <c r="C971" s="199"/>
      <c r="D971" s="199"/>
      <c r="E971" s="199"/>
      <c r="H971" s="190" t="s">
        <v>5947</v>
      </c>
      <c r="I971" s="192" t="s">
        <v>5969</v>
      </c>
      <c r="J971" s="181" t="s">
        <v>5970</v>
      </c>
      <c r="L971" s="181" t="s">
        <v>5971</v>
      </c>
      <c r="M971" s="181"/>
      <c r="N971" s="182"/>
      <c r="O971" s="181" t="s">
        <v>5555</v>
      </c>
    </row>
    <row r="972" spans="3:15">
      <c r="C972" s="199"/>
      <c r="D972" s="199"/>
      <c r="E972" s="199"/>
      <c r="H972" s="190" t="s">
        <v>5947</v>
      </c>
      <c r="I972" s="192" t="s">
        <v>5972</v>
      </c>
      <c r="J972" s="181" t="s">
        <v>5973</v>
      </c>
      <c r="L972" s="181" t="s">
        <v>5974</v>
      </c>
      <c r="M972" s="181" t="s">
        <v>5543</v>
      </c>
      <c r="N972" s="182" t="s">
        <v>5557</v>
      </c>
      <c r="O972" s="181" t="s">
        <v>5558</v>
      </c>
    </row>
    <row r="973" spans="3:15">
      <c r="C973" s="199"/>
      <c r="D973" s="199"/>
      <c r="E973" s="199"/>
      <c r="H973" s="190" t="s">
        <v>5947</v>
      </c>
      <c r="I973" s="192" t="s">
        <v>5975</v>
      </c>
      <c r="J973" s="181" t="s">
        <v>5976</v>
      </c>
      <c r="L973" s="181" t="s">
        <v>5977</v>
      </c>
      <c r="M973" s="181" t="s">
        <v>5543</v>
      </c>
      <c r="N973" s="182" t="s">
        <v>5560</v>
      </c>
      <c r="O973" s="181" t="s">
        <v>5561</v>
      </c>
    </row>
    <row r="974" spans="3:15">
      <c r="C974" s="199"/>
      <c r="D974" s="199"/>
      <c r="E974" s="199"/>
      <c r="H974" s="190" t="s">
        <v>5947</v>
      </c>
      <c r="I974" s="192" t="s">
        <v>5978</v>
      </c>
      <c r="J974" s="181" t="s">
        <v>5979</v>
      </c>
      <c r="L974" s="181" t="s">
        <v>5980</v>
      </c>
      <c r="M974" s="181" t="s">
        <v>5543</v>
      </c>
      <c r="N974" s="182" t="s">
        <v>5563</v>
      </c>
      <c r="O974" s="181" t="s">
        <v>5564</v>
      </c>
    </row>
    <row r="975" spans="3:15">
      <c r="C975" s="199"/>
      <c r="D975" s="199"/>
      <c r="E975" s="199"/>
      <c r="H975" s="190" t="s">
        <v>5947</v>
      </c>
      <c r="I975" s="192" t="s">
        <v>5981</v>
      </c>
      <c r="J975" s="181" t="s">
        <v>5982</v>
      </c>
      <c r="L975" s="181" t="s">
        <v>5983</v>
      </c>
      <c r="M975" s="181" t="s">
        <v>5543</v>
      </c>
      <c r="N975" s="182" t="s">
        <v>5566</v>
      </c>
      <c r="O975" s="181" t="s">
        <v>5567</v>
      </c>
    </row>
    <row r="976" spans="3:15">
      <c r="C976" s="199"/>
      <c r="D976" s="199"/>
      <c r="E976" s="199"/>
      <c r="H976" s="190" t="s">
        <v>5947</v>
      </c>
      <c r="I976" s="192" t="s">
        <v>5984</v>
      </c>
      <c r="J976" s="181" t="s">
        <v>5985</v>
      </c>
      <c r="L976" s="181" t="s">
        <v>5986</v>
      </c>
      <c r="M976" s="181" t="s">
        <v>5543</v>
      </c>
      <c r="N976" s="182" t="s">
        <v>5570</v>
      </c>
      <c r="O976" s="181" t="s">
        <v>5571</v>
      </c>
    </row>
    <row r="977" spans="3:15">
      <c r="C977" s="199"/>
      <c r="D977" s="199"/>
      <c r="E977" s="199"/>
      <c r="H977" s="190" t="s">
        <v>5947</v>
      </c>
      <c r="I977" s="192" t="s">
        <v>5987</v>
      </c>
      <c r="J977" s="181" t="s">
        <v>5988</v>
      </c>
      <c r="L977" s="181" t="s">
        <v>5989</v>
      </c>
      <c r="M977" s="181" t="s">
        <v>5543</v>
      </c>
      <c r="N977" s="182" t="s">
        <v>5573</v>
      </c>
      <c r="O977" s="181" t="s">
        <v>5574</v>
      </c>
    </row>
    <row r="978" spans="3:15">
      <c r="C978" s="199"/>
      <c r="D978" s="199"/>
      <c r="E978" s="199"/>
      <c r="H978" s="190" t="s">
        <v>5947</v>
      </c>
      <c r="I978" s="192" t="s">
        <v>5990</v>
      </c>
      <c r="J978" s="181" t="s">
        <v>5991</v>
      </c>
      <c r="L978" s="181" t="s">
        <v>5992</v>
      </c>
      <c r="M978" s="181" t="s">
        <v>5543</v>
      </c>
      <c r="N978" s="182" t="s">
        <v>5576</v>
      </c>
      <c r="O978" s="181" t="s">
        <v>5577</v>
      </c>
    </row>
    <row r="979" spans="3:15">
      <c r="C979" s="199"/>
      <c r="D979" s="199"/>
      <c r="E979" s="199"/>
      <c r="H979" s="190" t="s">
        <v>5947</v>
      </c>
      <c r="I979" s="192" t="s">
        <v>5993</v>
      </c>
      <c r="J979" s="181" t="s">
        <v>5994</v>
      </c>
      <c r="L979" s="181" t="s">
        <v>5995</v>
      </c>
      <c r="M979" s="181" t="s">
        <v>5543</v>
      </c>
      <c r="N979" s="182" t="s">
        <v>5579</v>
      </c>
      <c r="O979" s="181" t="s">
        <v>5580</v>
      </c>
    </row>
    <row r="980" spans="3:15">
      <c r="C980" s="199"/>
      <c r="D980" s="199"/>
      <c r="E980" s="199"/>
      <c r="H980" s="190" t="s">
        <v>5947</v>
      </c>
      <c r="I980" s="192" t="s">
        <v>5996</v>
      </c>
      <c r="J980" s="181" t="s">
        <v>5997</v>
      </c>
      <c r="L980" s="181" t="s">
        <v>5998</v>
      </c>
      <c r="M980" s="181" t="s">
        <v>5543</v>
      </c>
      <c r="N980" s="182" t="s">
        <v>5582</v>
      </c>
      <c r="O980" s="181" t="s">
        <v>5583</v>
      </c>
    </row>
    <row r="981" spans="3:15">
      <c r="C981" s="199"/>
      <c r="D981" s="199"/>
      <c r="E981" s="199"/>
      <c r="H981" s="190" t="s">
        <v>5947</v>
      </c>
      <c r="I981" s="192" t="s">
        <v>5999</v>
      </c>
      <c r="J981" s="181" t="s">
        <v>6000</v>
      </c>
      <c r="L981" s="181" t="s">
        <v>6001</v>
      </c>
      <c r="M981" s="181" t="s">
        <v>5543</v>
      </c>
      <c r="N981" s="182" t="s">
        <v>5585</v>
      </c>
      <c r="O981" s="181" t="s">
        <v>5586</v>
      </c>
    </row>
    <row r="982" spans="3:15">
      <c r="C982" s="199"/>
      <c r="D982" s="199"/>
      <c r="E982" s="199"/>
      <c r="H982" s="190" t="s">
        <v>5947</v>
      </c>
      <c r="I982" s="192" t="s">
        <v>6002</v>
      </c>
      <c r="J982" s="181" t="s">
        <v>6003</v>
      </c>
      <c r="L982" s="181" t="s">
        <v>6004</v>
      </c>
      <c r="M982" s="181" t="s">
        <v>5543</v>
      </c>
      <c r="N982" s="182" t="s">
        <v>5588</v>
      </c>
      <c r="O982" s="181" t="s">
        <v>5589</v>
      </c>
    </row>
    <row r="983" spans="3:15">
      <c r="C983" s="199"/>
      <c r="D983" s="199"/>
      <c r="E983" s="199"/>
      <c r="H983" s="190" t="s">
        <v>5947</v>
      </c>
      <c r="I983" s="192" t="s">
        <v>6005</v>
      </c>
      <c r="J983" s="181" t="s">
        <v>6006</v>
      </c>
      <c r="L983" s="181" t="s">
        <v>6007</v>
      </c>
      <c r="M983" s="181" t="s">
        <v>5543</v>
      </c>
      <c r="N983" s="182" t="s">
        <v>5591</v>
      </c>
      <c r="O983" s="181" t="s">
        <v>5592</v>
      </c>
    </row>
    <row r="984" spans="3:15">
      <c r="C984" s="199"/>
      <c r="D984" s="199"/>
      <c r="E984" s="199"/>
      <c r="H984" s="190" t="s">
        <v>5947</v>
      </c>
      <c r="I984" s="192" t="s">
        <v>6008</v>
      </c>
      <c r="J984" s="181" t="s">
        <v>6009</v>
      </c>
      <c r="L984" s="181" t="s">
        <v>6010</v>
      </c>
      <c r="M984" s="181" t="s">
        <v>5543</v>
      </c>
      <c r="N984" s="182" t="s">
        <v>5594</v>
      </c>
      <c r="O984" s="181" t="s">
        <v>5595</v>
      </c>
    </row>
    <row r="985" spans="3:15">
      <c r="C985" s="199"/>
      <c r="D985" s="199"/>
      <c r="E985" s="199"/>
      <c r="H985" s="190" t="s">
        <v>5947</v>
      </c>
      <c r="I985" s="192" t="s">
        <v>6011</v>
      </c>
      <c r="J985" s="181" t="s">
        <v>6012</v>
      </c>
      <c r="L985" s="181" t="s">
        <v>6013</v>
      </c>
      <c r="M985" s="181"/>
      <c r="N985" s="182"/>
      <c r="O985" s="181" t="s">
        <v>5595</v>
      </c>
    </row>
    <row r="986" spans="3:15">
      <c r="C986" s="199"/>
      <c r="D986" s="199"/>
      <c r="E986" s="199"/>
      <c r="H986" s="190" t="s">
        <v>5947</v>
      </c>
      <c r="I986" s="192" t="s">
        <v>6014</v>
      </c>
      <c r="J986" s="181" t="s">
        <v>6015</v>
      </c>
      <c r="L986" s="181" t="s">
        <v>6016</v>
      </c>
      <c r="M986" s="181" t="s">
        <v>5543</v>
      </c>
      <c r="N986" s="182" t="s">
        <v>5597</v>
      </c>
      <c r="O986" s="181" t="s">
        <v>5598</v>
      </c>
    </row>
    <row r="987" spans="3:15">
      <c r="C987" s="199"/>
      <c r="D987" s="199"/>
      <c r="E987" s="199"/>
      <c r="H987" s="190" t="s">
        <v>5947</v>
      </c>
      <c r="I987" s="192" t="s">
        <v>6017</v>
      </c>
      <c r="J987" s="181" t="s">
        <v>6018</v>
      </c>
      <c r="L987" s="181" t="s">
        <v>6019</v>
      </c>
      <c r="M987" s="181" t="s">
        <v>5543</v>
      </c>
      <c r="N987" s="182" t="s">
        <v>5600</v>
      </c>
      <c r="O987" s="181" t="s">
        <v>5601</v>
      </c>
    </row>
    <row r="988" spans="3:15">
      <c r="C988" s="199"/>
      <c r="D988" s="199"/>
      <c r="E988" s="199"/>
      <c r="H988" s="190" t="s">
        <v>5947</v>
      </c>
      <c r="I988" s="192" t="s">
        <v>6020</v>
      </c>
      <c r="J988" s="181" t="s">
        <v>6021</v>
      </c>
      <c r="L988" s="181" t="s">
        <v>6022</v>
      </c>
      <c r="M988" s="181"/>
      <c r="N988" s="182"/>
      <c r="O988" s="181" t="s">
        <v>5601</v>
      </c>
    </row>
    <row r="989" spans="3:15">
      <c r="C989" s="199"/>
      <c r="D989" s="199"/>
      <c r="E989" s="199"/>
      <c r="H989" s="190" t="s">
        <v>5947</v>
      </c>
      <c r="I989" s="192" t="s">
        <v>6023</v>
      </c>
      <c r="J989" s="181" t="s">
        <v>6024</v>
      </c>
      <c r="L989" s="181" t="s">
        <v>6025</v>
      </c>
      <c r="M989" s="181" t="s">
        <v>5543</v>
      </c>
      <c r="N989" s="182" t="s">
        <v>5603</v>
      </c>
      <c r="O989" s="181" t="s">
        <v>5604</v>
      </c>
    </row>
    <row r="990" spans="3:15">
      <c r="C990" s="199"/>
      <c r="D990" s="199"/>
      <c r="E990" s="199"/>
      <c r="H990" s="190" t="s">
        <v>5947</v>
      </c>
      <c r="I990" s="192" t="s">
        <v>6026</v>
      </c>
      <c r="J990" s="181" t="s">
        <v>6027</v>
      </c>
      <c r="L990" s="181" t="s">
        <v>6028</v>
      </c>
      <c r="M990" s="181" t="s">
        <v>5608</v>
      </c>
      <c r="N990" s="182" t="s">
        <v>5609</v>
      </c>
      <c r="O990" s="181" t="s">
        <v>5610</v>
      </c>
    </row>
    <row r="991" spans="3:15">
      <c r="C991" s="199"/>
      <c r="D991" s="199"/>
      <c r="E991" s="199"/>
      <c r="H991" s="190" t="s">
        <v>5947</v>
      </c>
      <c r="I991" s="192" t="s">
        <v>6029</v>
      </c>
      <c r="J991" s="181" t="s">
        <v>6030</v>
      </c>
      <c r="L991" s="181" t="s">
        <v>6031</v>
      </c>
      <c r="M991" s="181" t="s">
        <v>5608</v>
      </c>
      <c r="N991" s="182" t="s">
        <v>5612</v>
      </c>
      <c r="O991" s="181" t="s">
        <v>5613</v>
      </c>
    </row>
    <row r="992" spans="3:15">
      <c r="C992" s="199"/>
      <c r="D992" s="199"/>
      <c r="E992" s="199"/>
      <c r="H992" s="190" t="s">
        <v>5947</v>
      </c>
      <c r="I992" s="192" t="s">
        <v>6032</v>
      </c>
      <c r="J992" s="181" t="s">
        <v>6033</v>
      </c>
      <c r="L992" s="181" t="s">
        <v>6034</v>
      </c>
      <c r="M992" s="181" t="s">
        <v>5608</v>
      </c>
      <c r="N992" s="182" t="s">
        <v>5615</v>
      </c>
      <c r="O992" s="181" t="s">
        <v>5616</v>
      </c>
    </row>
    <row r="993" spans="3:15">
      <c r="C993" s="199"/>
      <c r="D993" s="199"/>
      <c r="E993" s="199"/>
      <c r="H993" s="190" t="s">
        <v>5947</v>
      </c>
      <c r="I993" s="192" t="s">
        <v>6035</v>
      </c>
      <c r="J993" s="181" t="s">
        <v>6036</v>
      </c>
      <c r="L993" s="181" t="s">
        <v>6037</v>
      </c>
      <c r="M993" s="181" t="s">
        <v>5608</v>
      </c>
      <c r="N993" s="182" t="s">
        <v>5618</v>
      </c>
      <c r="O993" s="181" t="s">
        <v>5619</v>
      </c>
    </row>
    <row r="994" spans="3:15">
      <c r="C994" s="199"/>
      <c r="D994" s="199"/>
      <c r="E994" s="199"/>
      <c r="H994" s="190" t="s">
        <v>5947</v>
      </c>
      <c r="I994" s="192" t="s">
        <v>6038</v>
      </c>
      <c r="J994" s="181" t="s">
        <v>6039</v>
      </c>
      <c r="L994" s="181" t="s">
        <v>6040</v>
      </c>
      <c r="M994" s="181" t="s">
        <v>5608</v>
      </c>
      <c r="N994" s="182" t="s">
        <v>5621</v>
      </c>
      <c r="O994" s="181" t="s">
        <v>5622</v>
      </c>
    </row>
    <row r="995" spans="3:15">
      <c r="C995" s="199"/>
      <c r="D995" s="199"/>
      <c r="E995" s="199"/>
      <c r="H995" s="190" t="s">
        <v>5947</v>
      </c>
      <c r="I995" s="192" t="s">
        <v>6041</v>
      </c>
      <c r="J995" s="181" t="s">
        <v>6042</v>
      </c>
      <c r="L995" s="181" t="s">
        <v>6043</v>
      </c>
      <c r="M995" s="181" t="s">
        <v>5608</v>
      </c>
      <c r="N995" s="182" t="s">
        <v>5624</v>
      </c>
      <c r="O995" s="181" t="s">
        <v>5625</v>
      </c>
    </row>
    <row r="996" spans="3:15">
      <c r="C996" s="199"/>
      <c r="D996" s="199"/>
      <c r="E996" s="199"/>
      <c r="H996" s="190" t="s">
        <v>5947</v>
      </c>
      <c r="I996" s="192" t="s">
        <v>6044</v>
      </c>
      <c r="J996" s="181" t="s">
        <v>6045</v>
      </c>
      <c r="L996" s="181" t="s">
        <v>6046</v>
      </c>
      <c r="M996" s="181" t="s">
        <v>5608</v>
      </c>
      <c r="N996" s="182" t="s">
        <v>5627</v>
      </c>
      <c r="O996" s="181" t="s">
        <v>5628</v>
      </c>
    </row>
    <row r="997" spans="3:15">
      <c r="C997" s="199"/>
      <c r="D997" s="199"/>
      <c r="E997" s="199"/>
      <c r="H997" s="190" t="s">
        <v>5947</v>
      </c>
      <c r="I997" s="192" t="s">
        <v>6047</v>
      </c>
      <c r="J997" s="181" t="s">
        <v>6048</v>
      </c>
      <c r="L997" s="181" t="s">
        <v>6049</v>
      </c>
      <c r="M997" s="181" t="s">
        <v>5608</v>
      </c>
      <c r="N997" s="182" t="s">
        <v>5630</v>
      </c>
      <c r="O997" s="181" t="s">
        <v>5631</v>
      </c>
    </row>
    <row r="998" spans="3:15">
      <c r="C998" s="199"/>
      <c r="D998" s="199"/>
      <c r="E998" s="199"/>
      <c r="H998" s="190" t="s">
        <v>5947</v>
      </c>
      <c r="I998" s="192" t="s">
        <v>6050</v>
      </c>
      <c r="J998" s="181" t="s">
        <v>6051</v>
      </c>
      <c r="L998" s="181" t="s">
        <v>6052</v>
      </c>
      <c r="M998" s="181"/>
      <c r="N998" s="182"/>
      <c r="O998" s="181" t="s">
        <v>5631</v>
      </c>
    </row>
    <row r="999" spans="3:15">
      <c r="C999" s="199"/>
      <c r="D999" s="199"/>
      <c r="E999" s="199"/>
      <c r="H999" s="190" t="s">
        <v>5947</v>
      </c>
      <c r="I999" s="192" t="s">
        <v>6053</v>
      </c>
      <c r="J999" s="181" t="s">
        <v>6054</v>
      </c>
      <c r="L999" s="181" t="s">
        <v>6055</v>
      </c>
      <c r="M999" s="181" t="s">
        <v>5608</v>
      </c>
      <c r="N999" s="182" t="s">
        <v>3915</v>
      </c>
      <c r="O999" s="181" t="s">
        <v>5633</v>
      </c>
    </row>
    <row r="1000" spans="3:15">
      <c r="C1000" s="199"/>
      <c r="D1000" s="199"/>
      <c r="E1000" s="199"/>
      <c r="H1000" s="190" t="s">
        <v>5947</v>
      </c>
      <c r="I1000" s="192" t="s">
        <v>6056</v>
      </c>
      <c r="J1000" s="181" t="s">
        <v>6057</v>
      </c>
      <c r="L1000" s="181" t="s">
        <v>6058</v>
      </c>
      <c r="M1000" s="181" t="s">
        <v>5608</v>
      </c>
      <c r="N1000" s="182" t="s">
        <v>5635</v>
      </c>
      <c r="O1000" s="181" t="s">
        <v>5636</v>
      </c>
    </row>
    <row r="1001" spans="3:15">
      <c r="C1001" s="199"/>
      <c r="D1001" s="199"/>
      <c r="E1001" s="199"/>
      <c r="H1001" s="190" t="s">
        <v>5947</v>
      </c>
      <c r="I1001" s="192" t="s">
        <v>6059</v>
      </c>
      <c r="J1001" s="181" t="s">
        <v>6060</v>
      </c>
      <c r="L1001" s="181" t="s">
        <v>6061</v>
      </c>
      <c r="M1001" s="181" t="s">
        <v>5608</v>
      </c>
      <c r="N1001" s="182" t="s">
        <v>3723</v>
      </c>
      <c r="O1001" s="181" t="s">
        <v>5638</v>
      </c>
    </row>
    <row r="1002" spans="3:15">
      <c r="C1002" s="199"/>
      <c r="D1002" s="199"/>
      <c r="E1002" s="199"/>
      <c r="H1002" s="190" t="s">
        <v>5947</v>
      </c>
      <c r="I1002" s="192" t="s">
        <v>6062</v>
      </c>
      <c r="J1002" s="181" t="s">
        <v>6063</v>
      </c>
      <c r="L1002" s="181" t="s">
        <v>6064</v>
      </c>
      <c r="M1002" s="181" t="s">
        <v>5608</v>
      </c>
      <c r="N1002" s="182" t="s">
        <v>5640</v>
      </c>
      <c r="O1002" s="181" t="s">
        <v>5641</v>
      </c>
    </row>
    <row r="1003" spans="3:15">
      <c r="C1003" s="199"/>
      <c r="D1003" s="199"/>
      <c r="E1003" s="199"/>
      <c r="H1003" s="190" t="s">
        <v>5947</v>
      </c>
      <c r="I1003" s="192" t="s">
        <v>6065</v>
      </c>
      <c r="J1003" s="181" t="s">
        <v>6066</v>
      </c>
      <c r="L1003" s="181" t="s">
        <v>6067</v>
      </c>
      <c r="M1003" s="181" t="s">
        <v>5608</v>
      </c>
      <c r="N1003" s="182" t="s">
        <v>5643</v>
      </c>
      <c r="O1003" s="181" t="s">
        <v>5644</v>
      </c>
    </row>
    <row r="1004" spans="3:15">
      <c r="C1004" s="199"/>
      <c r="D1004" s="199"/>
      <c r="E1004" s="199"/>
      <c r="H1004" s="190" t="s">
        <v>5947</v>
      </c>
      <c r="I1004" s="192" t="s">
        <v>6068</v>
      </c>
      <c r="J1004" s="181" t="s">
        <v>6069</v>
      </c>
      <c r="L1004" s="181" t="s">
        <v>6070</v>
      </c>
      <c r="M1004" s="181" t="s">
        <v>5608</v>
      </c>
      <c r="N1004" s="182" t="s">
        <v>5646</v>
      </c>
      <c r="O1004" s="181" t="s">
        <v>5647</v>
      </c>
    </row>
    <row r="1005" spans="3:15">
      <c r="C1005" s="199"/>
      <c r="D1005" s="199"/>
      <c r="E1005" s="199"/>
      <c r="H1005" s="190" t="s">
        <v>5947</v>
      </c>
      <c r="I1005" s="192" t="s">
        <v>6071</v>
      </c>
      <c r="J1005" s="181" t="s">
        <v>6072</v>
      </c>
      <c r="L1005" s="181" t="s">
        <v>6073</v>
      </c>
      <c r="M1005" s="181" t="s">
        <v>5608</v>
      </c>
      <c r="N1005" s="182" t="s">
        <v>5649</v>
      </c>
      <c r="O1005" s="181" t="s">
        <v>5650</v>
      </c>
    </row>
    <row r="1006" spans="3:15">
      <c r="C1006" s="199"/>
      <c r="D1006" s="199"/>
      <c r="E1006" s="199"/>
      <c r="H1006" s="195"/>
      <c r="I1006" s="193" t="s">
        <v>6074</v>
      </c>
      <c r="J1006" s="196"/>
      <c r="L1006" s="181" t="s">
        <v>6075</v>
      </c>
      <c r="M1006" s="181" t="s">
        <v>5608</v>
      </c>
      <c r="N1006" s="182" t="s">
        <v>5652</v>
      </c>
      <c r="O1006" s="181" t="s">
        <v>5653</v>
      </c>
    </row>
    <row r="1007" spans="3:15">
      <c r="C1007" s="199"/>
      <c r="D1007" s="199"/>
      <c r="E1007" s="199"/>
      <c r="H1007" s="190" t="s">
        <v>6076</v>
      </c>
      <c r="I1007" s="192" t="s">
        <v>6077</v>
      </c>
      <c r="J1007" s="181" t="s">
        <v>6078</v>
      </c>
      <c r="L1007" s="181" t="s">
        <v>6079</v>
      </c>
      <c r="M1007" s="181" t="s">
        <v>5608</v>
      </c>
      <c r="N1007" s="182" t="s">
        <v>5655</v>
      </c>
      <c r="O1007" s="181" t="s">
        <v>5656</v>
      </c>
    </row>
    <row r="1008" spans="3:15">
      <c r="C1008" s="199"/>
      <c r="D1008" s="199"/>
      <c r="E1008" s="199"/>
      <c r="H1008" s="190" t="s">
        <v>6076</v>
      </c>
      <c r="I1008" s="192" t="s">
        <v>6080</v>
      </c>
      <c r="J1008" s="181" t="s">
        <v>6081</v>
      </c>
      <c r="L1008" s="181" t="s">
        <v>6082</v>
      </c>
      <c r="M1008" s="181" t="s">
        <v>5608</v>
      </c>
      <c r="N1008" s="182" t="s">
        <v>5658</v>
      </c>
      <c r="O1008" s="181" t="s">
        <v>5659</v>
      </c>
    </row>
    <row r="1009" spans="3:15">
      <c r="C1009" s="199"/>
      <c r="D1009" s="199"/>
      <c r="E1009" s="199"/>
      <c r="H1009" s="190" t="s">
        <v>6076</v>
      </c>
      <c r="I1009" s="192" t="s">
        <v>6083</v>
      </c>
      <c r="J1009" s="181" t="s">
        <v>6084</v>
      </c>
      <c r="L1009" s="181" t="s">
        <v>6085</v>
      </c>
      <c r="M1009" s="181" t="s">
        <v>5608</v>
      </c>
      <c r="N1009" s="182" t="s">
        <v>5661</v>
      </c>
      <c r="O1009" s="181" t="s">
        <v>5662</v>
      </c>
    </row>
    <row r="1010" spans="3:15">
      <c r="C1010" s="199"/>
      <c r="D1010" s="199"/>
      <c r="E1010" s="199"/>
      <c r="H1010" s="190" t="s">
        <v>6076</v>
      </c>
      <c r="I1010" s="192" t="s">
        <v>6086</v>
      </c>
      <c r="J1010" s="181" t="s">
        <v>6087</v>
      </c>
      <c r="L1010" s="181" t="s">
        <v>6088</v>
      </c>
      <c r="M1010" s="181" t="s">
        <v>5608</v>
      </c>
      <c r="N1010" s="182" t="s">
        <v>5664</v>
      </c>
      <c r="O1010" s="181" t="s">
        <v>5665</v>
      </c>
    </row>
    <row r="1011" spans="3:15">
      <c r="C1011" s="199"/>
      <c r="D1011" s="199"/>
      <c r="E1011" s="199"/>
      <c r="H1011" s="190" t="s">
        <v>6076</v>
      </c>
      <c r="I1011" s="192" t="s">
        <v>6089</v>
      </c>
      <c r="J1011" s="181" t="s">
        <v>6090</v>
      </c>
      <c r="L1011" s="181" t="s">
        <v>6091</v>
      </c>
      <c r="M1011" s="181" t="s">
        <v>5608</v>
      </c>
      <c r="N1011" s="182" t="s">
        <v>5667</v>
      </c>
      <c r="O1011" s="181" t="s">
        <v>5668</v>
      </c>
    </row>
    <row r="1012" spans="3:15">
      <c r="C1012" s="199"/>
      <c r="D1012" s="199"/>
      <c r="E1012" s="199"/>
      <c r="H1012" s="190" t="s">
        <v>6076</v>
      </c>
      <c r="I1012" s="192" t="s">
        <v>6092</v>
      </c>
      <c r="J1012" s="181" t="s">
        <v>6093</v>
      </c>
      <c r="L1012" s="181" t="s">
        <v>6094</v>
      </c>
      <c r="M1012" s="181" t="s">
        <v>5608</v>
      </c>
      <c r="N1012" s="182" t="s">
        <v>5670</v>
      </c>
      <c r="O1012" s="181" t="s">
        <v>5671</v>
      </c>
    </row>
    <row r="1013" spans="3:15">
      <c r="C1013" s="199"/>
      <c r="D1013" s="199"/>
      <c r="E1013" s="199"/>
      <c r="H1013" s="190" t="s">
        <v>6076</v>
      </c>
      <c r="I1013" s="192" t="s">
        <v>6095</v>
      </c>
      <c r="J1013" s="181" t="s">
        <v>6096</v>
      </c>
      <c r="L1013" s="181" t="s">
        <v>6097</v>
      </c>
      <c r="M1013" s="181" t="s">
        <v>5608</v>
      </c>
      <c r="N1013" s="182" t="s">
        <v>5673</v>
      </c>
      <c r="O1013" s="181" t="s">
        <v>5674</v>
      </c>
    </row>
    <row r="1014" spans="3:15">
      <c r="C1014" s="199"/>
      <c r="D1014" s="199"/>
      <c r="E1014" s="199"/>
      <c r="H1014" s="190" t="s">
        <v>6076</v>
      </c>
      <c r="I1014" s="192" t="s">
        <v>6098</v>
      </c>
      <c r="J1014" s="181" t="s">
        <v>6099</v>
      </c>
      <c r="L1014" s="181" t="s">
        <v>6100</v>
      </c>
      <c r="M1014" s="181" t="s">
        <v>5608</v>
      </c>
      <c r="N1014" s="182" t="s">
        <v>3774</v>
      </c>
      <c r="O1014" s="181" t="s">
        <v>5676</v>
      </c>
    </row>
    <row r="1015" spans="3:15">
      <c r="C1015" s="199"/>
      <c r="D1015" s="199"/>
      <c r="E1015" s="199"/>
      <c r="H1015" s="190" t="s">
        <v>6076</v>
      </c>
      <c r="I1015" s="192" t="s">
        <v>6101</v>
      </c>
      <c r="J1015" s="181" t="s">
        <v>6102</v>
      </c>
      <c r="L1015" s="181" t="s">
        <v>6103</v>
      </c>
      <c r="M1015" s="181" t="s">
        <v>5608</v>
      </c>
      <c r="N1015" s="182" t="s">
        <v>5678</v>
      </c>
      <c r="O1015" s="181" t="s">
        <v>5679</v>
      </c>
    </row>
    <row r="1016" spans="3:15">
      <c r="C1016" s="199"/>
      <c r="D1016" s="199"/>
      <c r="E1016" s="199"/>
      <c r="H1016" s="190" t="s">
        <v>6076</v>
      </c>
      <c r="I1016" s="192" t="s">
        <v>6104</v>
      </c>
      <c r="J1016" s="181" t="s">
        <v>6105</v>
      </c>
      <c r="L1016" s="181" t="s">
        <v>6106</v>
      </c>
      <c r="M1016" s="181" t="s">
        <v>5608</v>
      </c>
      <c r="N1016" s="182" t="s">
        <v>5681</v>
      </c>
      <c r="O1016" s="181" t="s">
        <v>5682</v>
      </c>
    </row>
    <row r="1017" spans="3:15">
      <c r="C1017" s="199"/>
      <c r="D1017" s="199"/>
      <c r="E1017" s="199"/>
      <c r="H1017" s="190" t="s">
        <v>6076</v>
      </c>
      <c r="I1017" s="192" t="s">
        <v>6107</v>
      </c>
      <c r="J1017" s="181" t="s">
        <v>6108</v>
      </c>
      <c r="L1017" s="181" t="s">
        <v>6109</v>
      </c>
      <c r="M1017" s="181" t="s">
        <v>5608</v>
      </c>
      <c r="N1017" s="182" t="s">
        <v>4428</v>
      </c>
      <c r="O1017" s="181" t="s">
        <v>5684</v>
      </c>
    </row>
    <row r="1018" spans="3:15">
      <c r="C1018" s="199"/>
      <c r="D1018" s="199"/>
      <c r="E1018" s="199"/>
      <c r="H1018" s="190" t="s">
        <v>6076</v>
      </c>
      <c r="I1018" s="192" t="s">
        <v>6110</v>
      </c>
      <c r="J1018" s="181" t="s">
        <v>6111</v>
      </c>
      <c r="L1018" s="181" t="s">
        <v>6112</v>
      </c>
      <c r="M1018" s="181" t="s">
        <v>5608</v>
      </c>
      <c r="N1018" s="182" t="s">
        <v>5686</v>
      </c>
      <c r="O1018" s="181" t="s">
        <v>5687</v>
      </c>
    </row>
    <row r="1019" spans="3:15">
      <c r="C1019" s="199"/>
      <c r="D1019" s="199"/>
      <c r="E1019" s="199"/>
      <c r="H1019" s="190" t="s">
        <v>6076</v>
      </c>
      <c r="I1019" s="192" t="s">
        <v>6113</v>
      </c>
      <c r="J1019" s="181" t="s">
        <v>6114</v>
      </c>
      <c r="L1019" s="181" t="s">
        <v>6115</v>
      </c>
      <c r="M1019" s="181" t="s">
        <v>5608</v>
      </c>
      <c r="N1019" s="182" t="s">
        <v>5689</v>
      </c>
      <c r="O1019" s="181" t="s">
        <v>5690</v>
      </c>
    </row>
    <row r="1020" spans="3:15">
      <c r="C1020" s="199"/>
      <c r="D1020" s="199"/>
      <c r="E1020" s="199"/>
      <c r="H1020" s="190" t="s">
        <v>6076</v>
      </c>
      <c r="I1020" s="192" t="s">
        <v>6116</v>
      </c>
      <c r="J1020" s="181" t="s">
        <v>6117</v>
      </c>
      <c r="L1020" s="181" t="s">
        <v>6118</v>
      </c>
      <c r="M1020" s="181" t="s">
        <v>5608</v>
      </c>
      <c r="N1020" s="182" t="s">
        <v>5692</v>
      </c>
      <c r="O1020" s="181" t="s">
        <v>5693</v>
      </c>
    </row>
    <row r="1021" spans="3:15">
      <c r="C1021" s="199"/>
      <c r="D1021" s="199"/>
      <c r="E1021" s="199"/>
      <c r="H1021" s="190" t="s">
        <v>6076</v>
      </c>
      <c r="I1021" s="192" t="s">
        <v>6119</v>
      </c>
      <c r="J1021" s="181" t="s">
        <v>6120</v>
      </c>
      <c r="L1021" s="181" t="s">
        <v>6121</v>
      </c>
      <c r="M1021" s="181" t="s">
        <v>5608</v>
      </c>
      <c r="N1021" s="182" t="s">
        <v>5695</v>
      </c>
      <c r="O1021" s="181" t="s">
        <v>5696</v>
      </c>
    </row>
    <row r="1022" spans="3:15">
      <c r="C1022" s="199"/>
      <c r="D1022" s="199"/>
      <c r="E1022" s="199"/>
      <c r="H1022" s="190" t="s">
        <v>6076</v>
      </c>
      <c r="I1022" s="192" t="s">
        <v>6122</v>
      </c>
      <c r="J1022" s="181" t="s">
        <v>6123</v>
      </c>
      <c r="L1022" s="181" t="s">
        <v>6124</v>
      </c>
      <c r="M1022" s="181" t="s">
        <v>5608</v>
      </c>
      <c r="N1022" s="182" t="s">
        <v>4976</v>
      </c>
      <c r="O1022" s="181" t="s">
        <v>5698</v>
      </c>
    </row>
    <row r="1023" spans="3:15">
      <c r="C1023" s="199"/>
      <c r="D1023" s="199"/>
      <c r="E1023" s="199"/>
      <c r="H1023" s="190" t="s">
        <v>6076</v>
      </c>
      <c r="I1023" s="192" t="s">
        <v>6125</v>
      </c>
      <c r="J1023" s="181" t="s">
        <v>6126</v>
      </c>
      <c r="L1023" s="181" t="s">
        <v>6127</v>
      </c>
      <c r="M1023" s="181" t="s">
        <v>5608</v>
      </c>
      <c r="N1023" s="182" t="s">
        <v>5700</v>
      </c>
      <c r="O1023" s="181" t="s">
        <v>5701</v>
      </c>
    </row>
    <row r="1024" spans="3:15">
      <c r="C1024" s="199"/>
      <c r="D1024" s="199"/>
      <c r="E1024" s="199"/>
      <c r="H1024" s="190" t="s">
        <v>6076</v>
      </c>
      <c r="I1024" s="192" t="s">
        <v>6128</v>
      </c>
      <c r="J1024" s="181" t="s">
        <v>6129</v>
      </c>
      <c r="L1024" s="181" t="s">
        <v>6130</v>
      </c>
      <c r="M1024" s="181" t="s">
        <v>5608</v>
      </c>
      <c r="N1024" s="182" t="s">
        <v>5703</v>
      </c>
      <c r="O1024" s="181" t="s">
        <v>5704</v>
      </c>
    </row>
    <row r="1025" spans="3:15">
      <c r="C1025" s="199"/>
      <c r="D1025" s="199"/>
      <c r="E1025" s="199"/>
      <c r="H1025" s="190" t="s">
        <v>6076</v>
      </c>
      <c r="I1025" s="192" t="s">
        <v>6131</v>
      </c>
      <c r="J1025" s="181" t="s">
        <v>6132</v>
      </c>
      <c r="L1025" s="181" t="s">
        <v>6133</v>
      </c>
      <c r="M1025" s="181" t="s">
        <v>5608</v>
      </c>
      <c r="N1025" s="182" t="s">
        <v>5706</v>
      </c>
      <c r="O1025" s="181" t="s">
        <v>5707</v>
      </c>
    </row>
    <row r="1026" spans="3:15">
      <c r="C1026" s="199"/>
      <c r="D1026" s="199"/>
      <c r="E1026" s="199"/>
      <c r="H1026" s="190" t="s">
        <v>6076</v>
      </c>
      <c r="I1026" s="192" t="s">
        <v>6134</v>
      </c>
      <c r="J1026" s="181" t="s">
        <v>6135</v>
      </c>
      <c r="L1026" s="181" t="s">
        <v>6136</v>
      </c>
      <c r="M1026" s="181" t="s">
        <v>5608</v>
      </c>
      <c r="N1026" s="182" t="s">
        <v>5709</v>
      </c>
      <c r="O1026" s="181" t="s">
        <v>5710</v>
      </c>
    </row>
    <row r="1027" spans="3:15">
      <c r="C1027" s="199"/>
      <c r="D1027" s="199"/>
      <c r="E1027" s="199"/>
      <c r="H1027" s="195"/>
      <c r="I1027" s="193" t="s">
        <v>6137</v>
      </c>
      <c r="J1027" s="196"/>
      <c r="L1027" s="181" t="s">
        <v>6138</v>
      </c>
      <c r="M1027" s="181" t="s">
        <v>5608</v>
      </c>
      <c r="N1027" s="182" t="s">
        <v>5712</v>
      </c>
      <c r="O1027" s="181" t="s">
        <v>5713</v>
      </c>
    </row>
    <row r="1028" spans="3:15">
      <c r="C1028" s="199"/>
      <c r="D1028" s="199"/>
      <c r="E1028" s="199"/>
      <c r="H1028" s="190" t="s">
        <v>6139</v>
      </c>
      <c r="I1028" s="192" t="s">
        <v>6140</v>
      </c>
      <c r="J1028" s="181" t="s">
        <v>6141</v>
      </c>
      <c r="L1028" s="181" t="s">
        <v>6142</v>
      </c>
      <c r="M1028" s="181" t="s">
        <v>5608</v>
      </c>
      <c r="N1028" s="182" t="s">
        <v>5715</v>
      </c>
      <c r="O1028" s="181" t="s">
        <v>5716</v>
      </c>
    </row>
    <row r="1029" spans="3:15">
      <c r="C1029" s="199"/>
      <c r="D1029" s="199"/>
      <c r="E1029" s="199"/>
      <c r="H1029" s="190" t="s">
        <v>6139</v>
      </c>
      <c r="I1029" s="192" t="s">
        <v>6143</v>
      </c>
      <c r="J1029" s="181" t="s">
        <v>6144</v>
      </c>
      <c r="L1029" s="181" t="s">
        <v>6145</v>
      </c>
      <c r="M1029" s="181" t="s">
        <v>5608</v>
      </c>
      <c r="N1029" s="182" t="s">
        <v>5718</v>
      </c>
      <c r="O1029" s="181" t="s">
        <v>5719</v>
      </c>
    </row>
    <row r="1030" spans="3:15">
      <c r="C1030" s="199"/>
      <c r="D1030" s="199"/>
      <c r="E1030" s="199"/>
      <c r="H1030" s="190" t="s">
        <v>6139</v>
      </c>
      <c r="I1030" s="192" t="s">
        <v>4748</v>
      </c>
      <c r="J1030" s="181" t="s">
        <v>6146</v>
      </c>
      <c r="L1030" s="181" t="s">
        <v>6147</v>
      </c>
      <c r="M1030" s="181" t="s">
        <v>5608</v>
      </c>
      <c r="N1030" s="182" t="s">
        <v>5721</v>
      </c>
      <c r="O1030" s="181" t="s">
        <v>5722</v>
      </c>
    </row>
    <row r="1031" spans="3:15">
      <c r="C1031" s="199"/>
      <c r="D1031" s="199"/>
      <c r="E1031" s="199"/>
      <c r="H1031" s="190" t="s">
        <v>6139</v>
      </c>
      <c r="I1031" s="192" t="s">
        <v>5473</v>
      </c>
      <c r="J1031" s="181" t="s">
        <v>6148</v>
      </c>
      <c r="L1031" s="181" t="s">
        <v>6149</v>
      </c>
      <c r="M1031" s="181" t="s">
        <v>5608</v>
      </c>
      <c r="N1031" s="182" t="s">
        <v>5724</v>
      </c>
      <c r="O1031" s="181" t="s">
        <v>5725</v>
      </c>
    </row>
    <row r="1032" spans="3:15">
      <c r="C1032" s="199"/>
      <c r="D1032" s="199"/>
      <c r="E1032" s="199"/>
      <c r="H1032" s="190" t="s">
        <v>6139</v>
      </c>
      <c r="I1032" s="192" t="s">
        <v>3879</v>
      </c>
      <c r="J1032" s="181" t="s">
        <v>6150</v>
      </c>
      <c r="L1032" s="181" t="s">
        <v>6151</v>
      </c>
      <c r="M1032" s="181" t="s">
        <v>5608</v>
      </c>
      <c r="N1032" s="182" t="s">
        <v>5727</v>
      </c>
      <c r="O1032" s="181" t="s">
        <v>5728</v>
      </c>
    </row>
    <row r="1033" spans="3:15">
      <c r="C1033" s="199"/>
      <c r="D1033" s="199"/>
      <c r="E1033" s="199"/>
      <c r="H1033" s="190" t="s">
        <v>6139</v>
      </c>
      <c r="I1033" s="192" t="s">
        <v>6152</v>
      </c>
      <c r="J1033" s="181" t="s">
        <v>6153</v>
      </c>
      <c r="L1033" s="181" t="s">
        <v>6154</v>
      </c>
      <c r="M1033" s="181" t="s">
        <v>5608</v>
      </c>
      <c r="N1033" s="182" t="s">
        <v>5730</v>
      </c>
      <c r="O1033" s="181" t="s">
        <v>5731</v>
      </c>
    </row>
    <row r="1034" spans="3:15">
      <c r="C1034" s="199"/>
      <c r="D1034" s="199"/>
      <c r="E1034" s="199"/>
      <c r="H1034" s="190" t="s">
        <v>6139</v>
      </c>
      <c r="I1034" s="192" t="s">
        <v>6155</v>
      </c>
      <c r="J1034" s="181" t="s">
        <v>6156</v>
      </c>
      <c r="L1034" s="181" t="s">
        <v>6157</v>
      </c>
      <c r="M1034" s="181" t="s">
        <v>5735</v>
      </c>
      <c r="N1034" s="182" t="s">
        <v>5736</v>
      </c>
      <c r="O1034" s="181" t="s">
        <v>5737</v>
      </c>
    </row>
    <row r="1035" spans="3:15">
      <c r="C1035" s="199"/>
      <c r="D1035" s="199"/>
      <c r="E1035" s="199"/>
      <c r="H1035" s="190" t="s">
        <v>6139</v>
      </c>
      <c r="I1035" s="192" t="s">
        <v>6158</v>
      </c>
      <c r="J1035" s="181" t="s">
        <v>6159</v>
      </c>
      <c r="L1035" s="181" t="s">
        <v>6160</v>
      </c>
      <c r="M1035" s="181"/>
      <c r="N1035" s="182"/>
      <c r="O1035" s="181" t="s">
        <v>5737</v>
      </c>
    </row>
    <row r="1036" spans="3:15">
      <c r="C1036" s="199"/>
      <c r="D1036" s="199"/>
      <c r="E1036" s="199"/>
      <c r="H1036" s="190" t="s">
        <v>6139</v>
      </c>
      <c r="I1036" s="192" t="s">
        <v>6161</v>
      </c>
      <c r="J1036" s="181" t="s">
        <v>6162</v>
      </c>
      <c r="L1036" s="181" t="s">
        <v>6163</v>
      </c>
      <c r="M1036" s="181" t="s">
        <v>5735</v>
      </c>
      <c r="N1036" s="182" t="s">
        <v>5739</v>
      </c>
      <c r="O1036" s="181" t="s">
        <v>5740</v>
      </c>
    </row>
    <row r="1037" spans="3:15">
      <c r="C1037" s="199"/>
      <c r="D1037" s="199"/>
      <c r="E1037" s="199"/>
      <c r="H1037" s="190" t="s">
        <v>6139</v>
      </c>
      <c r="I1037" s="192" t="s">
        <v>6164</v>
      </c>
      <c r="J1037" s="181" t="s">
        <v>6165</v>
      </c>
      <c r="L1037" s="181" t="s">
        <v>6166</v>
      </c>
      <c r="M1037" s="181"/>
      <c r="N1037" s="182"/>
      <c r="O1037" s="181" t="s">
        <v>5740</v>
      </c>
    </row>
    <row r="1038" spans="3:15">
      <c r="C1038" s="199"/>
      <c r="D1038" s="199"/>
      <c r="E1038" s="199"/>
      <c r="H1038" s="195"/>
      <c r="I1038" s="193" t="s">
        <v>6167</v>
      </c>
      <c r="J1038" s="196"/>
      <c r="L1038" s="181" t="s">
        <v>6168</v>
      </c>
      <c r="M1038" s="181" t="s">
        <v>5735</v>
      </c>
      <c r="N1038" s="182" t="s">
        <v>5742</v>
      </c>
      <c r="O1038" s="181" t="s">
        <v>5743</v>
      </c>
    </row>
    <row r="1039" spans="3:15">
      <c r="C1039" s="199"/>
      <c r="D1039" s="199"/>
      <c r="E1039" s="199"/>
      <c r="H1039" s="190" t="s">
        <v>6169</v>
      </c>
      <c r="I1039" s="192" t="s">
        <v>6170</v>
      </c>
      <c r="J1039" s="181" t="s">
        <v>6171</v>
      </c>
      <c r="L1039" s="181" t="s">
        <v>6172</v>
      </c>
      <c r="M1039" s="181" t="s">
        <v>5735</v>
      </c>
      <c r="N1039" s="182" t="s">
        <v>5745</v>
      </c>
      <c r="O1039" s="181" t="s">
        <v>5746</v>
      </c>
    </row>
    <row r="1040" spans="3:15">
      <c r="C1040" s="199"/>
      <c r="D1040" s="199"/>
      <c r="E1040" s="199"/>
      <c r="H1040" s="190" t="s">
        <v>6169</v>
      </c>
      <c r="I1040" s="192" t="s">
        <v>6173</v>
      </c>
      <c r="J1040" s="181" t="s">
        <v>6174</v>
      </c>
      <c r="L1040" s="181" t="s">
        <v>6175</v>
      </c>
      <c r="M1040" s="181" t="s">
        <v>5735</v>
      </c>
      <c r="N1040" s="182" t="s">
        <v>5748</v>
      </c>
      <c r="O1040" s="181" t="s">
        <v>5749</v>
      </c>
    </row>
    <row r="1041" spans="3:15">
      <c r="C1041" s="199"/>
      <c r="D1041" s="199"/>
      <c r="E1041" s="199"/>
      <c r="H1041" s="190" t="s">
        <v>6169</v>
      </c>
      <c r="I1041" s="194" t="s">
        <v>6176</v>
      </c>
      <c r="J1041" s="181" t="s">
        <v>6177</v>
      </c>
      <c r="L1041" s="181" t="s">
        <v>6178</v>
      </c>
      <c r="M1041" s="181" t="s">
        <v>5735</v>
      </c>
      <c r="N1041" s="182" t="s">
        <v>5751</v>
      </c>
      <c r="O1041" s="181" t="s">
        <v>5752</v>
      </c>
    </row>
    <row r="1042" spans="3:15">
      <c r="C1042" s="199"/>
      <c r="D1042" s="199"/>
      <c r="E1042" s="199"/>
      <c r="H1042" s="190" t="s">
        <v>6169</v>
      </c>
      <c r="I1042" s="192" t="s">
        <v>6179</v>
      </c>
      <c r="J1042" s="181" t="s">
        <v>6180</v>
      </c>
      <c r="L1042" s="181" t="s">
        <v>6181</v>
      </c>
      <c r="M1042" s="181" t="s">
        <v>5735</v>
      </c>
      <c r="N1042" s="182" t="s">
        <v>5754</v>
      </c>
      <c r="O1042" s="181" t="s">
        <v>5755</v>
      </c>
    </row>
    <row r="1043" spans="3:15">
      <c r="C1043" s="199"/>
      <c r="D1043" s="199"/>
      <c r="E1043" s="199"/>
      <c r="H1043" s="190" t="s">
        <v>6169</v>
      </c>
      <c r="I1043" s="192" t="s">
        <v>6182</v>
      </c>
      <c r="J1043" s="181" t="s">
        <v>6183</v>
      </c>
      <c r="L1043" s="181" t="s">
        <v>6184</v>
      </c>
      <c r="M1043" s="181" t="s">
        <v>5735</v>
      </c>
      <c r="N1043" s="182" t="s">
        <v>5757</v>
      </c>
      <c r="O1043" s="181" t="s">
        <v>5758</v>
      </c>
    </row>
    <row r="1044" spans="3:15">
      <c r="C1044" s="199"/>
      <c r="D1044" s="199"/>
      <c r="E1044" s="199"/>
      <c r="H1044" s="190" t="s">
        <v>6169</v>
      </c>
      <c r="I1044" s="192" t="s">
        <v>6185</v>
      </c>
      <c r="J1044" s="181" t="s">
        <v>6186</v>
      </c>
      <c r="L1044" s="181" t="s">
        <v>6187</v>
      </c>
      <c r="M1044" s="181" t="s">
        <v>5735</v>
      </c>
      <c r="N1044" s="182" t="s">
        <v>5760</v>
      </c>
      <c r="O1044" s="181" t="s">
        <v>5761</v>
      </c>
    </row>
    <row r="1045" spans="3:15">
      <c r="C1045" s="199"/>
      <c r="D1045" s="199"/>
      <c r="E1045" s="199"/>
      <c r="H1045" s="190" t="s">
        <v>6169</v>
      </c>
      <c r="I1045" s="192" t="s">
        <v>6188</v>
      </c>
      <c r="J1045" s="181" t="s">
        <v>6189</v>
      </c>
      <c r="L1045" s="181" t="s">
        <v>6190</v>
      </c>
      <c r="M1045" s="181" t="s">
        <v>5735</v>
      </c>
      <c r="N1045" s="182" t="s">
        <v>5763</v>
      </c>
      <c r="O1045" s="181" t="s">
        <v>5764</v>
      </c>
    </row>
    <row r="1046" spans="3:15">
      <c r="C1046" s="199"/>
      <c r="D1046" s="199"/>
      <c r="E1046" s="199"/>
      <c r="H1046" s="190" t="s">
        <v>6169</v>
      </c>
      <c r="I1046" s="192" t="s">
        <v>6191</v>
      </c>
      <c r="J1046" s="181" t="s">
        <v>6192</v>
      </c>
      <c r="L1046" s="181" t="s">
        <v>6193</v>
      </c>
      <c r="M1046" s="181" t="s">
        <v>5735</v>
      </c>
      <c r="N1046" s="182" t="s">
        <v>5766</v>
      </c>
      <c r="O1046" s="181" t="s">
        <v>5767</v>
      </c>
    </row>
    <row r="1047" spans="3:15">
      <c r="C1047" s="199"/>
      <c r="D1047" s="199"/>
      <c r="E1047" s="199"/>
      <c r="H1047" s="195"/>
      <c r="I1047" s="193" t="s">
        <v>6194</v>
      </c>
      <c r="J1047" s="196"/>
      <c r="L1047" s="181" t="s">
        <v>6195</v>
      </c>
      <c r="M1047" s="181" t="s">
        <v>5735</v>
      </c>
      <c r="N1047" s="182" t="s">
        <v>5769</v>
      </c>
      <c r="O1047" s="181" t="s">
        <v>5770</v>
      </c>
    </row>
    <row r="1048" spans="3:15">
      <c r="C1048" s="199"/>
      <c r="D1048" s="199"/>
      <c r="E1048" s="199"/>
      <c r="H1048" s="190" t="s">
        <v>6196</v>
      </c>
      <c r="I1048" s="192" t="s">
        <v>6197</v>
      </c>
      <c r="J1048" s="181" t="s">
        <v>6198</v>
      </c>
      <c r="L1048" s="181" t="s">
        <v>6199</v>
      </c>
      <c r="M1048" s="181" t="s">
        <v>5735</v>
      </c>
      <c r="N1048" s="182" t="s">
        <v>5772</v>
      </c>
      <c r="O1048" s="181" t="s">
        <v>5773</v>
      </c>
    </row>
    <row r="1049" spans="3:15">
      <c r="C1049" s="199"/>
      <c r="D1049" s="199"/>
      <c r="E1049" s="199"/>
      <c r="H1049" s="190" t="s">
        <v>6196</v>
      </c>
      <c r="I1049" s="192" t="s">
        <v>6200</v>
      </c>
      <c r="J1049" s="181" t="s">
        <v>6201</v>
      </c>
      <c r="L1049" s="181" t="s">
        <v>6202</v>
      </c>
      <c r="M1049" s="181" t="s">
        <v>5735</v>
      </c>
      <c r="N1049" s="182" t="s">
        <v>5775</v>
      </c>
      <c r="O1049" s="181" t="s">
        <v>5776</v>
      </c>
    </row>
    <row r="1050" spans="3:15">
      <c r="C1050" s="199"/>
      <c r="D1050" s="199"/>
      <c r="E1050" s="199"/>
      <c r="H1050" s="190" t="s">
        <v>6196</v>
      </c>
      <c r="I1050" s="192" t="s">
        <v>6203</v>
      </c>
      <c r="J1050" s="181" t="s">
        <v>6204</v>
      </c>
      <c r="L1050" s="181" t="s">
        <v>6205</v>
      </c>
      <c r="M1050" s="181" t="s">
        <v>5735</v>
      </c>
      <c r="N1050" s="182" t="s">
        <v>5778</v>
      </c>
      <c r="O1050" s="181" t="s">
        <v>5779</v>
      </c>
    </row>
    <row r="1051" spans="3:15">
      <c r="C1051" s="199"/>
      <c r="D1051" s="199"/>
      <c r="E1051" s="199"/>
      <c r="H1051" s="190" t="s">
        <v>6196</v>
      </c>
      <c r="I1051" s="192" t="s">
        <v>6206</v>
      </c>
      <c r="J1051" s="181" t="s">
        <v>6207</v>
      </c>
      <c r="L1051" s="181" t="s">
        <v>6208</v>
      </c>
      <c r="M1051" s="181" t="s">
        <v>5735</v>
      </c>
      <c r="N1051" s="182" t="s">
        <v>5781</v>
      </c>
      <c r="O1051" s="181" t="s">
        <v>5782</v>
      </c>
    </row>
    <row r="1052" spans="3:15">
      <c r="C1052" s="199"/>
      <c r="D1052" s="199"/>
      <c r="E1052" s="199"/>
      <c r="H1052" s="190" t="s">
        <v>6196</v>
      </c>
      <c r="I1052" s="192" t="s">
        <v>6209</v>
      </c>
      <c r="J1052" s="181" t="s">
        <v>6210</v>
      </c>
      <c r="L1052" s="181" t="s">
        <v>6211</v>
      </c>
      <c r="M1052" s="181" t="s">
        <v>5735</v>
      </c>
      <c r="N1052" s="182" t="s">
        <v>5784</v>
      </c>
      <c r="O1052" s="181" t="s">
        <v>5785</v>
      </c>
    </row>
    <row r="1053" spans="3:15">
      <c r="C1053" s="199"/>
      <c r="D1053" s="199"/>
      <c r="E1053" s="199"/>
      <c r="H1053" s="190" t="s">
        <v>6196</v>
      </c>
      <c r="I1053" s="192" t="s">
        <v>6212</v>
      </c>
      <c r="J1053" s="181" t="s">
        <v>6213</v>
      </c>
      <c r="L1053" s="181" t="s">
        <v>6214</v>
      </c>
      <c r="M1053" s="181" t="s">
        <v>5735</v>
      </c>
      <c r="N1053" s="182" t="s">
        <v>5787</v>
      </c>
      <c r="O1053" s="181" t="s">
        <v>5788</v>
      </c>
    </row>
    <row r="1054" spans="3:15">
      <c r="C1054" s="199"/>
      <c r="D1054" s="199"/>
      <c r="E1054" s="199"/>
      <c r="H1054" s="190" t="s">
        <v>6196</v>
      </c>
      <c r="I1054" s="192" t="s">
        <v>6215</v>
      </c>
      <c r="J1054" s="181" t="s">
        <v>6216</v>
      </c>
      <c r="L1054" s="181" t="s">
        <v>6217</v>
      </c>
      <c r="M1054" s="181"/>
      <c r="N1054" s="182"/>
      <c r="O1054" s="181" t="s">
        <v>5788</v>
      </c>
    </row>
    <row r="1055" spans="3:15">
      <c r="C1055" s="199"/>
      <c r="D1055" s="199"/>
      <c r="E1055" s="199"/>
      <c r="H1055" s="190" t="s">
        <v>6196</v>
      </c>
      <c r="I1055" s="192" t="s">
        <v>6218</v>
      </c>
      <c r="J1055" s="181" t="s">
        <v>6219</v>
      </c>
      <c r="L1055" s="181" t="s">
        <v>6220</v>
      </c>
      <c r="M1055" s="181" t="s">
        <v>5735</v>
      </c>
      <c r="N1055" s="182" t="s">
        <v>5790</v>
      </c>
      <c r="O1055" s="181" t="s">
        <v>5791</v>
      </c>
    </row>
    <row r="1056" spans="3:15">
      <c r="C1056" s="199"/>
      <c r="D1056" s="199"/>
      <c r="E1056" s="199"/>
      <c r="H1056" s="190" t="s">
        <v>6196</v>
      </c>
      <c r="I1056" s="192" t="s">
        <v>6221</v>
      </c>
      <c r="J1056" s="181" t="s">
        <v>6222</v>
      </c>
      <c r="L1056" s="181" t="s">
        <v>6223</v>
      </c>
      <c r="M1056" s="181" t="s">
        <v>5735</v>
      </c>
      <c r="N1056" s="182" t="s">
        <v>5793</v>
      </c>
      <c r="O1056" s="181" t="s">
        <v>5794</v>
      </c>
    </row>
    <row r="1057" spans="3:15">
      <c r="C1057" s="199"/>
      <c r="D1057" s="199"/>
      <c r="E1057" s="199"/>
      <c r="H1057" s="190" t="s">
        <v>6196</v>
      </c>
      <c r="I1057" s="192" t="s">
        <v>6224</v>
      </c>
      <c r="J1057" s="181" t="s">
        <v>6225</v>
      </c>
      <c r="L1057" s="181" t="s">
        <v>6226</v>
      </c>
      <c r="M1057" s="181" t="s">
        <v>5735</v>
      </c>
      <c r="N1057" s="182" t="s">
        <v>5796</v>
      </c>
      <c r="O1057" s="181" t="s">
        <v>5797</v>
      </c>
    </row>
    <row r="1058" spans="3:15">
      <c r="C1058" s="199"/>
      <c r="D1058" s="199"/>
      <c r="E1058" s="199"/>
      <c r="H1058" s="190" t="s">
        <v>6196</v>
      </c>
      <c r="I1058" s="192" t="s">
        <v>6227</v>
      </c>
      <c r="J1058" s="181" t="s">
        <v>6228</v>
      </c>
      <c r="L1058" s="181" t="s">
        <v>6229</v>
      </c>
      <c r="M1058" s="181"/>
      <c r="N1058" s="182"/>
      <c r="O1058" s="181" t="s">
        <v>5797</v>
      </c>
    </row>
    <row r="1059" spans="3:15">
      <c r="C1059" s="199"/>
      <c r="D1059" s="199"/>
      <c r="E1059" s="199"/>
      <c r="H1059" s="190" t="s">
        <v>6196</v>
      </c>
      <c r="I1059" s="192" t="s">
        <v>6230</v>
      </c>
      <c r="J1059" s="181" t="s">
        <v>6231</v>
      </c>
      <c r="L1059" s="181" t="s">
        <v>6232</v>
      </c>
      <c r="M1059" s="181" t="s">
        <v>5735</v>
      </c>
      <c r="N1059" s="182" t="s">
        <v>5799</v>
      </c>
      <c r="O1059" s="181" t="s">
        <v>5800</v>
      </c>
    </row>
    <row r="1060" spans="3:15">
      <c r="C1060" s="199"/>
      <c r="D1060" s="199"/>
      <c r="E1060" s="199"/>
      <c r="H1060" s="190" t="s">
        <v>6196</v>
      </c>
      <c r="I1060" s="192" t="s">
        <v>6233</v>
      </c>
      <c r="J1060" s="181" t="s">
        <v>6234</v>
      </c>
      <c r="L1060" s="181" t="s">
        <v>6235</v>
      </c>
      <c r="M1060" s="181" t="s">
        <v>5735</v>
      </c>
      <c r="N1060" s="182" t="s">
        <v>5802</v>
      </c>
      <c r="O1060" s="181" t="s">
        <v>5803</v>
      </c>
    </row>
    <row r="1061" spans="3:15">
      <c r="C1061" s="199"/>
      <c r="D1061" s="199"/>
      <c r="E1061" s="199"/>
      <c r="H1061" s="190" t="s">
        <v>6196</v>
      </c>
      <c r="I1061" s="192" t="s">
        <v>6236</v>
      </c>
      <c r="J1061" s="181" t="s">
        <v>6237</v>
      </c>
      <c r="L1061" s="181" t="s">
        <v>6238</v>
      </c>
      <c r="M1061" s="181" t="s">
        <v>5735</v>
      </c>
      <c r="N1061" s="182" t="s">
        <v>5805</v>
      </c>
      <c r="O1061" s="181" t="s">
        <v>5806</v>
      </c>
    </row>
    <row r="1062" spans="3:15">
      <c r="C1062" s="199"/>
      <c r="D1062" s="199"/>
      <c r="E1062" s="199"/>
      <c r="H1062" s="190" t="s">
        <v>6196</v>
      </c>
      <c r="I1062" s="192" t="s">
        <v>6239</v>
      </c>
      <c r="J1062" s="181" t="s">
        <v>6240</v>
      </c>
      <c r="L1062" s="181" t="s">
        <v>6241</v>
      </c>
      <c r="M1062" s="181" t="s">
        <v>5735</v>
      </c>
      <c r="N1062" s="182" t="s">
        <v>5808</v>
      </c>
      <c r="O1062" s="181" t="s">
        <v>5809</v>
      </c>
    </row>
    <row r="1063" spans="3:15">
      <c r="C1063" s="199"/>
      <c r="D1063" s="199"/>
      <c r="E1063" s="199"/>
      <c r="H1063" s="190" t="s">
        <v>6196</v>
      </c>
      <c r="I1063" s="192" t="s">
        <v>6242</v>
      </c>
      <c r="J1063" s="181" t="s">
        <v>6243</v>
      </c>
      <c r="L1063" s="181" t="s">
        <v>6244</v>
      </c>
      <c r="M1063" s="181" t="s">
        <v>5813</v>
      </c>
      <c r="N1063" s="182" t="s">
        <v>5814</v>
      </c>
      <c r="O1063" s="181" t="s">
        <v>5815</v>
      </c>
    </row>
    <row r="1064" spans="3:15">
      <c r="C1064" s="199"/>
      <c r="D1064" s="199"/>
      <c r="E1064" s="199"/>
      <c r="H1064" s="190" t="s">
        <v>6196</v>
      </c>
      <c r="I1064" s="192" t="s">
        <v>6245</v>
      </c>
      <c r="J1064" s="181" t="s">
        <v>6246</v>
      </c>
      <c r="L1064" s="181" t="s">
        <v>6247</v>
      </c>
      <c r="M1064" s="181"/>
      <c r="N1064" s="182"/>
      <c r="O1064" s="181" t="s">
        <v>5815</v>
      </c>
    </row>
    <row r="1065" spans="3:15">
      <c r="C1065" s="199"/>
      <c r="D1065" s="199"/>
      <c r="E1065" s="199"/>
      <c r="H1065" s="190" t="s">
        <v>6196</v>
      </c>
      <c r="I1065" s="192" t="s">
        <v>6248</v>
      </c>
      <c r="J1065" s="181" t="s">
        <v>6249</v>
      </c>
      <c r="L1065" s="181" t="s">
        <v>6250</v>
      </c>
      <c r="M1065" s="181" t="s">
        <v>5813</v>
      </c>
      <c r="N1065" s="182" t="s">
        <v>5817</v>
      </c>
      <c r="O1065" s="181" t="s">
        <v>5818</v>
      </c>
    </row>
    <row r="1066" spans="3:15">
      <c r="C1066" s="199"/>
      <c r="D1066" s="199"/>
      <c r="E1066" s="199"/>
      <c r="H1066" s="190" t="s">
        <v>6196</v>
      </c>
      <c r="I1066" s="192" t="s">
        <v>6251</v>
      </c>
      <c r="J1066" s="181" t="s">
        <v>6252</v>
      </c>
      <c r="L1066" s="181" t="s">
        <v>6253</v>
      </c>
      <c r="M1066" s="181"/>
      <c r="N1066" s="182"/>
      <c r="O1066" s="181" t="s">
        <v>5818</v>
      </c>
    </row>
    <row r="1067" spans="3:15">
      <c r="C1067" s="199"/>
      <c r="D1067" s="199"/>
      <c r="E1067" s="199"/>
      <c r="H1067" s="190" t="s">
        <v>6196</v>
      </c>
      <c r="I1067" s="192" t="s">
        <v>6254</v>
      </c>
      <c r="J1067" s="181" t="s">
        <v>6255</v>
      </c>
      <c r="L1067" s="181" t="s">
        <v>6256</v>
      </c>
      <c r="M1067" s="181"/>
      <c r="N1067" s="182"/>
      <c r="O1067" s="181" t="s">
        <v>5818</v>
      </c>
    </row>
    <row r="1068" spans="3:15">
      <c r="C1068" s="199"/>
      <c r="D1068" s="199"/>
      <c r="E1068" s="199"/>
      <c r="H1068" s="190" t="s">
        <v>6196</v>
      </c>
      <c r="I1068" s="192" t="s">
        <v>6257</v>
      </c>
      <c r="J1068" s="181" t="s">
        <v>6258</v>
      </c>
      <c r="L1068" s="181" t="s">
        <v>6259</v>
      </c>
      <c r="M1068" s="181" t="s">
        <v>5813</v>
      </c>
      <c r="N1068" s="182" t="s">
        <v>5820</v>
      </c>
      <c r="O1068" s="181" t="s">
        <v>5821</v>
      </c>
    </row>
    <row r="1069" spans="3:15">
      <c r="C1069" s="199"/>
      <c r="D1069" s="199"/>
      <c r="E1069" s="199"/>
      <c r="H1069" s="190" t="s">
        <v>6196</v>
      </c>
      <c r="I1069" s="192" t="s">
        <v>6260</v>
      </c>
      <c r="J1069" s="181" t="s">
        <v>6261</v>
      </c>
      <c r="L1069" s="181" t="s">
        <v>6262</v>
      </c>
      <c r="M1069" s="181" t="s">
        <v>5813</v>
      </c>
      <c r="N1069" s="182" t="s">
        <v>5823</v>
      </c>
      <c r="O1069" s="181" t="s">
        <v>5824</v>
      </c>
    </row>
    <row r="1070" spans="3:15">
      <c r="C1070" s="199"/>
      <c r="D1070" s="199"/>
      <c r="E1070" s="199"/>
      <c r="H1070" s="190" t="s">
        <v>6196</v>
      </c>
      <c r="I1070" s="192" t="s">
        <v>6263</v>
      </c>
      <c r="J1070" s="181" t="s">
        <v>6264</v>
      </c>
      <c r="L1070" s="181" t="s">
        <v>6265</v>
      </c>
      <c r="M1070" s="181" t="s">
        <v>5813</v>
      </c>
      <c r="N1070" s="182" t="s">
        <v>5826</v>
      </c>
      <c r="O1070" s="181" t="s">
        <v>5827</v>
      </c>
    </row>
    <row r="1071" spans="3:15">
      <c r="C1071" s="199"/>
      <c r="D1071" s="199"/>
      <c r="E1071" s="199"/>
      <c r="H1071" s="190" t="s">
        <v>6196</v>
      </c>
      <c r="I1071" s="192" t="s">
        <v>6266</v>
      </c>
      <c r="J1071" s="181" t="s">
        <v>6267</v>
      </c>
      <c r="L1071" s="181" t="s">
        <v>6268</v>
      </c>
      <c r="M1071" s="181" t="s">
        <v>5813</v>
      </c>
      <c r="N1071" s="182" t="s">
        <v>5829</v>
      </c>
      <c r="O1071" s="181" t="s">
        <v>5830</v>
      </c>
    </row>
    <row r="1072" spans="3:15">
      <c r="C1072" s="199"/>
      <c r="D1072" s="199"/>
      <c r="E1072" s="199"/>
      <c r="H1072" s="190" t="s">
        <v>6196</v>
      </c>
      <c r="I1072" s="192" t="s">
        <v>6269</v>
      </c>
      <c r="J1072" s="181" t="s">
        <v>6270</v>
      </c>
      <c r="L1072" s="181" t="s">
        <v>6271</v>
      </c>
      <c r="M1072" s="181"/>
      <c r="N1072" s="182"/>
      <c r="O1072" s="181" t="s">
        <v>5830</v>
      </c>
    </row>
    <row r="1073" spans="3:15">
      <c r="C1073" s="199"/>
      <c r="D1073" s="199"/>
      <c r="E1073" s="199"/>
      <c r="H1073" s="190" t="s">
        <v>6196</v>
      </c>
      <c r="I1073" s="192" t="s">
        <v>6272</v>
      </c>
      <c r="J1073" s="181" t="s">
        <v>6273</v>
      </c>
      <c r="L1073" s="181" t="s">
        <v>6274</v>
      </c>
      <c r="M1073" s="181" t="s">
        <v>5813</v>
      </c>
      <c r="N1073" s="182" t="s">
        <v>5832</v>
      </c>
      <c r="O1073" s="181" t="s">
        <v>5833</v>
      </c>
    </row>
    <row r="1074" spans="3:15">
      <c r="C1074" s="199"/>
      <c r="D1074" s="199"/>
      <c r="E1074" s="199"/>
      <c r="H1074" s="190" t="s">
        <v>6196</v>
      </c>
      <c r="I1074" s="192" t="s">
        <v>6275</v>
      </c>
      <c r="J1074" s="181" t="s">
        <v>6276</v>
      </c>
      <c r="L1074" s="181" t="s">
        <v>6277</v>
      </c>
      <c r="M1074" s="181" t="s">
        <v>5813</v>
      </c>
      <c r="N1074" s="182" t="s">
        <v>5835</v>
      </c>
      <c r="O1074" s="181" t="s">
        <v>5836</v>
      </c>
    </row>
    <row r="1075" spans="3:15">
      <c r="C1075" s="199"/>
      <c r="D1075" s="199"/>
      <c r="E1075" s="199"/>
      <c r="H1075" s="190" t="s">
        <v>6196</v>
      </c>
      <c r="I1075" s="192" t="s">
        <v>6278</v>
      </c>
      <c r="J1075" s="181" t="s">
        <v>6279</v>
      </c>
      <c r="L1075" s="181" t="s">
        <v>6280</v>
      </c>
      <c r="M1075" s="181" t="s">
        <v>5813</v>
      </c>
      <c r="N1075" s="182" t="s">
        <v>5838</v>
      </c>
      <c r="O1075" s="181" t="s">
        <v>5839</v>
      </c>
    </row>
    <row r="1076" spans="3:15">
      <c r="C1076" s="199"/>
      <c r="D1076" s="199"/>
      <c r="E1076" s="199"/>
      <c r="H1076" s="190" t="s">
        <v>6196</v>
      </c>
      <c r="I1076" s="192" t="s">
        <v>6281</v>
      </c>
      <c r="J1076" s="181" t="s">
        <v>6282</v>
      </c>
      <c r="L1076" s="181" t="s">
        <v>6283</v>
      </c>
      <c r="M1076" s="181"/>
      <c r="N1076" s="182"/>
      <c r="O1076" s="181" t="s">
        <v>5839</v>
      </c>
    </row>
    <row r="1077" spans="3:15">
      <c r="C1077" s="199"/>
      <c r="D1077" s="199"/>
      <c r="E1077" s="199"/>
      <c r="H1077" s="190" t="s">
        <v>6196</v>
      </c>
      <c r="I1077" s="192" t="s">
        <v>6284</v>
      </c>
      <c r="J1077" s="181" t="s">
        <v>6285</v>
      </c>
      <c r="L1077" s="181" t="s">
        <v>6286</v>
      </c>
      <c r="M1077" s="181" t="s">
        <v>5813</v>
      </c>
      <c r="N1077" s="182" t="s">
        <v>5841</v>
      </c>
      <c r="O1077" s="181" t="s">
        <v>5842</v>
      </c>
    </row>
    <row r="1078" spans="3:15">
      <c r="C1078" s="199"/>
      <c r="D1078" s="199"/>
      <c r="E1078" s="199"/>
      <c r="H1078" s="190" t="s">
        <v>6196</v>
      </c>
      <c r="I1078" s="192" t="s">
        <v>6287</v>
      </c>
      <c r="J1078" s="181" t="s">
        <v>6288</v>
      </c>
      <c r="L1078" s="181" t="s">
        <v>6289</v>
      </c>
      <c r="M1078" s="181" t="s">
        <v>5813</v>
      </c>
      <c r="N1078" s="182" t="s">
        <v>5844</v>
      </c>
      <c r="O1078" s="181" t="s">
        <v>5845</v>
      </c>
    </row>
    <row r="1079" spans="3:15">
      <c r="C1079" s="199"/>
      <c r="D1079" s="199"/>
      <c r="E1079" s="199"/>
      <c r="H1079" s="190" t="s">
        <v>6196</v>
      </c>
      <c r="I1079" s="192" t="s">
        <v>6290</v>
      </c>
      <c r="J1079" s="181" t="s">
        <v>6291</v>
      </c>
      <c r="L1079" s="181" t="s">
        <v>6292</v>
      </c>
      <c r="M1079" s="181" t="s">
        <v>5813</v>
      </c>
      <c r="N1079" s="182" t="s">
        <v>5847</v>
      </c>
      <c r="O1079" s="181" t="s">
        <v>5848</v>
      </c>
    </row>
    <row r="1080" spans="3:15">
      <c r="C1080" s="199"/>
      <c r="D1080" s="199"/>
      <c r="E1080" s="199"/>
      <c r="H1080" s="190" t="s">
        <v>6196</v>
      </c>
      <c r="I1080" s="192" t="s">
        <v>6293</v>
      </c>
      <c r="J1080" s="181" t="s">
        <v>6294</v>
      </c>
      <c r="L1080" s="181" t="s">
        <v>6295</v>
      </c>
      <c r="M1080" s="181"/>
      <c r="N1080" s="182"/>
      <c r="O1080" s="181" t="s">
        <v>5848</v>
      </c>
    </row>
    <row r="1081" spans="3:15">
      <c r="C1081" s="199"/>
      <c r="D1081" s="199"/>
      <c r="E1081" s="199"/>
      <c r="H1081" s="190" t="s">
        <v>6196</v>
      </c>
      <c r="I1081" s="192" t="s">
        <v>6296</v>
      </c>
      <c r="J1081" s="181" t="s">
        <v>6297</v>
      </c>
      <c r="L1081" s="181" t="s">
        <v>6298</v>
      </c>
      <c r="M1081" s="181"/>
      <c r="N1081" s="182"/>
      <c r="O1081" s="181" t="s">
        <v>5848</v>
      </c>
    </row>
    <row r="1082" spans="3:15">
      <c r="C1082" s="199"/>
      <c r="D1082" s="199"/>
      <c r="E1082" s="199"/>
      <c r="H1082" s="190" t="s">
        <v>6196</v>
      </c>
      <c r="I1082" s="192" t="s">
        <v>6299</v>
      </c>
      <c r="J1082" s="181" t="s">
        <v>6300</v>
      </c>
      <c r="L1082" s="181" t="s">
        <v>6301</v>
      </c>
      <c r="M1082" s="181" t="s">
        <v>5813</v>
      </c>
      <c r="N1082" s="182" t="s">
        <v>5850</v>
      </c>
      <c r="O1082" s="181" t="s">
        <v>5851</v>
      </c>
    </row>
    <row r="1083" spans="3:15">
      <c r="C1083" s="199"/>
      <c r="D1083" s="199"/>
      <c r="E1083" s="199"/>
      <c r="H1083" s="190" t="s">
        <v>6196</v>
      </c>
      <c r="I1083" s="192" t="s">
        <v>6302</v>
      </c>
      <c r="J1083" s="181" t="s">
        <v>6303</v>
      </c>
      <c r="L1083" s="181" t="s">
        <v>6304</v>
      </c>
      <c r="M1083" s="181"/>
      <c r="N1083" s="182"/>
      <c r="O1083" s="181" t="s">
        <v>5851</v>
      </c>
    </row>
    <row r="1084" spans="3:15">
      <c r="C1084" s="199"/>
      <c r="D1084" s="199"/>
      <c r="E1084" s="199"/>
      <c r="H1084" s="190" t="s">
        <v>6196</v>
      </c>
      <c r="I1084" s="192" t="s">
        <v>6305</v>
      </c>
      <c r="J1084" s="181" t="s">
        <v>6306</v>
      </c>
      <c r="L1084" s="181" t="s">
        <v>6307</v>
      </c>
      <c r="M1084" s="181" t="s">
        <v>5813</v>
      </c>
      <c r="N1084" s="182" t="s">
        <v>5853</v>
      </c>
      <c r="O1084" s="181" t="s">
        <v>5854</v>
      </c>
    </row>
    <row r="1085" spans="3:15">
      <c r="C1085" s="199"/>
      <c r="D1085" s="199"/>
      <c r="E1085" s="199"/>
      <c r="H1085" s="190" t="s">
        <v>6196</v>
      </c>
      <c r="I1085" s="192" t="s">
        <v>6308</v>
      </c>
      <c r="J1085" s="181" t="s">
        <v>6309</v>
      </c>
      <c r="L1085" s="181" t="s">
        <v>6310</v>
      </c>
      <c r="M1085" s="181" t="s">
        <v>5813</v>
      </c>
      <c r="N1085" s="182" t="s">
        <v>5856</v>
      </c>
      <c r="O1085" s="181" t="s">
        <v>5857</v>
      </c>
    </row>
    <row r="1086" spans="3:15">
      <c r="C1086" s="199"/>
      <c r="D1086" s="199"/>
      <c r="E1086" s="199"/>
      <c r="H1086" s="190" t="s">
        <v>6196</v>
      </c>
      <c r="I1086" s="192" t="s">
        <v>6311</v>
      </c>
      <c r="J1086" s="181" t="s">
        <v>6312</v>
      </c>
      <c r="L1086" s="181" t="s">
        <v>6313</v>
      </c>
      <c r="M1086" s="181" t="s">
        <v>5813</v>
      </c>
      <c r="N1086" s="182" t="s">
        <v>5859</v>
      </c>
      <c r="O1086" s="181" t="s">
        <v>5860</v>
      </c>
    </row>
    <row r="1087" spans="3:15">
      <c r="C1087" s="199"/>
      <c r="D1087" s="199"/>
      <c r="E1087" s="199"/>
      <c r="H1087" s="190" t="s">
        <v>6196</v>
      </c>
      <c r="I1087" s="192" t="s">
        <v>6314</v>
      </c>
      <c r="J1087" s="181" t="s">
        <v>6315</v>
      </c>
      <c r="L1087" s="181" t="s">
        <v>6316</v>
      </c>
      <c r="M1087" s="181"/>
      <c r="N1087" s="182"/>
      <c r="O1087" s="181" t="s">
        <v>5860</v>
      </c>
    </row>
    <row r="1088" spans="3:15">
      <c r="C1088" s="199"/>
      <c r="D1088" s="199"/>
      <c r="E1088" s="199"/>
      <c r="H1088" s="190" t="s">
        <v>6196</v>
      </c>
      <c r="I1088" s="192" t="s">
        <v>6317</v>
      </c>
      <c r="J1088" s="181" t="s">
        <v>6318</v>
      </c>
      <c r="L1088" s="181" t="s">
        <v>6319</v>
      </c>
      <c r="M1088" s="181" t="s">
        <v>5813</v>
      </c>
      <c r="N1088" s="182" t="s">
        <v>5862</v>
      </c>
      <c r="O1088" s="181" t="s">
        <v>5863</v>
      </c>
    </row>
    <row r="1089" spans="3:15">
      <c r="C1089" s="199"/>
      <c r="D1089" s="199"/>
      <c r="E1089" s="199"/>
      <c r="H1089" s="190" t="s">
        <v>6196</v>
      </c>
      <c r="I1089" s="192" t="s">
        <v>6320</v>
      </c>
      <c r="J1089" s="181" t="s">
        <v>6321</v>
      </c>
      <c r="L1089" s="181" t="s">
        <v>6322</v>
      </c>
      <c r="M1089" s="181" t="s">
        <v>5813</v>
      </c>
      <c r="N1089" s="182" t="s">
        <v>5865</v>
      </c>
      <c r="O1089" s="181" t="s">
        <v>5866</v>
      </c>
    </row>
    <row r="1090" spans="3:15">
      <c r="C1090" s="199"/>
      <c r="D1090" s="199"/>
      <c r="E1090" s="199"/>
      <c r="H1090" s="195"/>
      <c r="I1090" s="193" t="s">
        <v>6323</v>
      </c>
      <c r="J1090" s="196"/>
      <c r="L1090" s="181" t="s">
        <v>6324</v>
      </c>
      <c r="M1090" s="181"/>
      <c r="N1090" s="182"/>
      <c r="O1090" s="181" t="s">
        <v>5866</v>
      </c>
    </row>
    <row r="1091" spans="3:15">
      <c r="C1091" s="199"/>
      <c r="D1091" s="199"/>
      <c r="E1091" s="199"/>
      <c r="H1091" s="190" t="s">
        <v>6325</v>
      </c>
      <c r="I1091" s="192" t="s">
        <v>6326</v>
      </c>
      <c r="J1091" s="181" t="s">
        <v>6327</v>
      </c>
      <c r="L1091" s="181" t="s">
        <v>6328</v>
      </c>
      <c r="M1091" s="181"/>
      <c r="N1091" s="182"/>
      <c r="O1091" s="181" t="s">
        <v>5866</v>
      </c>
    </row>
    <row r="1092" spans="3:15">
      <c r="C1092" s="199"/>
      <c r="D1092" s="199"/>
      <c r="E1092" s="199"/>
      <c r="H1092" s="190" t="s">
        <v>6325</v>
      </c>
      <c r="I1092" s="192" t="s">
        <v>6329</v>
      </c>
      <c r="J1092" s="181" t="s">
        <v>6330</v>
      </c>
      <c r="L1092" s="181" t="s">
        <v>6331</v>
      </c>
      <c r="M1092" s="181" t="s">
        <v>5813</v>
      </c>
      <c r="N1092" s="182" t="s">
        <v>5868</v>
      </c>
      <c r="O1092" s="181" t="s">
        <v>5869</v>
      </c>
    </row>
    <row r="1093" spans="3:15">
      <c r="C1093" s="199"/>
      <c r="D1093" s="199"/>
      <c r="E1093" s="199"/>
      <c r="H1093" s="190" t="s">
        <v>6325</v>
      </c>
      <c r="I1093" s="192" t="s">
        <v>6332</v>
      </c>
      <c r="J1093" s="181" t="s">
        <v>6333</v>
      </c>
      <c r="L1093" s="181" t="s">
        <v>6334</v>
      </c>
      <c r="M1093" s="181"/>
      <c r="N1093" s="182"/>
      <c r="O1093" s="181" t="s">
        <v>5869</v>
      </c>
    </row>
    <row r="1094" spans="3:15">
      <c r="C1094" s="199"/>
      <c r="D1094" s="199"/>
      <c r="E1094" s="199"/>
      <c r="H1094" s="190" t="s">
        <v>6325</v>
      </c>
      <c r="I1094" s="192" t="s">
        <v>6335</v>
      </c>
      <c r="J1094" s="181" t="s">
        <v>6336</v>
      </c>
      <c r="L1094" s="181" t="s">
        <v>6337</v>
      </c>
      <c r="M1094" s="181" t="s">
        <v>5813</v>
      </c>
      <c r="N1094" s="182" t="s">
        <v>5871</v>
      </c>
      <c r="O1094" s="181" t="s">
        <v>5872</v>
      </c>
    </row>
    <row r="1095" spans="3:15">
      <c r="C1095" s="199"/>
      <c r="D1095" s="199"/>
      <c r="E1095" s="199"/>
      <c r="H1095" s="190" t="s">
        <v>6325</v>
      </c>
      <c r="I1095" s="192" t="s">
        <v>6338</v>
      </c>
      <c r="J1095" s="181" t="s">
        <v>6339</v>
      </c>
      <c r="L1095" s="181" t="s">
        <v>6340</v>
      </c>
      <c r="M1095" s="181" t="s">
        <v>5813</v>
      </c>
      <c r="N1095" s="182" t="s">
        <v>5874</v>
      </c>
      <c r="O1095" s="181" t="s">
        <v>5875</v>
      </c>
    </row>
    <row r="1096" spans="3:15">
      <c r="C1096" s="199"/>
      <c r="D1096" s="199"/>
      <c r="E1096" s="199"/>
      <c r="H1096" s="190" t="s">
        <v>6325</v>
      </c>
      <c r="I1096" s="192" t="s">
        <v>6341</v>
      </c>
      <c r="J1096" s="181" t="s">
        <v>6342</v>
      </c>
      <c r="L1096" s="181" t="s">
        <v>6343</v>
      </c>
      <c r="M1096" s="181"/>
      <c r="N1096" s="182"/>
      <c r="O1096" s="181" t="s">
        <v>5875</v>
      </c>
    </row>
    <row r="1097" spans="3:15">
      <c r="C1097" s="199"/>
      <c r="D1097" s="199"/>
      <c r="E1097" s="199"/>
      <c r="H1097" s="190" t="s">
        <v>6325</v>
      </c>
      <c r="I1097" s="192" t="s">
        <v>6344</v>
      </c>
      <c r="J1097" s="181" t="s">
        <v>6345</v>
      </c>
      <c r="L1097" s="181" t="s">
        <v>6346</v>
      </c>
      <c r="M1097" s="181" t="s">
        <v>5813</v>
      </c>
      <c r="N1097" s="182" t="s">
        <v>4437</v>
      </c>
      <c r="O1097" s="181" t="s">
        <v>5877</v>
      </c>
    </row>
    <row r="1098" spans="3:15">
      <c r="C1098" s="199"/>
      <c r="D1098" s="199"/>
      <c r="E1098" s="199"/>
      <c r="H1098" s="190" t="s">
        <v>6325</v>
      </c>
      <c r="I1098" s="192" t="s">
        <v>6347</v>
      </c>
      <c r="J1098" s="181" t="s">
        <v>6348</v>
      </c>
      <c r="L1098" s="181" t="s">
        <v>6349</v>
      </c>
      <c r="M1098" s="181"/>
      <c r="N1098" s="182"/>
      <c r="O1098" s="181" t="s">
        <v>5877</v>
      </c>
    </row>
    <row r="1099" spans="3:15">
      <c r="C1099" s="199"/>
      <c r="D1099" s="199"/>
      <c r="E1099" s="199"/>
      <c r="H1099" s="190" t="s">
        <v>6325</v>
      </c>
      <c r="I1099" s="192" t="s">
        <v>6350</v>
      </c>
      <c r="J1099" s="181" t="s">
        <v>6351</v>
      </c>
      <c r="L1099" s="181" t="s">
        <v>6352</v>
      </c>
      <c r="M1099" s="181" t="s">
        <v>5813</v>
      </c>
      <c r="N1099" s="182" t="s">
        <v>5879</v>
      </c>
      <c r="O1099" s="181" t="s">
        <v>5880</v>
      </c>
    </row>
    <row r="1100" spans="3:15">
      <c r="C1100" s="199"/>
      <c r="D1100" s="199"/>
      <c r="E1100" s="199"/>
      <c r="H1100" s="190" t="s">
        <v>6325</v>
      </c>
      <c r="I1100" s="192" t="s">
        <v>6353</v>
      </c>
      <c r="J1100" s="181" t="s">
        <v>6354</v>
      </c>
      <c r="L1100" s="181" t="s">
        <v>6355</v>
      </c>
      <c r="M1100" s="181"/>
      <c r="N1100" s="182"/>
      <c r="O1100" s="181" t="s">
        <v>5880</v>
      </c>
    </row>
    <row r="1101" spans="3:15">
      <c r="C1101" s="199"/>
      <c r="D1101" s="199"/>
      <c r="E1101" s="199"/>
      <c r="H1101" s="190" t="s">
        <v>6325</v>
      </c>
      <c r="I1101" s="192" t="s">
        <v>6356</v>
      </c>
      <c r="J1101" s="181" t="s">
        <v>6357</v>
      </c>
      <c r="L1101" s="181" t="s">
        <v>6358</v>
      </c>
      <c r="M1101" s="181" t="s">
        <v>5813</v>
      </c>
      <c r="N1101" s="182" t="s">
        <v>5882</v>
      </c>
      <c r="O1101" s="181" t="s">
        <v>5883</v>
      </c>
    </row>
    <row r="1102" spans="3:15">
      <c r="C1102" s="199"/>
      <c r="D1102" s="199"/>
      <c r="E1102" s="199"/>
      <c r="H1102" s="190" t="s">
        <v>6325</v>
      </c>
      <c r="I1102" s="192" t="s">
        <v>6359</v>
      </c>
      <c r="J1102" s="181" t="s">
        <v>6360</v>
      </c>
      <c r="L1102" s="181" t="s">
        <v>6361</v>
      </c>
      <c r="M1102" s="181"/>
      <c r="N1102" s="182"/>
      <c r="O1102" s="181" t="s">
        <v>5883</v>
      </c>
    </row>
    <row r="1103" spans="3:15">
      <c r="C1103" s="199"/>
      <c r="D1103" s="199"/>
      <c r="E1103" s="199"/>
      <c r="H1103" s="190" t="s">
        <v>6325</v>
      </c>
      <c r="I1103" s="192" t="s">
        <v>6362</v>
      </c>
      <c r="J1103" s="181" t="s">
        <v>6363</v>
      </c>
      <c r="L1103" s="181" t="s">
        <v>6364</v>
      </c>
      <c r="M1103" s="181" t="s">
        <v>5813</v>
      </c>
      <c r="N1103" s="182" t="s">
        <v>5885</v>
      </c>
      <c r="O1103" s="181" t="s">
        <v>5886</v>
      </c>
    </row>
    <row r="1104" spans="3:15">
      <c r="C1104" s="199"/>
      <c r="D1104" s="199"/>
      <c r="E1104" s="199"/>
      <c r="H1104" s="190" t="s">
        <v>6325</v>
      </c>
      <c r="I1104" s="192" t="s">
        <v>6365</v>
      </c>
      <c r="J1104" s="181" t="s">
        <v>6366</v>
      </c>
      <c r="L1104" s="181" t="s">
        <v>6367</v>
      </c>
      <c r="M1104" s="181" t="s">
        <v>5813</v>
      </c>
      <c r="N1104" s="182" t="s">
        <v>5888</v>
      </c>
      <c r="O1104" s="181" t="s">
        <v>5889</v>
      </c>
    </row>
    <row r="1105" spans="3:15">
      <c r="C1105" s="199"/>
      <c r="D1105" s="199"/>
      <c r="E1105" s="199"/>
      <c r="H1105" s="190" t="s">
        <v>6325</v>
      </c>
      <c r="I1105" s="192" t="s">
        <v>6368</v>
      </c>
      <c r="J1105" s="181" t="s">
        <v>6369</v>
      </c>
      <c r="L1105" s="181" t="s">
        <v>6370</v>
      </c>
      <c r="M1105" s="181"/>
      <c r="N1105" s="182"/>
      <c r="O1105" s="181" t="s">
        <v>5889</v>
      </c>
    </row>
    <row r="1106" spans="3:15">
      <c r="C1106" s="199"/>
      <c r="D1106" s="199"/>
      <c r="E1106" s="199"/>
      <c r="H1106" s="190" t="s">
        <v>6325</v>
      </c>
      <c r="I1106" s="192" t="s">
        <v>6371</v>
      </c>
      <c r="J1106" s="181" t="s">
        <v>6372</v>
      </c>
      <c r="L1106" s="181" t="s">
        <v>6373</v>
      </c>
      <c r="M1106" s="181"/>
      <c r="N1106" s="182"/>
      <c r="O1106" s="181" t="s">
        <v>5889</v>
      </c>
    </row>
    <row r="1107" spans="3:15">
      <c r="C1107" s="199"/>
      <c r="D1107" s="199"/>
      <c r="E1107" s="199"/>
      <c r="H1107" s="190" t="s">
        <v>6325</v>
      </c>
      <c r="I1107" s="192" t="s">
        <v>6374</v>
      </c>
      <c r="J1107" s="181" t="s">
        <v>6375</v>
      </c>
      <c r="L1107" s="181" t="s">
        <v>6376</v>
      </c>
      <c r="M1107" s="181" t="s">
        <v>5813</v>
      </c>
      <c r="N1107" s="182" t="s">
        <v>5891</v>
      </c>
      <c r="O1107" s="181" t="s">
        <v>5892</v>
      </c>
    </row>
    <row r="1108" spans="3:15">
      <c r="C1108" s="199"/>
      <c r="D1108" s="199"/>
      <c r="E1108" s="199"/>
      <c r="H1108" s="190" t="s">
        <v>6325</v>
      </c>
      <c r="I1108" s="192" t="s">
        <v>6377</v>
      </c>
      <c r="J1108" s="181" t="s">
        <v>6378</v>
      </c>
      <c r="L1108" s="181" t="s">
        <v>6379</v>
      </c>
      <c r="M1108" s="181" t="s">
        <v>5813</v>
      </c>
      <c r="N1108" s="182" t="s">
        <v>5894</v>
      </c>
      <c r="O1108" s="181" t="s">
        <v>5895</v>
      </c>
    </row>
    <row r="1109" spans="3:15">
      <c r="C1109" s="199"/>
      <c r="D1109" s="199"/>
      <c r="E1109" s="199"/>
      <c r="H1109" s="190" t="s">
        <v>6325</v>
      </c>
      <c r="I1109" s="192" t="s">
        <v>6380</v>
      </c>
      <c r="J1109" s="181" t="s">
        <v>6381</v>
      </c>
      <c r="L1109" s="181" t="s">
        <v>6382</v>
      </c>
      <c r="M1109" s="181" t="s">
        <v>5813</v>
      </c>
      <c r="N1109" s="182" t="s">
        <v>5897</v>
      </c>
      <c r="O1109" s="181" t="s">
        <v>5898</v>
      </c>
    </row>
    <row r="1110" spans="3:15">
      <c r="C1110" s="199"/>
      <c r="D1110" s="199"/>
      <c r="E1110" s="199"/>
      <c r="H1110" s="190" t="s">
        <v>6325</v>
      </c>
      <c r="I1110" s="192" t="s">
        <v>3741</v>
      </c>
      <c r="J1110" s="181" t="s">
        <v>6383</v>
      </c>
      <c r="L1110" s="181" t="s">
        <v>6384</v>
      </c>
      <c r="M1110" s="181" t="s">
        <v>5902</v>
      </c>
      <c r="N1110" s="182" t="s">
        <v>5903</v>
      </c>
      <c r="O1110" s="181" t="s">
        <v>5904</v>
      </c>
    </row>
    <row r="1111" spans="3:15">
      <c r="C1111" s="199"/>
      <c r="D1111" s="199"/>
      <c r="E1111" s="199"/>
      <c r="H1111" s="190" t="s">
        <v>6325</v>
      </c>
      <c r="I1111" s="192" t="s">
        <v>6385</v>
      </c>
      <c r="J1111" s="181" t="s">
        <v>6386</v>
      </c>
      <c r="L1111" s="181" t="s">
        <v>6387</v>
      </c>
      <c r="M1111" s="181" t="s">
        <v>5902</v>
      </c>
      <c r="N1111" s="182" t="s">
        <v>5220</v>
      </c>
      <c r="O1111" s="181" t="s">
        <v>5906</v>
      </c>
    </row>
    <row r="1112" spans="3:15">
      <c r="C1112" s="199"/>
      <c r="D1112" s="199"/>
      <c r="E1112" s="199"/>
      <c r="H1112" s="190" t="s">
        <v>6325</v>
      </c>
      <c r="I1112" s="192" t="s">
        <v>6388</v>
      </c>
      <c r="J1112" s="181" t="s">
        <v>6389</v>
      </c>
      <c r="L1112" s="181" t="s">
        <v>6390</v>
      </c>
      <c r="M1112" s="181"/>
      <c r="N1112" s="182"/>
      <c r="O1112" s="181" t="s">
        <v>5906</v>
      </c>
    </row>
    <row r="1113" spans="3:15">
      <c r="C1113" s="199"/>
      <c r="D1113" s="199"/>
      <c r="E1113" s="199"/>
      <c r="H1113" s="190" t="s">
        <v>6325</v>
      </c>
      <c r="I1113" s="192" t="s">
        <v>6391</v>
      </c>
      <c r="J1113" s="181" t="s">
        <v>6392</v>
      </c>
      <c r="L1113" s="181" t="s">
        <v>6393</v>
      </c>
      <c r="M1113" s="181" t="s">
        <v>5902</v>
      </c>
      <c r="N1113" s="182" t="s">
        <v>5908</v>
      </c>
      <c r="O1113" s="181" t="s">
        <v>5909</v>
      </c>
    </row>
    <row r="1114" spans="3:15">
      <c r="C1114" s="199"/>
      <c r="D1114" s="199"/>
      <c r="E1114" s="199"/>
      <c r="H1114" s="190" t="s">
        <v>6325</v>
      </c>
      <c r="I1114" s="192" t="s">
        <v>6394</v>
      </c>
      <c r="J1114" s="181" t="s">
        <v>6395</v>
      </c>
      <c r="L1114" s="181" t="s">
        <v>6396</v>
      </c>
      <c r="M1114" s="181"/>
      <c r="N1114" s="182"/>
      <c r="O1114" s="181" t="s">
        <v>5909</v>
      </c>
    </row>
    <row r="1115" spans="3:15">
      <c r="C1115" s="199"/>
      <c r="D1115" s="199"/>
      <c r="E1115" s="199"/>
      <c r="H1115" s="190" t="s">
        <v>6325</v>
      </c>
      <c r="I1115" s="192" t="s">
        <v>6397</v>
      </c>
      <c r="J1115" s="181" t="s">
        <v>6398</v>
      </c>
      <c r="L1115" s="181" t="s">
        <v>6399</v>
      </c>
      <c r="M1115" s="181" t="s">
        <v>5902</v>
      </c>
      <c r="N1115" s="182" t="s">
        <v>5155</v>
      </c>
      <c r="O1115" s="181" t="s">
        <v>5911</v>
      </c>
    </row>
    <row r="1116" spans="3:15">
      <c r="C1116" s="199"/>
      <c r="D1116" s="199"/>
      <c r="E1116" s="199"/>
      <c r="H1116" s="195"/>
      <c r="I1116" s="193" t="s">
        <v>6400</v>
      </c>
      <c r="J1116" s="196"/>
      <c r="L1116" s="181" t="s">
        <v>6401</v>
      </c>
      <c r="M1116" s="181" t="s">
        <v>5902</v>
      </c>
      <c r="N1116" s="182" t="s">
        <v>5913</v>
      </c>
      <c r="O1116" s="181" t="s">
        <v>5914</v>
      </c>
    </row>
    <row r="1117" spans="3:15">
      <c r="C1117" s="199"/>
      <c r="D1117" s="199"/>
      <c r="E1117" s="199"/>
      <c r="H1117" s="190" t="s">
        <v>6402</v>
      </c>
      <c r="I1117" s="192" t="s">
        <v>6403</v>
      </c>
      <c r="J1117" s="181" t="s">
        <v>6404</v>
      </c>
      <c r="L1117" s="181" t="s">
        <v>6405</v>
      </c>
      <c r="M1117" s="181"/>
      <c r="N1117" s="182"/>
      <c r="O1117" s="181" t="s">
        <v>5914</v>
      </c>
    </row>
    <row r="1118" spans="3:15">
      <c r="C1118" s="199"/>
      <c r="D1118" s="199"/>
      <c r="E1118" s="199"/>
      <c r="H1118" s="190" t="s">
        <v>6402</v>
      </c>
      <c r="I1118" s="192" t="s">
        <v>6406</v>
      </c>
      <c r="J1118" s="181" t="s">
        <v>6407</v>
      </c>
      <c r="L1118" s="181" t="s">
        <v>6408</v>
      </c>
      <c r="M1118" s="181" t="s">
        <v>5902</v>
      </c>
      <c r="N1118" s="182" t="s">
        <v>5916</v>
      </c>
      <c r="O1118" s="181" t="s">
        <v>5917</v>
      </c>
    </row>
    <row r="1119" spans="3:15">
      <c r="C1119" s="199"/>
      <c r="D1119" s="199"/>
      <c r="E1119" s="199"/>
      <c r="H1119" s="190" t="s">
        <v>6402</v>
      </c>
      <c r="I1119" s="192" t="s">
        <v>6409</v>
      </c>
      <c r="J1119" s="181" t="s">
        <v>6410</v>
      </c>
      <c r="L1119" s="181" t="s">
        <v>6411</v>
      </c>
      <c r="M1119" s="181" t="s">
        <v>5902</v>
      </c>
      <c r="N1119" s="182" t="s">
        <v>5919</v>
      </c>
      <c r="O1119" s="181" t="s">
        <v>5920</v>
      </c>
    </row>
    <row r="1120" spans="3:15">
      <c r="C1120" s="199"/>
      <c r="D1120" s="199"/>
      <c r="E1120" s="199"/>
      <c r="H1120" s="190" t="s">
        <v>6402</v>
      </c>
      <c r="I1120" s="192" t="s">
        <v>6412</v>
      </c>
      <c r="J1120" s="181" t="s">
        <v>6413</v>
      </c>
      <c r="L1120" s="181" t="s">
        <v>6414</v>
      </c>
      <c r="M1120" s="181"/>
      <c r="N1120" s="182"/>
      <c r="O1120" s="181" t="s">
        <v>5920</v>
      </c>
    </row>
    <row r="1121" spans="3:15">
      <c r="C1121" s="199"/>
      <c r="D1121" s="199"/>
      <c r="E1121" s="199"/>
      <c r="H1121" s="190" t="s">
        <v>6402</v>
      </c>
      <c r="I1121" s="192" t="s">
        <v>6415</v>
      </c>
      <c r="J1121" s="181" t="s">
        <v>6416</v>
      </c>
      <c r="L1121" s="181" t="s">
        <v>6417</v>
      </c>
      <c r="M1121" s="181"/>
      <c r="N1121" s="182"/>
      <c r="O1121" s="181" t="s">
        <v>5920</v>
      </c>
    </row>
    <row r="1122" spans="3:15">
      <c r="C1122" s="199"/>
      <c r="D1122" s="199"/>
      <c r="E1122" s="199"/>
      <c r="H1122" s="190" t="s">
        <v>6402</v>
      </c>
      <c r="I1122" s="192" t="s">
        <v>6418</v>
      </c>
      <c r="J1122" s="181" t="s">
        <v>6419</v>
      </c>
      <c r="L1122" s="181" t="s">
        <v>6420</v>
      </c>
      <c r="M1122" s="181" t="s">
        <v>5902</v>
      </c>
      <c r="N1122" s="182" t="s">
        <v>5371</v>
      </c>
      <c r="O1122" s="181" t="s">
        <v>5922</v>
      </c>
    </row>
    <row r="1123" spans="3:15">
      <c r="C1123" s="199"/>
      <c r="D1123" s="199"/>
      <c r="E1123" s="199"/>
      <c r="H1123" s="190" t="s">
        <v>6402</v>
      </c>
      <c r="I1123" s="192" t="s">
        <v>6421</v>
      </c>
      <c r="J1123" s="181" t="s">
        <v>6422</v>
      </c>
      <c r="L1123" s="181" t="s">
        <v>6423</v>
      </c>
      <c r="M1123" s="181" t="s">
        <v>5902</v>
      </c>
      <c r="N1123" s="182" t="s">
        <v>5924</v>
      </c>
      <c r="O1123" s="181" t="s">
        <v>5925</v>
      </c>
    </row>
    <row r="1124" spans="3:15">
      <c r="C1124" s="199"/>
      <c r="D1124" s="199"/>
      <c r="E1124" s="199"/>
      <c r="H1124" s="190" t="s">
        <v>6402</v>
      </c>
      <c r="I1124" s="192" t="s">
        <v>6424</v>
      </c>
      <c r="J1124" s="181" t="s">
        <v>6425</v>
      </c>
      <c r="L1124" s="181" t="s">
        <v>6426</v>
      </c>
      <c r="M1124" s="181"/>
      <c r="N1124" s="182"/>
      <c r="O1124" s="181" t="s">
        <v>5925</v>
      </c>
    </row>
    <row r="1125" spans="3:15">
      <c r="C1125" s="199"/>
      <c r="D1125" s="199"/>
      <c r="E1125" s="199"/>
      <c r="H1125" s="190" t="s">
        <v>6402</v>
      </c>
      <c r="I1125" s="192" t="s">
        <v>6427</v>
      </c>
      <c r="J1125" s="181" t="s">
        <v>6428</v>
      </c>
      <c r="L1125" s="181" t="s">
        <v>6429</v>
      </c>
      <c r="M1125" s="181"/>
      <c r="N1125" s="182"/>
      <c r="O1125" s="181" t="s">
        <v>5925</v>
      </c>
    </row>
    <row r="1126" spans="3:15">
      <c r="C1126" s="199"/>
      <c r="D1126" s="199"/>
      <c r="E1126" s="199"/>
      <c r="H1126" s="190" t="s">
        <v>6402</v>
      </c>
      <c r="I1126" s="192" t="s">
        <v>6430</v>
      </c>
      <c r="J1126" s="181" t="s">
        <v>6431</v>
      </c>
      <c r="L1126" s="181" t="s">
        <v>6432</v>
      </c>
      <c r="M1126" s="181"/>
      <c r="N1126" s="182"/>
      <c r="O1126" s="181" t="s">
        <v>5925</v>
      </c>
    </row>
    <row r="1127" spans="3:15">
      <c r="C1127" s="199"/>
      <c r="D1127" s="199"/>
      <c r="E1127" s="199"/>
      <c r="H1127" s="190" t="s">
        <v>6402</v>
      </c>
      <c r="I1127" s="192" t="s">
        <v>6433</v>
      </c>
      <c r="J1127" s="181" t="s">
        <v>6434</v>
      </c>
      <c r="L1127" s="181" t="s">
        <v>6435</v>
      </c>
      <c r="M1127" s="181" t="s">
        <v>5902</v>
      </c>
      <c r="N1127" s="182" t="s">
        <v>5927</v>
      </c>
      <c r="O1127" s="181" t="s">
        <v>5928</v>
      </c>
    </row>
    <row r="1128" spans="3:15">
      <c r="C1128" s="199"/>
      <c r="D1128" s="199"/>
      <c r="E1128" s="199"/>
      <c r="H1128" s="190" t="s">
        <v>6402</v>
      </c>
      <c r="I1128" s="192" t="s">
        <v>6436</v>
      </c>
      <c r="J1128" s="181" t="s">
        <v>6437</v>
      </c>
      <c r="L1128" s="181" t="s">
        <v>6438</v>
      </c>
      <c r="M1128" s="181" t="s">
        <v>5902</v>
      </c>
      <c r="N1128" s="182" t="s">
        <v>5930</v>
      </c>
      <c r="O1128" s="181" t="s">
        <v>5931</v>
      </c>
    </row>
    <row r="1129" spans="3:15">
      <c r="C1129" s="199"/>
      <c r="D1129" s="199"/>
      <c r="E1129" s="199"/>
      <c r="H1129" s="190" t="s">
        <v>6402</v>
      </c>
      <c r="I1129" s="192" t="s">
        <v>6439</v>
      </c>
      <c r="J1129" s="181" t="s">
        <v>6440</v>
      </c>
      <c r="L1129" s="181" t="s">
        <v>6441</v>
      </c>
      <c r="M1129" s="181" t="s">
        <v>5902</v>
      </c>
      <c r="N1129" s="182" t="s">
        <v>5933</v>
      </c>
      <c r="O1129" s="181" t="s">
        <v>5934</v>
      </c>
    </row>
    <row r="1130" spans="3:15">
      <c r="C1130" s="199"/>
      <c r="D1130" s="199"/>
      <c r="E1130" s="199"/>
      <c r="H1130" s="190" t="s">
        <v>6402</v>
      </c>
      <c r="I1130" s="192" t="s">
        <v>6442</v>
      </c>
      <c r="J1130" s="181" t="s">
        <v>6443</v>
      </c>
      <c r="L1130" s="181" t="s">
        <v>6444</v>
      </c>
      <c r="M1130" s="181"/>
      <c r="N1130" s="182"/>
      <c r="O1130" s="181" t="s">
        <v>5934</v>
      </c>
    </row>
    <row r="1131" spans="3:15">
      <c r="C1131" s="199"/>
      <c r="D1131" s="199"/>
      <c r="E1131" s="199"/>
      <c r="H1131" s="190" t="s">
        <v>6402</v>
      </c>
      <c r="I1131" s="192" t="s">
        <v>6445</v>
      </c>
      <c r="J1131" s="181" t="s">
        <v>6446</v>
      </c>
      <c r="L1131" s="181" t="s">
        <v>6447</v>
      </c>
      <c r="M1131" s="181"/>
      <c r="N1131" s="182"/>
      <c r="O1131" s="181" t="s">
        <v>5934</v>
      </c>
    </row>
    <row r="1132" spans="3:15">
      <c r="C1132" s="199"/>
      <c r="D1132" s="199"/>
      <c r="E1132" s="199"/>
      <c r="H1132" s="190" t="s">
        <v>6402</v>
      </c>
      <c r="I1132" s="192" t="s">
        <v>6448</v>
      </c>
      <c r="J1132" s="181" t="s">
        <v>6449</v>
      </c>
      <c r="L1132" s="181" t="s">
        <v>6450</v>
      </c>
      <c r="M1132" s="181"/>
      <c r="N1132" s="182"/>
      <c r="O1132" s="181" t="s">
        <v>5934</v>
      </c>
    </row>
    <row r="1133" spans="3:15">
      <c r="C1133" s="199"/>
      <c r="D1133" s="199"/>
      <c r="E1133" s="199"/>
      <c r="H1133" s="190" t="s">
        <v>6402</v>
      </c>
      <c r="I1133" s="192" t="s">
        <v>6451</v>
      </c>
      <c r="J1133" s="181" t="s">
        <v>6452</v>
      </c>
      <c r="L1133" s="181" t="s">
        <v>6453</v>
      </c>
      <c r="M1133" s="181" t="s">
        <v>5902</v>
      </c>
      <c r="N1133" s="182" t="s">
        <v>5936</v>
      </c>
      <c r="O1133" s="181" t="s">
        <v>5937</v>
      </c>
    </row>
    <row r="1134" spans="3:15">
      <c r="C1134" s="199"/>
      <c r="D1134" s="199"/>
      <c r="E1134" s="199"/>
      <c r="H1134" s="195"/>
      <c r="I1134" s="193" t="s">
        <v>6454</v>
      </c>
      <c r="J1134" s="196"/>
      <c r="L1134" s="181" t="s">
        <v>6455</v>
      </c>
      <c r="M1134" s="181"/>
      <c r="N1134" s="182"/>
      <c r="O1134" s="181" t="s">
        <v>5937</v>
      </c>
    </row>
    <row r="1135" spans="3:15">
      <c r="C1135" s="199"/>
      <c r="D1135" s="199"/>
      <c r="E1135" s="199"/>
      <c r="H1135" s="190" t="s">
        <v>6456</v>
      </c>
      <c r="I1135" s="192" t="s">
        <v>6457</v>
      </c>
      <c r="J1135" s="181" t="s">
        <v>6458</v>
      </c>
      <c r="L1135" s="181" t="s">
        <v>6459</v>
      </c>
      <c r="M1135" s="181" t="s">
        <v>5902</v>
      </c>
      <c r="N1135" s="182" t="s">
        <v>5939</v>
      </c>
      <c r="O1135" s="181" t="s">
        <v>5940</v>
      </c>
    </row>
    <row r="1136" spans="3:15">
      <c r="C1136" s="199"/>
      <c r="D1136" s="199"/>
      <c r="E1136" s="199"/>
      <c r="H1136" s="190" t="s">
        <v>6456</v>
      </c>
      <c r="I1136" s="192" t="s">
        <v>5742</v>
      </c>
      <c r="J1136" s="181" t="s">
        <v>6460</v>
      </c>
      <c r="L1136" s="181" t="s">
        <v>6461</v>
      </c>
      <c r="M1136" s="181" t="s">
        <v>5902</v>
      </c>
      <c r="N1136" s="182" t="s">
        <v>5942</v>
      </c>
      <c r="O1136" s="181" t="s">
        <v>5943</v>
      </c>
    </row>
    <row r="1137" spans="3:15">
      <c r="C1137" s="199"/>
      <c r="D1137" s="199"/>
      <c r="E1137" s="199"/>
      <c r="H1137" s="190" t="s">
        <v>6456</v>
      </c>
      <c r="I1137" s="192" t="s">
        <v>6462</v>
      </c>
      <c r="J1137" s="181" t="s">
        <v>6463</v>
      </c>
      <c r="L1137" s="181" t="s">
        <v>6464</v>
      </c>
      <c r="M1137" s="181"/>
      <c r="N1137" s="182"/>
      <c r="O1137" s="181" t="s">
        <v>5943</v>
      </c>
    </row>
    <row r="1138" spans="3:15">
      <c r="C1138" s="199"/>
      <c r="D1138" s="199"/>
      <c r="E1138" s="199"/>
      <c r="H1138" s="190" t="s">
        <v>6456</v>
      </c>
      <c r="I1138" s="192" t="s">
        <v>6465</v>
      </c>
      <c r="J1138" s="181" t="s">
        <v>6466</v>
      </c>
      <c r="L1138" s="181" t="s">
        <v>6467</v>
      </c>
      <c r="M1138" s="181" t="s">
        <v>5947</v>
      </c>
      <c r="N1138" s="182" t="s">
        <v>5948</v>
      </c>
      <c r="O1138" s="181" t="s">
        <v>5949</v>
      </c>
    </row>
    <row r="1139" spans="3:15">
      <c r="C1139" s="199"/>
      <c r="D1139" s="199"/>
      <c r="E1139" s="199"/>
      <c r="H1139" s="190" t="s">
        <v>6456</v>
      </c>
      <c r="I1139" s="192" t="s">
        <v>6468</v>
      </c>
      <c r="J1139" s="181" t="s">
        <v>6469</v>
      </c>
      <c r="L1139" s="181" t="s">
        <v>6470</v>
      </c>
      <c r="M1139" s="181"/>
      <c r="N1139" s="182"/>
      <c r="O1139" s="181" t="s">
        <v>5949</v>
      </c>
    </row>
    <row r="1140" spans="3:15">
      <c r="C1140" s="199"/>
      <c r="D1140" s="199"/>
      <c r="E1140" s="199"/>
      <c r="H1140" s="190" t="s">
        <v>6456</v>
      </c>
      <c r="I1140" s="192" t="s">
        <v>6471</v>
      </c>
      <c r="J1140" s="181" t="s">
        <v>6472</v>
      </c>
      <c r="L1140" s="181" t="s">
        <v>6473</v>
      </c>
      <c r="M1140" s="181"/>
      <c r="N1140" s="182"/>
      <c r="O1140" s="181" t="s">
        <v>5949</v>
      </c>
    </row>
    <row r="1141" spans="3:15">
      <c r="C1141" s="199"/>
      <c r="D1141" s="199"/>
      <c r="E1141" s="199"/>
      <c r="H1141" s="190" t="s">
        <v>6456</v>
      </c>
      <c r="I1141" s="192" t="s">
        <v>6474</v>
      </c>
      <c r="J1141" s="181" t="s">
        <v>6475</v>
      </c>
      <c r="L1141" s="181" t="s">
        <v>6476</v>
      </c>
      <c r="M1141" s="181"/>
      <c r="N1141" s="182"/>
      <c r="O1141" s="181" t="s">
        <v>5949</v>
      </c>
    </row>
    <row r="1142" spans="3:15">
      <c r="C1142" s="199"/>
      <c r="D1142" s="199"/>
      <c r="E1142" s="199"/>
      <c r="H1142" s="190" t="s">
        <v>6456</v>
      </c>
      <c r="I1142" s="192" t="s">
        <v>6477</v>
      </c>
      <c r="J1142" s="181" t="s">
        <v>6478</v>
      </c>
      <c r="L1142" s="181" t="s">
        <v>6479</v>
      </c>
      <c r="M1142" s="181" t="s">
        <v>5947</v>
      </c>
      <c r="N1142" s="182" t="s">
        <v>5951</v>
      </c>
      <c r="O1142" s="181" t="s">
        <v>5952</v>
      </c>
    </row>
    <row r="1143" spans="3:15">
      <c r="C1143" s="199"/>
      <c r="D1143" s="199"/>
      <c r="E1143" s="199"/>
      <c r="H1143" s="190" t="s">
        <v>6456</v>
      </c>
      <c r="I1143" s="192" t="s">
        <v>6480</v>
      </c>
      <c r="J1143" s="181" t="s">
        <v>6481</v>
      </c>
      <c r="L1143" s="181" t="s">
        <v>6482</v>
      </c>
      <c r="M1143" s="181" t="s">
        <v>5947</v>
      </c>
      <c r="N1143" s="182" t="s">
        <v>5954</v>
      </c>
      <c r="O1143" s="181" t="s">
        <v>5955</v>
      </c>
    </row>
    <row r="1144" spans="3:15">
      <c r="C1144" s="199"/>
      <c r="D1144" s="199"/>
      <c r="E1144" s="199"/>
      <c r="H1144" s="190" t="s">
        <v>6456</v>
      </c>
      <c r="I1144" s="192" t="s">
        <v>6483</v>
      </c>
      <c r="J1144" s="181" t="s">
        <v>6484</v>
      </c>
      <c r="L1144" s="181" t="s">
        <v>6485</v>
      </c>
      <c r="M1144" s="181" t="s">
        <v>5947</v>
      </c>
      <c r="N1144" s="182" t="s">
        <v>5957</v>
      </c>
      <c r="O1144" s="181" t="s">
        <v>5958</v>
      </c>
    </row>
    <row r="1145" spans="3:15">
      <c r="C1145" s="199"/>
      <c r="D1145" s="199"/>
      <c r="E1145" s="199"/>
      <c r="H1145" s="190" t="s">
        <v>6456</v>
      </c>
      <c r="I1145" s="192" t="s">
        <v>6486</v>
      </c>
      <c r="J1145" s="181" t="s">
        <v>6487</v>
      </c>
      <c r="L1145" s="181" t="s">
        <v>6488</v>
      </c>
      <c r="M1145" s="181" t="s">
        <v>5947</v>
      </c>
      <c r="N1145" s="182" t="s">
        <v>5960</v>
      </c>
      <c r="O1145" s="181" t="s">
        <v>5961</v>
      </c>
    </row>
    <row r="1146" spans="3:15">
      <c r="C1146" s="199"/>
      <c r="D1146" s="199"/>
      <c r="E1146" s="199"/>
      <c r="H1146" s="190" t="s">
        <v>6456</v>
      </c>
      <c r="I1146" s="192" t="s">
        <v>6489</v>
      </c>
      <c r="J1146" s="181" t="s">
        <v>6490</v>
      </c>
      <c r="L1146" s="181" t="s">
        <v>6491</v>
      </c>
      <c r="M1146" s="181" t="s">
        <v>5947</v>
      </c>
      <c r="N1146" s="182" t="s">
        <v>5963</v>
      </c>
      <c r="O1146" s="181" t="s">
        <v>5964</v>
      </c>
    </row>
    <row r="1147" spans="3:15">
      <c r="C1147" s="199"/>
      <c r="D1147" s="199"/>
      <c r="E1147" s="199"/>
      <c r="H1147" s="190" t="s">
        <v>6456</v>
      </c>
      <c r="I1147" s="192" t="s">
        <v>6492</v>
      </c>
      <c r="J1147" s="181" t="s">
        <v>6493</v>
      </c>
      <c r="L1147" s="181" t="s">
        <v>6494</v>
      </c>
      <c r="M1147" s="181" t="s">
        <v>5947</v>
      </c>
      <c r="N1147" s="182" t="s">
        <v>5966</v>
      </c>
      <c r="O1147" s="181" t="s">
        <v>5967</v>
      </c>
    </row>
    <row r="1148" spans="3:15">
      <c r="C1148" s="199"/>
      <c r="D1148" s="199"/>
      <c r="E1148" s="199"/>
      <c r="H1148" s="190" t="s">
        <v>6456</v>
      </c>
      <c r="I1148" s="192" t="s">
        <v>6495</v>
      </c>
      <c r="J1148" s="181" t="s">
        <v>6496</v>
      </c>
      <c r="L1148" s="181" t="s">
        <v>6497</v>
      </c>
      <c r="M1148" s="181" t="s">
        <v>5947</v>
      </c>
      <c r="N1148" s="182" t="s">
        <v>5969</v>
      </c>
      <c r="O1148" s="181" t="s">
        <v>5970</v>
      </c>
    </row>
    <row r="1149" spans="3:15">
      <c r="C1149" s="199"/>
      <c r="D1149" s="199"/>
      <c r="E1149" s="199"/>
      <c r="H1149" s="190" t="s">
        <v>6456</v>
      </c>
      <c r="I1149" s="192" t="s">
        <v>6498</v>
      </c>
      <c r="J1149" s="181" t="s">
        <v>6499</v>
      </c>
      <c r="L1149" s="181" t="s">
        <v>6500</v>
      </c>
      <c r="M1149" s="181" t="s">
        <v>5947</v>
      </c>
      <c r="N1149" s="182" t="s">
        <v>5972</v>
      </c>
      <c r="O1149" s="181" t="s">
        <v>5973</v>
      </c>
    </row>
    <row r="1150" spans="3:15">
      <c r="C1150" s="199"/>
      <c r="D1150" s="199"/>
      <c r="E1150" s="199"/>
      <c r="H1150" s="190" t="s">
        <v>6456</v>
      </c>
      <c r="I1150" s="192" t="s">
        <v>6501</v>
      </c>
      <c r="J1150" s="181" t="s">
        <v>6502</v>
      </c>
      <c r="L1150" s="181" t="s">
        <v>6503</v>
      </c>
      <c r="M1150" s="181" t="s">
        <v>5947</v>
      </c>
      <c r="N1150" s="182" t="s">
        <v>5975</v>
      </c>
      <c r="O1150" s="181" t="s">
        <v>5976</v>
      </c>
    </row>
    <row r="1151" spans="3:15">
      <c r="C1151" s="199"/>
      <c r="D1151" s="199"/>
      <c r="E1151" s="199"/>
      <c r="H1151" s="190" t="s">
        <v>6456</v>
      </c>
      <c r="I1151" s="192" t="s">
        <v>6504</v>
      </c>
      <c r="J1151" s="181" t="s">
        <v>6505</v>
      </c>
      <c r="L1151" s="181" t="s">
        <v>6506</v>
      </c>
      <c r="M1151" s="181" t="s">
        <v>5947</v>
      </c>
      <c r="N1151" s="182" t="s">
        <v>5978</v>
      </c>
      <c r="O1151" s="181" t="s">
        <v>5979</v>
      </c>
    </row>
    <row r="1152" spans="3:15">
      <c r="C1152" s="199"/>
      <c r="D1152" s="199"/>
      <c r="E1152" s="199"/>
      <c r="H1152" s="190" t="s">
        <v>6456</v>
      </c>
      <c r="I1152" s="192" t="s">
        <v>3558</v>
      </c>
      <c r="J1152" s="181" t="s">
        <v>6507</v>
      </c>
      <c r="L1152" s="181" t="s">
        <v>6508</v>
      </c>
      <c r="M1152" s="181" t="s">
        <v>5947</v>
      </c>
      <c r="N1152" s="182" t="s">
        <v>5981</v>
      </c>
      <c r="O1152" s="181" t="s">
        <v>5982</v>
      </c>
    </row>
    <row r="1153" spans="3:15">
      <c r="C1153" s="199"/>
      <c r="D1153" s="199"/>
      <c r="E1153" s="199"/>
      <c r="H1153" s="190" t="s">
        <v>6456</v>
      </c>
      <c r="I1153" s="192" t="s">
        <v>6509</v>
      </c>
      <c r="J1153" s="181" t="s">
        <v>6510</v>
      </c>
      <c r="L1153" s="181" t="s">
        <v>6511</v>
      </c>
      <c r="M1153" s="181" t="s">
        <v>5947</v>
      </c>
      <c r="N1153" s="182" t="s">
        <v>5984</v>
      </c>
      <c r="O1153" s="181" t="s">
        <v>5985</v>
      </c>
    </row>
    <row r="1154" spans="3:15">
      <c r="C1154" s="199"/>
      <c r="D1154" s="199"/>
      <c r="E1154" s="199"/>
      <c r="H1154" s="190" t="s">
        <v>6456</v>
      </c>
      <c r="I1154" s="192" t="s">
        <v>6512</v>
      </c>
      <c r="J1154" s="181" t="s">
        <v>6513</v>
      </c>
      <c r="L1154" s="181" t="s">
        <v>6514</v>
      </c>
      <c r="M1154" s="181" t="s">
        <v>5947</v>
      </c>
      <c r="N1154" s="182" t="s">
        <v>5987</v>
      </c>
      <c r="O1154" s="181" t="s">
        <v>5988</v>
      </c>
    </row>
    <row r="1155" spans="3:15">
      <c r="C1155" s="199"/>
      <c r="D1155" s="199"/>
      <c r="E1155" s="199"/>
      <c r="H1155" s="190" t="s">
        <v>6456</v>
      </c>
      <c r="I1155" s="192" t="s">
        <v>6515</v>
      </c>
      <c r="J1155" s="181" t="s">
        <v>6516</v>
      </c>
      <c r="L1155" s="181" t="s">
        <v>6517</v>
      </c>
      <c r="M1155" s="181" t="s">
        <v>5947</v>
      </c>
      <c r="N1155" s="182" t="s">
        <v>5990</v>
      </c>
      <c r="O1155" s="181" t="s">
        <v>5991</v>
      </c>
    </row>
    <row r="1156" spans="3:15">
      <c r="C1156" s="199"/>
      <c r="D1156" s="199"/>
      <c r="E1156" s="199"/>
      <c r="H1156" s="190" t="s">
        <v>6456</v>
      </c>
      <c r="I1156" s="192" t="s">
        <v>6518</v>
      </c>
      <c r="J1156" s="181" t="s">
        <v>6519</v>
      </c>
      <c r="L1156" s="181" t="s">
        <v>6520</v>
      </c>
      <c r="M1156" s="181" t="s">
        <v>5947</v>
      </c>
      <c r="N1156" s="182" t="s">
        <v>5993</v>
      </c>
      <c r="O1156" s="181" t="s">
        <v>5994</v>
      </c>
    </row>
    <row r="1157" spans="3:15">
      <c r="C1157" s="199"/>
      <c r="D1157" s="199"/>
      <c r="E1157" s="199"/>
      <c r="H1157" s="190" t="s">
        <v>6456</v>
      </c>
      <c r="I1157" s="192" t="s">
        <v>6521</v>
      </c>
      <c r="J1157" s="181" t="s">
        <v>6522</v>
      </c>
      <c r="L1157" s="181" t="s">
        <v>6523</v>
      </c>
      <c r="M1157" s="181" t="s">
        <v>5947</v>
      </c>
      <c r="N1157" s="182" t="s">
        <v>5996</v>
      </c>
      <c r="O1157" s="181" t="s">
        <v>5997</v>
      </c>
    </row>
    <row r="1158" spans="3:15">
      <c r="C1158" s="199"/>
      <c r="D1158" s="199"/>
      <c r="E1158" s="199"/>
      <c r="H1158" s="190" t="s">
        <v>6456</v>
      </c>
      <c r="I1158" s="192" t="s">
        <v>6524</v>
      </c>
      <c r="J1158" s="181" t="s">
        <v>6525</v>
      </c>
      <c r="L1158" s="181" t="s">
        <v>6526</v>
      </c>
      <c r="M1158" s="181" t="s">
        <v>5947</v>
      </c>
      <c r="N1158" s="182" t="s">
        <v>5999</v>
      </c>
      <c r="O1158" s="181" t="s">
        <v>6000</v>
      </c>
    </row>
    <row r="1159" spans="3:15">
      <c r="C1159" s="199"/>
      <c r="D1159" s="199"/>
      <c r="E1159" s="199"/>
      <c r="H1159" s="195"/>
      <c r="I1159" s="193" t="s">
        <v>6527</v>
      </c>
      <c r="J1159" s="196"/>
      <c r="L1159" s="181" t="s">
        <v>6528</v>
      </c>
      <c r="M1159" s="181" t="s">
        <v>5947</v>
      </c>
      <c r="N1159" s="182" t="s">
        <v>6002</v>
      </c>
      <c r="O1159" s="181" t="s">
        <v>6003</v>
      </c>
    </row>
    <row r="1160" spans="3:15">
      <c r="C1160" s="199"/>
      <c r="D1160" s="199"/>
      <c r="E1160" s="199"/>
      <c r="H1160" s="190" t="s">
        <v>6529</v>
      </c>
      <c r="I1160" s="192" t="s">
        <v>6308</v>
      </c>
      <c r="J1160" s="181" t="s">
        <v>6530</v>
      </c>
      <c r="L1160" s="181" t="s">
        <v>6531</v>
      </c>
      <c r="M1160" s="181" t="s">
        <v>5947</v>
      </c>
      <c r="N1160" s="182" t="s">
        <v>6005</v>
      </c>
      <c r="O1160" s="181" t="s">
        <v>6006</v>
      </c>
    </row>
    <row r="1161" spans="3:15">
      <c r="C1161" s="199"/>
      <c r="D1161" s="199"/>
      <c r="E1161" s="199"/>
      <c r="H1161" s="190" t="s">
        <v>6529</v>
      </c>
      <c r="I1161" s="192" t="s">
        <v>6532</v>
      </c>
      <c r="J1161" s="181" t="s">
        <v>6533</v>
      </c>
      <c r="L1161" s="181" t="s">
        <v>6534</v>
      </c>
      <c r="M1161" s="181" t="s">
        <v>5947</v>
      </c>
      <c r="N1161" s="182" t="s">
        <v>6008</v>
      </c>
      <c r="O1161" s="181" t="s">
        <v>6009</v>
      </c>
    </row>
    <row r="1162" spans="3:15">
      <c r="C1162" s="199"/>
      <c r="D1162" s="199"/>
      <c r="E1162" s="199"/>
      <c r="H1162" s="190" t="s">
        <v>6529</v>
      </c>
      <c r="I1162" s="192" t="s">
        <v>6535</v>
      </c>
      <c r="J1162" s="181" t="s">
        <v>6536</v>
      </c>
      <c r="L1162" s="181" t="s">
        <v>6537</v>
      </c>
      <c r="M1162" s="181" t="s">
        <v>5947</v>
      </c>
      <c r="N1162" s="182" t="s">
        <v>6011</v>
      </c>
      <c r="O1162" s="181" t="s">
        <v>6012</v>
      </c>
    </row>
    <row r="1163" spans="3:15">
      <c r="C1163" s="199"/>
      <c r="D1163" s="199"/>
      <c r="E1163" s="199"/>
      <c r="H1163" s="190" t="s">
        <v>6529</v>
      </c>
      <c r="I1163" s="192" t="s">
        <v>6538</v>
      </c>
      <c r="J1163" s="181" t="s">
        <v>6539</v>
      </c>
      <c r="L1163" s="181" t="s">
        <v>6540</v>
      </c>
      <c r="M1163" s="181" t="s">
        <v>5947</v>
      </c>
      <c r="N1163" s="182" t="s">
        <v>6014</v>
      </c>
      <c r="O1163" s="181" t="s">
        <v>6015</v>
      </c>
    </row>
    <row r="1164" spans="3:15">
      <c r="C1164" s="199"/>
      <c r="D1164" s="199"/>
      <c r="E1164" s="199"/>
      <c r="H1164" s="190" t="s">
        <v>6529</v>
      </c>
      <c r="I1164" s="192" t="s">
        <v>6541</v>
      </c>
      <c r="J1164" s="181" t="s">
        <v>6542</v>
      </c>
      <c r="L1164" s="181" t="s">
        <v>6543</v>
      </c>
      <c r="M1164" s="181" t="s">
        <v>5947</v>
      </c>
      <c r="N1164" s="182" t="s">
        <v>6017</v>
      </c>
      <c r="O1164" s="181" t="s">
        <v>6018</v>
      </c>
    </row>
    <row r="1165" spans="3:15">
      <c r="C1165" s="199"/>
      <c r="D1165" s="199"/>
      <c r="E1165" s="199"/>
      <c r="H1165" s="190" t="s">
        <v>6529</v>
      </c>
      <c r="I1165" s="192" t="s">
        <v>4763</v>
      </c>
      <c r="J1165" s="181" t="s">
        <v>6544</v>
      </c>
      <c r="L1165" s="181" t="s">
        <v>6545</v>
      </c>
      <c r="M1165" s="181" t="s">
        <v>5947</v>
      </c>
      <c r="N1165" s="182" t="s">
        <v>6020</v>
      </c>
      <c r="O1165" s="181" t="s">
        <v>6021</v>
      </c>
    </row>
    <row r="1166" spans="3:15">
      <c r="C1166" s="199"/>
      <c r="D1166" s="199"/>
      <c r="E1166" s="199"/>
      <c r="H1166" s="190" t="s">
        <v>6529</v>
      </c>
      <c r="I1166" s="192" t="s">
        <v>6546</v>
      </c>
      <c r="J1166" s="181" t="s">
        <v>6547</v>
      </c>
      <c r="L1166" s="181" t="s">
        <v>6548</v>
      </c>
      <c r="M1166" s="181" t="s">
        <v>5947</v>
      </c>
      <c r="N1166" s="182" t="s">
        <v>6023</v>
      </c>
      <c r="O1166" s="181" t="s">
        <v>6024</v>
      </c>
    </row>
    <row r="1167" spans="3:15">
      <c r="C1167" s="199"/>
      <c r="D1167" s="199"/>
      <c r="E1167" s="199"/>
      <c r="H1167" s="190" t="s">
        <v>6529</v>
      </c>
      <c r="I1167" s="192" t="s">
        <v>6549</v>
      </c>
      <c r="J1167" s="181" t="s">
        <v>6550</v>
      </c>
      <c r="L1167" s="181" t="s">
        <v>6551</v>
      </c>
      <c r="M1167" s="181" t="s">
        <v>5947</v>
      </c>
      <c r="N1167" s="182" t="s">
        <v>6026</v>
      </c>
      <c r="O1167" s="181" t="s">
        <v>6027</v>
      </c>
    </row>
    <row r="1168" spans="3:15">
      <c r="C1168" s="199"/>
      <c r="D1168" s="199"/>
      <c r="E1168" s="199"/>
      <c r="H1168" s="190" t="s">
        <v>6529</v>
      </c>
      <c r="I1168" s="192" t="s">
        <v>6552</v>
      </c>
      <c r="J1168" s="181" t="s">
        <v>6553</v>
      </c>
      <c r="L1168" s="181" t="s">
        <v>6554</v>
      </c>
      <c r="M1168" s="181" t="s">
        <v>5947</v>
      </c>
      <c r="N1168" s="182" t="s">
        <v>6029</v>
      </c>
      <c r="O1168" s="181" t="s">
        <v>6030</v>
      </c>
    </row>
    <row r="1169" spans="3:15">
      <c r="C1169" s="199"/>
      <c r="D1169" s="199"/>
      <c r="E1169" s="199"/>
      <c r="H1169" s="190" t="s">
        <v>6529</v>
      </c>
      <c r="I1169" s="192" t="s">
        <v>6555</v>
      </c>
      <c r="J1169" s="181" t="s">
        <v>6556</v>
      </c>
      <c r="L1169" s="181" t="s">
        <v>6557</v>
      </c>
      <c r="M1169" s="181" t="s">
        <v>5947</v>
      </c>
      <c r="N1169" s="182" t="s">
        <v>6032</v>
      </c>
      <c r="O1169" s="181" t="s">
        <v>6033</v>
      </c>
    </row>
    <row r="1170" spans="3:15">
      <c r="C1170" s="199"/>
      <c r="D1170" s="199"/>
      <c r="E1170" s="199"/>
      <c r="H1170" s="190" t="s">
        <v>6529</v>
      </c>
      <c r="I1170" s="192" t="s">
        <v>5078</v>
      </c>
      <c r="J1170" s="181" t="s">
        <v>6558</v>
      </c>
      <c r="L1170" s="181" t="s">
        <v>6559</v>
      </c>
      <c r="M1170" s="181"/>
      <c r="N1170" s="182"/>
      <c r="O1170" s="181" t="s">
        <v>6033</v>
      </c>
    </row>
    <row r="1171" spans="3:15">
      <c r="C1171" s="199"/>
      <c r="D1171" s="199"/>
      <c r="E1171" s="199"/>
      <c r="H1171" s="190" t="s">
        <v>6529</v>
      </c>
      <c r="I1171" s="192" t="s">
        <v>6560</v>
      </c>
      <c r="J1171" s="181" t="s">
        <v>6561</v>
      </c>
      <c r="L1171" s="181" t="s">
        <v>6562</v>
      </c>
      <c r="M1171" s="181" t="s">
        <v>5947</v>
      </c>
      <c r="N1171" s="182" t="s">
        <v>6035</v>
      </c>
      <c r="O1171" s="181" t="s">
        <v>6036</v>
      </c>
    </row>
    <row r="1172" spans="3:15">
      <c r="C1172" s="199"/>
      <c r="D1172" s="199"/>
      <c r="E1172" s="199"/>
      <c r="H1172" s="190" t="s">
        <v>6529</v>
      </c>
      <c r="I1172" s="192" t="s">
        <v>6563</v>
      </c>
      <c r="J1172" s="181" t="s">
        <v>6564</v>
      </c>
      <c r="L1172" s="181" t="s">
        <v>6565</v>
      </c>
      <c r="M1172" s="181" t="s">
        <v>5947</v>
      </c>
      <c r="N1172" s="182" t="s">
        <v>6038</v>
      </c>
      <c r="O1172" s="181" t="s">
        <v>6039</v>
      </c>
    </row>
    <row r="1173" spans="3:15">
      <c r="C1173" s="199"/>
      <c r="D1173" s="199"/>
      <c r="E1173" s="199"/>
      <c r="H1173" s="190" t="s">
        <v>6529</v>
      </c>
      <c r="I1173" s="192" t="s">
        <v>6412</v>
      </c>
      <c r="J1173" s="181" t="s">
        <v>6566</v>
      </c>
      <c r="L1173" s="181" t="s">
        <v>6567</v>
      </c>
      <c r="M1173" s="181" t="s">
        <v>5947</v>
      </c>
      <c r="N1173" s="182" t="s">
        <v>6041</v>
      </c>
      <c r="O1173" s="181" t="s">
        <v>6042</v>
      </c>
    </row>
    <row r="1174" spans="3:15">
      <c r="C1174" s="199"/>
      <c r="D1174" s="199"/>
      <c r="E1174" s="199"/>
      <c r="H1174" s="190" t="s">
        <v>6529</v>
      </c>
      <c r="I1174" s="192" t="s">
        <v>6568</v>
      </c>
      <c r="J1174" s="181" t="s">
        <v>6569</v>
      </c>
      <c r="L1174" s="181" t="s">
        <v>6570</v>
      </c>
      <c r="M1174" s="181"/>
      <c r="N1174" s="182"/>
      <c r="O1174" s="181" t="s">
        <v>6042</v>
      </c>
    </row>
    <row r="1175" spans="3:15">
      <c r="C1175" s="199"/>
      <c r="D1175" s="199"/>
      <c r="E1175" s="199"/>
      <c r="H1175" s="190" t="s">
        <v>6529</v>
      </c>
      <c r="I1175" s="192" t="s">
        <v>6571</v>
      </c>
      <c r="J1175" s="181" t="s">
        <v>6572</v>
      </c>
      <c r="L1175" s="181" t="s">
        <v>6573</v>
      </c>
      <c r="M1175" s="181" t="s">
        <v>5947</v>
      </c>
      <c r="N1175" s="182" t="s">
        <v>6044</v>
      </c>
      <c r="O1175" s="181" t="s">
        <v>6045</v>
      </c>
    </row>
    <row r="1176" spans="3:15">
      <c r="C1176" s="199"/>
      <c r="D1176" s="199"/>
      <c r="E1176" s="199"/>
      <c r="H1176" s="190" t="s">
        <v>6529</v>
      </c>
      <c r="I1176" s="192" t="s">
        <v>4976</v>
      </c>
      <c r="J1176" s="181" t="s">
        <v>6574</v>
      </c>
      <c r="L1176" s="181" t="s">
        <v>6575</v>
      </c>
      <c r="M1176" s="181" t="s">
        <v>5947</v>
      </c>
      <c r="N1176" s="182" t="s">
        <v>6047</v>
      </c>
      <c r="O1176" s="181" t="s">
        <v>6048</v>
      </c>
    </row>
    <row r="1177" spans="3:15">
      <c r="C1177" s="199"/>
      <c r="D1177" s="199"/>
      <c r="E1177" s="199"/>
      <c r="H1177" s="190" t="s">
        <v>6529</v>
      </c>
      <c r="I1177" s="192" t="s">
        <v>6576</v>
      </c>
      <c r="J1177" s="181" t="s">
        <v>6577</v>
      </c>
      <c r="L1177" s="181" t="s">
        <v>6578</v>
      </c>
      <c r="M1177" s="181" t="s">
        <v>5947</v>
      </c>
      <c r="N1177" s="182" t="s">
        <v>6050</v>
      </c>
      <c r="O1177" s="181" t="s">
        <v>6051</v>
      </c>
    </row>
    <row r="1178" spans="3:15">
      <c r="C1178" s="199"/>
      <c r="D1178" s="199"/>
      <c r="E1178" s="199"/>
      <c r="H1178" s="190" t="s">
        <v>6529</v>
      </c>
      <c r="I1178" s="192" t="s">
        <v>6579</v>
      </c>
      <c r="J1178" s="181" t="s">
        <v>6580</v>
      </c>
      <c r="L1178" s="181" t="s">
        <v>6581</v>
      </c>
      <c r="M1178" s="181" t="s">
        <v>5947</v>
      </c>
      <c r="N1178" s="182" t="s">
        <v>6053</v>
      </c>
      <c r="O1178" s="181" t="s">
        <v>6054</v>
      </c>
    </row>
    <row r="1179" spans="3:15">
      <c r="C1179" s="199"/>
      <c r="D1179" s="199"/>
      <c r="E1179" s="199"/>
      <c r="H1179" s="190" t="s">
        <v>6529</v>
      </c>
      <c r="I1179" s="192" t="s">
        <v>6582</v>
      </c>
      <c r="J1179" s="181" t="s">
        <v>6583</v>
      </c>
      <c r="L1179" s="181" t="s">
        <v>6584</v>
      </c>
      <c r="M1179" s="181" t="s">
        <v>5947</v>
      </c>
      <c r="N1179" s="182" t="s">
        <v>6056</v>
      </c>
      <c r="O1179" s="181" t="s">
        <v>6057</v>
      </c>
    </row>
    <row r="1180" spans="3:15">
      <c r="C1180" s="199"/>
      <c r="D1180" s="199"/>
      <c r="E1180" s="199"/>
      <c r="H1180" s="190" t="s">
        <v>6529</v>
      </c>
      <c r="I1180" s="192" t="s">
        <v>3741</v>
      </c>
      <c r="J1180" s="181" t="s">
        <v>6585</v>
      </c>
      <c r="L1180" s="181" t="s">
        <v>6586</v>
      </c>
      <c r="M1180" s="181" t="s">
        <v>5947</v>
      </c>
      <c r="N1180" s="182" t="s">
        <v>6059</v>
      </c>
      <c r="O1180" s="181" t="s">
        <v>6060</v>
      </c>
    </row>
    <row r="1181" spans="3:15">
      <c r="C1181" s="199"/>
      <c r="D1181" s="199"/>
      <c r="E1181" s="199"/>
      <c r="H1181" s="190" t="s">
        <v>6529</v>
      </c>
      <c r="I1181" s="192" t="s">
        <v>6587</v>
      </c>
      <c r="J1181" s="181" t="s">
        <v>6588</v>
      </c>
      <c r="L1181" s="181" t="s">
        <v>6589</v>
      </c>
      <c r="M1181" s="181" t="s">
        <v>5947</v>
      </c>
      <c r="N1181" s="182" t="s">
        <v>6062</v>
      </c>
      <c r="O1181" s="181" t="s">
        <v>6063</v>
      </c>
    </row>
    <row r="1182" spans="3:15">
      <c r="C1182" s="199"/>
      <c r="D1182" s="199"/>
      <c r="E1182" s="199"/>
      <c r="H1182" s="190" t="s">
        <v>6529</v>
      </c>
      <c r="I1182" s="192" t="s">
        <v>6590</v>
      </c>
      <c r="J1182" s="181" t="s">
        <v>6591</v>
      </c>
      <c r="L1182" s="181" t="s">
        <v>6592</v>
      </c>
      <c r="M1182" s="181" t="s">
        <v>5947</v>
      </c>
      <c r="N1182" s="182" t="s">
        <v>6065</v>
      </c>
      <c r="O1182" s="181" t="s">
        <v>6066</v>
      </c>
    </row>
    <row r="1183" spans="3:15">
      <c r="C1183" s="199"/>
      <c r="D1183" s="199"/>
      <c r="E1183" s="199"/>
      <c r="H1183" s="190" t="s">
        <v>6529</v>
      </c>
      <c r="I1183" s="192" t="s">
        <v>6593</v>
      </c>
      <c r="J1183" s="181" t="s">
        <v>6594</v>
      </c>
      <c r="L1183" s="181" t="s">
        <v>6595</v>
      </c>
      <c r="M1183" s="181" t="s">
        <v>5947</v>
      </c>
      <c r="N1183" s="182" t="s">
        <v>6068</v>
      </c>
      <c r="O1183" s="181" t="s">
        <v>6069</v>
      </c>
    </row>
    <row r="1184" spans="3:15">
      <c r="C1184" s="199"/>
      <c r="D1184" s="199"/>
      <c r="E1184" s="199"/>
      <c r="H1184" s="190" t="s">
        <v>6529</v>
      </c>
      <c r="I1184" s="192" t="s">
        <v>6596</v>
      </c>
      <c r="J1184" s="181" t="s">
        <v>6597</v>
      </c>
      <c r="L1184" s="181" t="s">
        <v>6598</v>
      </c>
      <c r="M1184" s="181" t="s">
        <v>5947</v>
      </c>
      <c r="N1184" s="182" t="s">
        <v>6071</v>
      </c>
      <c r="O1184" s="181" t="s">
        <v>6072</v>
      </c>
    </row>
    <row r="1185" spans="3:15">
      <c r="C1185" s="199"/>
      <c r="D1185" s="199"/>
      <c r="E1185" s="199"/>
      <c r="H1185" s="190" t="s">
        <v>6529</v>
      </c>
      <c r="I1185" s="192" t="s">
        <v>6599</v>
      </c>
      <c r="J1185" s="181" t="s">
        <v>6600</v>
      </c>
      <c r="L1185" s="181" t="s">
        <v>6601</v>
      </c>
      <c r="M1185" s="181" t="s">
        <v>6076</v>
      </c>
      <c r="N1185" s="182" t="s">
        <v>6077</v>
      </c>
      <c r="O1185" s="181" t="s">
        <v>6078</v>
      </c>
    </row>
    <row r="1186" spans="3:15">
      <c r="C1186" s="199"/>
      <c r="D1186" s="199"/>
      <c r="E1186" s="199"/>
      <c r="H1186" s="190" t="s">
        <v>6529</v>
      </c>
      <c r="I1186" s="192" t="s">
        <v>6602</v>
      </c>
      <c r="J1186" s="181" t="s">
        <v>6603</v>
      </c>
      <c r="L1186" s="181" t="s">
        <v>6604</v>
      </c>
      <c r="M1186" s="181" t="s">
        <v>6076</v>
      </c>
      <c r="N1186" s="182" t="s">
        <v>6080</v>
      </c>
      <c r="O1186" s="181" t="s">
        <v>6081</v>
      </c>
    </row>
    <row r="1187" spans="3:15">
      <c r="C1187" s="199"/>
      <c r="D1187" s="199"/>
      <c r="E1187" s="199"/>
      <c r="H1187" s="190" t="s">
        <v>6529</v>
      </c>
      <c r="I1187" s="192" t="s">
        <v>6605</v>
      </c>
      <c r="J1187" s="181" t="s">
        <v>6606</v>
      </c>
      <c r="L1187" s="181" t="s">
        <v>6607</v>
      </c>
      <c r="M1187" s="181"/>
      <c r="N1187" s="182"/>
      <c r="O1187" s="181" t="s">
        <v>6081</v>
      </c>
    </row>
    <row r="1188" spans="3:15">
      <c r="C1188" s="199"/>
      <c r="D1188" s="199"/>
      <c r="E1188" s="199"/>
      <c r="H1188" s="190" t="s">
        <v>6529</v>
      </c>
      <c r="I1188" s="192" t="s">
        <v>6608</v>
      </c>
      <c r="J1188" s="181" t="s">
        <v>6609</v>
      </c>
      <c r="L1188" s="181" t="s">
        <v>6610</v>
      </c>
      <c r="M1188" s="181" t="s">
        <v>6076</v>
      </c>
      <c r="N1188" s="182" t="s">
        <v>6083</v>
      </c>
      <c r="O1188" s="181" t="s">
        <v>6084</v>
      </c>
    </row>
    <row r="1189" spans="3:15">
      <c r="C1189" s="199"/>
      <c r="D1189" s="199"/>
      <c r="E1189" s="199"/>
      <c r="H1189" s="190" t="s">
        <v>6529</v>
      </c>
      <c r="I1189" s="192" t="s">
        <v>6611</v>
      </c>
      <c r="J1189" s="181" t="s">
        <v>6612</v>
      </c>
      <c r="L1189" s="181" t="s">
        <v>6613</v>
      </c>
      <c r="M1189" s="181"/>
      <c r="N1189" s="182"/>
      <c r="O1189" s="181" t="s">
        <v>6084</v>
      </c>
    </row>
    <row r="1190" spans="3:15">
      <c r="C1190" s="199"/>
      <c r="D1190" s="199"/>
      <c r="E1190" s="199"/>
      <c r="H1190" s="190" t="s">
        <v>6529</v>
      </c>
      <c r="I1190" s="192" t="s">
        <v>6614</v>
      </c>
      <c r="J1190" s="181" t="s">
        <v>6615</v>
      </c>
      <c r="L1190" s="181" t="s">
        <v>6616</v>
      </c>
      <c r="M1190" s="181" t="s">
        <v>6076</v>
      </c>
      <c r="N1190" s="182" t="s">
        <v>6086</v>
      </c>
      <c r="O1190" s="181" t="s">
        <v>6087</v>
      </c>
    </row>
    <row r="1191" spans="3:15">
      <c r="C1191" s="199"/>
      <c r="D1191" s="199"/>
      <c r="E1191" s="199"/>
      <c r="H1191" s="195"/>
      <c r="I1191" s="193" t="s">
        <v>6617</v>
      </c>
      <c r="J1191" s="196"/>
      <c r="L1191" s="181" t="s">
        <v>6618</v>
      </c>
      <c r="M1191" s="181" t="s">
        <v>6076</v>
      </c>
      <c r="N1191" s="182" t="s">
        <v>6089</v>
      </c>
      <c r="O1191" s="181" t="s">
        <v>6090</v>
      </c>
    </row>
    <row r="1192" spans="3:15">
      <c r="C1192" s="199"/>
      <c r="D1192" s="199"/>
      <c r="E1192" s="199"/>
      <c r="H1192" s="190" t="s">
        <v>6619</v>
      </c>
      <c r="I1192" s="192" t="s">
        <v>6620</v>
      </c>
      <c r="J1192" s="181" t="s">
        <v>6621</v>
      </c>
      <c r="L1192" s="181" t="s">
        <v>6622</v>
      </c>
      <c r="M1192" s="181" t="s">
        <v>6076</v>
      </c>
      <c r="N1192" s="182" t="s">
        <v>6092</v>
      </c>
      <c r="O1192" s="181" t="s">
        <v>6093</v>
      </c>
    </row>
    <row r="1193" spans="3:15">
      <c r="C1193" s="199"/>
      <c r="D1193" s="199"/>
      <c r="E1193" s="199"/>
      <c r="H1193" s="190" t="s">
        <v>6619</v>
      </c>
      <c r="I1193" s="192" t="s">
        <v>6623</v>
      </c>
      <c r="J1193" s="181" t="s">
        <v>6624</v>
      </c>
      <c r="L1193" s="181" t="s">
        <v>6625</v>
      </c>
      <c r="M1193" s="181" t="s">
        <v>6076</v>
      </c>
      <c r="N1193" s="182" t="s">
        <v>6095</v>
      </c>
      <c r="O1193" s="181" t="s">
        <v>6096</v>
      </c>
    </row>
    <row r="1194" spans="3:15">
      <c r="C1194" s="199"/>
      <c r="D1194" s="199"/>
      <c r="E1194" s="199"/>
      <c r="H1194" s="190" t="s">
        <v>6619</v>
      </c>
      <c r="I1194" s="192" t="s">
        <v>6626</v>
      </c>
      <c r="J1194" s="181" t="s">
        <v>6627</v>
      </c>
      <c r="L1194" s="181" t="s">
        <v>6628</v>
      </c>
      <c r="M1194" s="181" t="s">
        <v>6076</v>
      </c>
      <c r="N1194" s="182" t="s">
        <v>6098</v>
      </c>
      <c r="O1194" s="181" t="s">
        <v>6099</v>
      </c>
    </row>
    <row r="1195" spans="3:15">
      <c r="C1195" s="199"/>
      <c r="D1195" s="199"/>
      <c r="E1195" s="199"/>
      <c r="H1195" s="190" t="s">
        <v>6619</v>
      </c>
      <c r="I1195" s="192" t="s">
        <v>6629</v>
      </c>
      <c r="J1195" s="181" t="s">
        <v>6630</v>
      </c>
      <c r="L1195" s="181" t="s">
        <v>6631</v>
      </c>
      <c r="M1195" s="181" t="s">
        <v>6076</v>
      </c>
      <c r="N1195" s="182" t="s">
        <v>6101</v>
      </c>
      <c r="O1195" s="181" t="s">
        <v>6102</v>
      </c>
    </row>
    <row r="1196" spans="3:15">
      <c r="C1196" s="199"/>
      <c r="D1196" s="199"/>
      <c r="E1196" s="199"/>
      <c r="H1196" s="190" t="s">
        <v>6619</v>
      </c>
      <c r="I1196" s="192" t="s">
        <v>6632</v>
      </c>
      <c r="J1196" s="181" t="s">
        <v>6633</v>
      </c>
      <c r="L1196" s="181" t="s">
        <v>6634</v>
      </c>
      <c r="M1196" s="181" t="s">
        <v>6076</v>
      </c>
      <c r="N1196" s="182" t="s">
        <v>6104</v>
      </c>
      <c r="O1196" s="181" t="s">
        <v>6105</v>
      </c>
    </row>
    <row r="1197" spans="3:15">
      <c r="C1197" s="199"/>
      <c r="D1197" s="199"/>
      <c r="E1197" s="199"/>
      <c r="H1197" s="190" t="s">
        <v>6619</v>
      </c>
      <c r="I1197" s="192" t="s">
        <v>6635</v>
      </c>
      <c r="J1197" s="181" t="s">
        <v>6636</v>
      </c>
      <c r="L1197" s="181" t="s">
        <v>6637</v>
      </c>
      <c r="M1197" s="181" t="s">
        <v>6076</v>
      </c>
      <c r="N1197" s="182" t="s">
        <v>6107</v>
      </c>
      <c r="O1197" s="181" t="s">
        <v>6108</v>
      </c>
    </row>
    <row r="1198" spans="3:15">
      <c r="C1198" s="199"/>
      <c r="D1198" s="199"/>
      <c r="E1198" s="199"/>
      <c r="H1198" s="190" t="s">
        <v>6619</v>
      </c>
      <c r="I1198" s="192" t="s">
        <v>6638</v>
      </c>
      <c r="J1198" s="181" t="s">
        <v>6639</v>
      </c>
      <c r="L1198" s="181" t="s">
        <v>6640</v>
      </c>
      <c r="M1198" s="181" t="s">
        <v>6076</v>
      </c>
      <c r="N1198" s="182" t="s">
        <v>6110</v>
      </c>
      <c r="O1198" s="181" t="s">
        <v>6111</v>
      </c>
    </row>
    <row r="1199" spans="3:15">
      <c r="C1199" s="199"/>
      <c r="D1199" s="199"/>
      <c r="E1199" s="199"/>
      <c r="H1199" s="190" t="s">
        <v>6619</v>
      </c>
      <c r="I1199" s="192" t="s">
        <v>6641</v>
      </c>
      <c r="J1199" s="181" t="s">
        <v>6642</v>
      </c>
      <c r="L1199" s="181" t="s">
        <v>6643</v>
      </c>
      <c r="M1199" s="181" t="s">
        <v>6076</v>
      </c>
      <c r="N1199" s="182" t="s">
        <v>6113</v>
      </c>
      <c r="O1199" s="181" t="s">
        <v>6114</v>
      </c>
    </row>
    <row r="1200" spans="3:15">
      <c r="C1200" s="199"/>
      <c r="D1200" s="199"/>
      <c r="E1200" s="199"/>
      <c r="H1200" s="190" t="s">
        <v>6619</v>
      </c>
      <c r="I1200" s="192" t="s">
        <v>6644</v>
      </c>
      <c r="J1200" s="181" t="s">
        <v>6645</v>
      </c>
      <c r="L1200" s="181" t="s">
        <v>6646</v>
      </c>
      <c r="M1200" s="181" t="s">
        <v>6076</v>
      </c>
      <c r="N1200" s="182" t="s">
        <v>6116</v>
      </c>
      <c r="O1200" s="181" t="s">
        <v>6117</v>
      </c>
    </row>
    <row r="1201" spans="3:15">
      <c r="C1201" s="199"/>
      <c r="D1201" s="199"/>
      <c r="E1201" s="199"/>
      <c r="H1201" s="190" t="s">
        <v>6619</v>
      </c>
      <c r="I1201" s="192" t="s">
        <v>6647</v>
      </c>
      <c r="J1201" s="181" t="s">
        <v>6648</v>
      </c>
      <c r="L1201" s="181" t="s">
        <v>6649</v>
      </c>
      <c r="M1201" s="181" t="s">
        <v>6076</v>
      </c>
      <c r="N1201" s="182" t="s">
        <v>6119</v>
      </c>
      <c r="O1201" s="181" t="s">
        <v>6120</v>
      </c>
    </row>
    <row r="1202" spans="3:15">
      <c r="C1202" s="199"/>
      <c r="D1202" s="199"/>
      <c r="E1202" s="199"/>
      <c r="H1202" s="190" t="s">
        <v>6619</v>
      </c>
      <c r="I1202" s="192" t="s">
        <v>6650</v>
      </c>
      <c r="J1202" s="181" t="s">
        <v>6651</v>
      </c>
      <c r="L1202" s="181" t="s">
        <v>6652</v>
      </c>
      <c r="M1202" s="181" t="s">
        <v>6076</v>
      </c>
      <c r="N1202" s="182" t="s">
        <v>6122</v>
      </c>
      <c r="O1202" s="181" t="s">
        <v>6123</v>
      </c>
    </row>
    <row r="1203" spans="3:15">
      <c r="C1203" s="199"/>
      <c r="D1203" s="199"/>
      <c r="E1203" s="199"/>
      <c r="H1203" s="190" t="s">
        <v>6619</v>
      </c>
      <c r="I1203" s="192" t="s">
        <v>6653</v>
      </c>
      <c r="J1203" s="181" t="s">
        <v>6654</v>
      </c>
      <c r="L1203" s="181" t="s">
        <v>6655</v>
      </c>
      <c r="M1203" s="181" t="s">
        <v>6076</v>
      </c>
      <c r="N1203" s="182" t="s">
        <v>6125</v>
      </c>
      <c r="O1203" s="181" t="s">
        <v>6126</v>
      </c>
    </row>
    <row r="1204" spans="3:15">
      <c r="C1204" s="199"/>
      <c r="D1204" s="199"/>
      <c r="E1204" s="199"/>
      <c r="H1204" s="190" t="s">
        <v>6619</v>
      </c>
      <c r="I1204" s="192" t="s">
        <v>6656</v>
      </c>
      <c r="J1204" s="181" t="s">
        <v>6657</v>
      </c>
      <c r="L1204" s="181" t="s">
        <v>6658</v>
      </c>
      <c r="M1204" s="181" t="s">
        <v>6076</v>
      </c>
      <c r="N1204" s="182" t="s">
        <v>6128</v>
      </c>
      <c r="O1204" s="181" t="s">
        <v>6129</v>
      </c>
    </row>
    <row r="1205" spans="3:15">
      <c r="C1205" s="199"/>
      <c r="D1205" s="199"/>
      <c r="E1205" s="199"/>
      <c r="H1205" s="190" t="s">
        <v>6619</v>
      </c>
      <c r="I1205" s="192" t="s">
        <v>6659</v>
      </c>
      <c r="J1205" s="181" t="s">
        <v>6660</v>
      </c>
      <c r="L1205" s="181" t="s">
        <v>6661</v>
      </c>
      <c r="M1205" s="181" t="s">
        <v>6076</v>
      </c>
      <c r="N1205" s="182" t="s">
        <v>6131</v>
      </c>
      <c r="O1205" s="181" t="s">
        <v>6132</v>
      </c>
    </row>
    <row r="1206" spans="3:15">
      <c r="C1206" s="199"/>
      <c r="D1206" s="199"/>
      <c r="E1206" s="199"/>
      <c r="H1206" s="190" t="s">
        <v>6619</v>
      </c>
      <c r="I1206" s="192" t="s">
        <v>6662</v>
      </c>
      <c r="J1206" s="181" t="s">
        <v>6663</v>
      </c>
      <c r="L1206" s="181" t="s">
        <v>6664</v>
      </c>
      <c r="M1206" s="181" t="s">
        <v>6076</v>
      </c>
      <c r="N1206" s="182" t="s">
        <v>6134</v>
      </c>
      <c r="O1206" s="181" t="s">
        <v>6135</v>
      </c>
    </row>
    <row r="1207" spans="3:15">
      <c r="C1207" s="199"/>
      <c r="D1207" s="199"/>
      <c r="E1207" s="199"/>
      <c r="H1207" s="190" t="s">
        <v>6619</v>
      </c>
      <c r="I1207" s="192" t="s">
        <v>4862</v>
      </c>
      <c r="J1207" s="181" t="s">
        <v>6665</v>
      </c>
      <c r="L1207" s="181" t="s">
        <v>6666</v>
      </c>
      <c r="M1207" s="181" t="s">
        <v>6139</v>
      </c>
      <c r="N1207" s="182" t="s">
        <v>6140</v>
      </c>
      <c r="O1207" s="181" t="s">
        <v>6141</v>
      </c>
    </row>
    <row r="1208" spans="3:15">
      <c r="C1208" s="199"/>
      <c r="D1208" s="199"/>
      <c r="E1208" s="199"/>
      <c r="H1208" s="190" t="s">
        <v>6619</v>
      </c>
      <c r="I1208" s="192" t="s">
        <v>6667</v>
      </c>
      <c r="J1208" s="181" t="s">
        <v>6668</v>
      </c>
      <c r="L1208" s="181" t="s">
        <v>6669</v>
      </c>
      <c r="M1208" s="181"/>
      <c r="N1208" s="182"/>
      <c r="O1208" s="181" t="s">
        <v>6141</v>
      </c>
    </row>
    <row r="1209" spans="3:15">
      <c r="C1209" s="199"/>
      <c r="D1209" s="199"/>
      <c r="E1209" s="199"/>
      <c r="H1209" s="190" t="s">
        <v>6619</v>
      </c>
      <c r="I1209" s="192" t="s">
        <v>6670</v>
      </c>
      <c r="J1209" s="181" t="s">
        <v>6671</v>
      </c>
      <c r="L1209" s="181" t="s">
        <v>6672</v>
      </c>
      <c r="M1209" s="181" t="s">
        <v>6139</v>
      </c>
      <c r="N1209" s="182" t="s">
        <v>6143</v>
      </c>
      <c r="O1209" s="181" t="s">
        <v>6144</v>
      </c>
    </row>
    <row r="1210" spans="3:15">
      <c r="C1210" s="199"/>
      <c r="D1210" s="199"/>
      <c r="E1210" s="199"/>
      <c r="H1210" s="195"/>
      <c r="I1210" s="193" t="s">
        <v>6673</v>
      </c>
      <c r="J1210" s="196"/>
      <c r="L1210" s="181" t="s">
        <v>6674</v>
      </c>
      <c r="M1210" s="181" t="s">
        <v>6139</v>
      </c>
      <c r="N1210" s="182" t="s">
        <v>4748</v>
      </c>
      <c r="O1210" s="181" t="s">
        <v>6146</v>
      </c>
    </row>
    <row r="1211" spans="3:15">
      <c r="C1211" s="199"/>
      <c r="D1211" s="199"/>
      <c r="E1211" s="199"/>
      <c r="H1211" s="190" t="s">
        <v>6675</v>
      </c>
      <c r="I1211" s="192" t="s">
        <v>6676</v>
      </c>
      <c r="J1211" s="181" t="s">
        <v>6677</v>
      </c>
      <c r="L1211" s="181" t="s">
        <v>6678</v>
      </c>
      <c r="M1211" s="181"/>
      <c r="N1211" s="182"/>
      <c r="O1211" s="181" t="s">
        <v>6146</v>
      </c>
    </row>
    <row r="1212" spans="3:15">
      <c r="C1212" s="199"/>
      <c r="D1212" s="199"/>
      <c r="E1212" s="199"/>
      <c r="H1212" s="190" t="s">
        <v>6675</v>
      </c>
      <c r="I1212" s="192" t="s">
        <v>6679</v>
      </c>
      <c r="J1212" s="181" t="s">
        <v>6680</v>
      </c>
      <c r="L1212" s="181" t="s">
        <v>6681</v>
      </c>
      <c r="M1212" s="181"/>
      <c r="N1212" s="182"/>
      <c r="O1212" s="181" t="s">
        <v>6146</v>
      </c>
    </row>
    <row r="1213" spans="3:15">
      <c r="C1213" s="199"/>
      <c r="D1213" s="199"/>
      <c r="E1213" s="199"/>
      <c r="H1213" s="190" t="s">
        <v>6675</v>
      </c>
      <c r="I1213" s="192" t="s">
        <v>6682</v>
      </c>
      <c r="J1213" s="181" t="s">
        <v>6683</v>
      </c>
      <c r="L1213" s="181" t="s">
        <v>6684</v>
      </c>
      <c r="M1213" s="181"/>
      <c r="N1213" s="182"/>
      <c r="O1213" s="181" t="s">
        <v>6146</v>
      </c>
    </row>
    <row r="1214" spans="3:15">
      <c r="C1214" s="199"/>
      <c r="D1214" s="199"/>
      <c r="E1214" s="199"/>
      <c r="H1214" s="190" t="s">
        <v>6675</v>
      </c>
      <c r="I1214" s="192" t="s">
        <v>6685</v>
      </c>
      <c r="J1214" s="181" t="s">
        <v>6686</v>
      </c>
      <c r="L1214" s="181" t="s">
        <v>6687</v>
      </c>
      <c r="M1214" s="181"/>
      <c r="N1214" s="182"/>
      <c r="O1214" s="181" t="s">
        <v>6146</v>
      </c>
    </row>
    <row r="1215" spans="3:15">
      <c r="C1215" s="199"/>
      <c r="D1215" s="199"/>
      <c r="E1215" s="199"/>
      <c r="H1215" s="190" t="s">
        <v>6675</v>
      </c>
      <c r="I1215" s="192" t="s">
        <v>6688</v>
      </c>
      <c r="J1215" s="181" t="s">
        <v>6689</v>
      </c>
      <c r="L1215" s="181" t="s">
        <v>6690</v>
      </c>
      <c r="M1215" s="181" t="s">
        <v>6139</v>
      </c>
      <c r="N1215" s="182" t="s">
        <v>5473</v>
      </c>
      <c r="O1215" s="181" t="s">
        <v>6148</v>
      </c>
    </row>
    <row r="1216" spans="3:15">
      <c r="C1216" s="199"/>
      <c r="D1216" s="199"/>
      <c r="E1216" s="199"/>
      <c r="H1216" s="190" t="s">
        <v>6675</v>
      </c>
      <c r="I1216" s="192" t="s">
        <v>6691</v>
      </c>
      <c r="J1216" s="181" t="s">
        <v>6692</v>
      </c>
      <c r="L1216" s="181" t="s">
        <v>6693</v>
      </c>
      <c r="M1216" s="181"/>
      <c r="N1216" s="182"/>
      <c r="O1216" s="181" t="s">
        <v>6148</v>
      </c>
    </row>
    <row r="1217" spans="3:15">
      <c r="C1217" s="199"/>
      <c r="D1217" s="199"/>
      <c r="E1217" s="199"/>
      <c r="H1217" s="190" t="s">
        <v>6675</v>
      </c>
      <c r="I1217" s="192" t="s">
        <v>6694</v>
      </c>
      <c r="J1217" s="181" t="s">
        <v>6695</v>
      </c>
      <c r="L1217" s="181" t="s">
        <v>6696</v>
      </c>
      <c r="M1217" s="181" t="s">
        <v>6139</v>
      </c>
      <c r="N1217" s="182" t="s">
        <v>3879</v>
      </c>
      <c r="O1217" s="181" t="s">
        <v>6150</v>
      </c>
    </row>
    <row r="1218" spans="3:15">
      <c r="C1218" s="199"/>
      <c r="D1218" s="199"/>
      <c r="E1218" s="199"/>
      <c r="H1218" s="190" t="s">
        <v>6675</v>
      </c>
      <c r="I1218" s="192" t="s">
        <v>6697</v>
      </c>
      <c r="J1218" s="181" t="s">
        <v>6698</v>
      </c>
      <c r="L1218" s="181" t="s">
        <v>6699</v>
      </c>
      <c r="M1218" s="181"/>
      <c r="N1218" s="182"/>
      <c r="O1218" s="181" t="s">
        <v>6150</v>
      </c>
    </row>
    <row r="1219" spans="3:15">
      <c r="C1219" s="199"/>
      <c r="D1219" s="199"/>
      <c r="E1219" s="199"/>
      <c r="H1219" s="190" t="s">
        <v>6675</v>
      </c>
      <c r="I1219" s="192" t="s">
        <v>6700</v>
      </c>
      <c r="J1219" s="181" t="s">
        <v>6701</v>
      </c>
      <c r="L1219" s="181" t="s">
        <v>6702</v>
      </c>
      <c r="M1219" s="181"/>
      <c r="N1219" s="182"/>
      <c r="O1219" s="181" t="s">
        <v>6150</v>
      </c>
    </row>
    <row r="1220" spans="3:15">
      <c r="C1220" s="199"/>
      <c r="D1220" s="199"/>
      <c r="E1220" s="199"/>
      <c r="H1220" s="190" t="s">
        <v>6675</v>
      </c>
      <c r="I1220" s="192" t="s">
        <v>6703</v>
      </c>
      <c r="J1220" s="181" t="s">
        <v>6704</v>
      </c>
      <c r="L1220" s="181" t="s">
        <v>6705</v>
      </c>
      <c r="M1220" s="181"/>
      <c r="N1220" s="182"/>
      <c r="O1220" s="181" t="s">
        <v>6150</v>
      </c>
    </row>
    <row r="1221" spans="3:15">
      <c r="C1221" s="199"/>
      <c r="D1221" s="199"/>
      <c r="E1221" s="199"/>
      <c r="H1221" s="190" t="s">
        <v>6675</v>
      </c>
      <c r="I1221" s="192" t="s">
        <v>6706</v>
      </c>
      <c r="J1221" s="181" t="s">
        <v>6707</v>
      </c>
      <c r="L1221" s="181" t="s">
        <v>6708</v>
      </c>
      <c r="M1221" s="181" t="s">
        <v>6139</v>
      </c>
      <c r="N1221" s="182" t="s">
        <v>6152</v>
      </c>
      <c r="O1221" s="181" t="s">
        <v>6153</v>
      </c>
    </row>
    <row r="1222" spans="3:15">
      <c r="C1222" s="199"/>
      <c r="D1222" s="199"/>
      <c r="E1222" s="199"/>
      <c r="H1222" s="190" t="s">
        <v>6675</v>
      </c>
      <c r="I1222" s="192" t="s">
        <v>6709</v>
      </c>
      <c r="J1222" s="181" t="s">
        <v>6710</v>
      </c>
      <c r="L1222" s="181" t="s">
        <v>6711</v>
      </c>
      <c r="M1222" s="181"/>
      <c r="N1222" s="182"/>
      <c r="O1222" s="181" t="s">
        <v>6153</v>
      </c>
    </row>
    <row r="1223" spans="3:15">
      <c r="C1223" s="199"/>
      <c r="D1223" s="199"/>
      <c r="E1223" s="199"/>
      <c r="H1223" s="190" t="s">
        <v>6675</v>
      </c>
      <c r="I1223" s="192" t="s">
        <v>6712</v>
      </c>
      <c r="J1223" s="181" t="s">
        <v>6713</v>
      </c>
      <c r="L1223" s="181" t="s">
        <v>6714</v>
      </c>
      <c r="M1223" s="181"/>
      <c r="N1223" s="182"/>
      <c r="O1223" s="181" t="s">
        <v>6153</v>
      </c>
    </row>
    <row r="1224" spans="3:15">
      <c r="C1224" s="199"/>
      <c r="D1224" s="199"/>
      <c r="E1224" s="199"/>
      <c r="H1224" s="190" t="s">
        <v>6675</v>
      </c>
      <c r="I1224" s="192" t="s">
        <v>6715</v>
      </c>
      <c r="J1224" s="181" t="s">
        <v>6716</v>
      </c>
      <c r="L1224" s="181" t="s">
        <v>6717</v>
      </c>
      <c r="M1224" s="181" t="s">
        <v>6139</v>
      </c>
      <c r="N1224" s="182" t="s">
        <v>6155</v>
      </c>
      <c r="O1224" s="181" t="s">
        <v>6156</v>
      </c>
    </row>
    <row r="1225" spans="3:15">
      <c r="C1225" s="199"/>
      <c r="D1225" s="199"/>
      <c r="E1225" s="199"/>
      <c r="H1225" s="190" t="s">
        <v>6675</v>
      </c>
      <c r="I1225" s="192" t="s">
        <v>6718</v>
      </c>
      <c r="J1225" s="181" t="s">
        <v>6719</v>
      </c>
      <c r="L1225" s="181" t="s">
        <v>6720</v>
      </c>
      <c r="M1225" s="181"/>
      <c r="N1225" s="182"/>
      <c r="O1225" s="181" t="s">
        <v>6156</v>
      </c>
    </row>
    <row r="1226" spans="3:15">
      <c r="C1226" s="199"/>
      <c r="D1226" s="199"/>
      <c r="E1226" s="199"/>
      <c r="H1226" s="190" t="s">
        <v>6675</v>
      </c>
      <c r="I1226" s="192" t="s">
        <v>6721</v>
      </c>
      <c r="J1226" s="181" t="s">
        <v>6722</v>
      </c>
      <c r="L1226" s="181" t="s">
        <v>6723</v>
      </c>
      <c r="M1226" s="181"/>
      <c r="N1226" s="182"/>
      <c r="O1226" s="181" t="s">
        <v>6156</v>
      </c>
    </row>
    <row r="1227" spans="3:15">
      <c r="C1227" s="199"/>
      <c r="D1227" s="199"/>
      <c r="E1227" s="199"/>
      <c r="H1227" s="195"/>
      <c r="I1227" s="193" t="s">
        <v>6724</v>
      </c>
      <c r="J1227" s="196"/>
      <c r="L1227" s="181" t="s">
        <v>6725</v>
      </c>
      <c r="M1227" s="181" t="s">
        <v>6139</v>
      </c>
      <c r="N1227" s="182" t="s">
        <v>6158</v>
      </c>
      <c r="O1227" s="181" t="s">
        <v>6159</v>
      </c>
    </row>
    <row r="1228" spans="3:15">
      <c r="C1228" s="199"/>
      <c r="D1228" s="199"/>
      <c r="E1228" s="199"/>
      <c r="H1228" s="190" t="s">
        <v>6726</v>
      </c>
      <c r="I1228" s="192" t="s">
        <v>6727</v>
      </c>
      <c r="J1228" s="181" t="s">
        <v>6728</v>
      </c>
      <c r="L1228" s="181" t="s">
        <v>6729</v>
      </c>
      <c r="M1228" s="181" t="s">
        <v>6139</v>
      </c>
      <c r="N1228" s="182" t="s">
        <v>6161</v>
      </c>
      <c r="O1228" s="181" t="s">
        <v>6162</v>
      </c>
    </row>
    <row r="1229" spans="3:15">
      <c r="C1229" s="199"/>
      <c r="D1229" s="199"/>
      <c r="E1229" s="199"/>
      <c r="H1229" s="190" t="s">
        <v>6726</v>
      </c>
      <c r="I1229" s="192" t="s">
        <v>6730</v>
      </c>
      <c r="J1229" s="181" t="s">
        <v>6731</v>
      </c>
      <c r="L1229" s="181" t="s">
        <v>6732</v>
      </c>
      <c r="M1229" s="181"/>
      <c r="N1229" s="182"/>
      <c r="O1229" s="181" t="s">
        <v>6162</v>
      </c>
    </row>
    <row r="1230" spans="3:15">
      <c r="C1230" s="199"/>
      <c r="D1230" s="199"/>
      <c r="E1230" s="199"/>
      <c r="H1230" s="190" t="s">
        <v>6726</v>
      </c>
      <c r="I1230" s="192" t="s">
        <v>6733</v>
      </c>
      <c r="J1230" s="181" t="s">
        <v>6734</v>
      </c>
      <c r="L1230" s="181" t="s">
        <v>6735</v>
      </c>
      <c r="M1230" s="181"/>
      <c r="N1230" s="182"/>
      <c r="O1230" s="181" t="s">
        <v>6162</v>
      </c>
    </row>
    <row r="1231" spans="3:15">
      <c r="C1231" s="199"/>
      <c r="D1231" s="199"/>
      <c r="E1231" s="199"/>
      <c r="H1231" s="190" t="s">
        <v>6726</v>
      </c>
      <c r="I1231" s="192" t="s">
        <v>6736</v>
      </c>
      <c r="J1231" s="181" t="s">
        <v>6737</v>
      </c>
      <c r="L1231" s="181" t="s">
        <v>6738</v>
      </c>
      <c r="M1231" s="181"/>
      <c r="N1231" s="182"/>
      <c r="O1231" s="181" t="s">
        <v>6162</v>
      </c>
    </row>
    <row r="1232" spans="3:15">
      <c r="C1232" s="199"/>
      <c r="D1232" s="199"/>
      <c r="E1232" s="199"/>
      <c r="H1232" s="190" t="s">
        <v>6726</v>
      </c>
      <c r="I1232" s="192" t="s">
        <v>6739</v>
      </c>
      <c r="J1232" s="181" t="s">
        <v>6740</v>
      </c>
      <c r="L1232" s="181" t="s">
        <v>6741</v>
      </c>
      <c r="M1232" s="181" t="s">
        <v>6139</v>
      </c>
      <c r="N1232" s="182" t="s">
        <v>6164</v>
      </c>
      <c r="O1232" s="181" t="s">
        <v>6165</v>
      </c>
    </row>
    <row r="1233" spans="3:15">
      <c r="C1233" s="199"/>
      <c r="D1233" s="199"/>
      <c r="E1233" s="199"/>
      <c r="H1233" s="190" t="s">
        <v>6726</v>
      </c>
      <c r="I1233" s="192" t="s">
        <v>6742</v>
      </c>
      <c r="J1233" s="181" t="s">
        <v>6743</v>
      </c>
      <c r="L1233" s="181" t="s">
        <v>6744</v>
      </c>
      <c r="M1233" s="181" t="s">
        <v>6169</v>
      </c>
      <c r="N1233" s="182" t="s">
        <v>6170</v>
      </c>
      <c r="O1233" s="181" t="s">
        <v>6171</v>
      </c>
    </row>
    <row r="1234" spans="3:15">
      <c r="C1234" s="199"/>
      <c r="D1234" s="199"/>
      <c r="E1234" s="199"/>
      <c r="H1234" s="190" t="s">
        <v>6726</v>
      </c>
      <c r="I1234" s="192" t="s">
        <v>6745</v>
      </c>
      <c r="J1234" s="181" t="s">
        <v>6746</v>
      </c>
      <c r="L1234" s="181" t="s">
        <v>6747</v>
      </c>
      <c r="M1234" s="181" t="s">
        <v>6169</v>
      </c>
      <c r="N1234" s="182" t="s">
        <v>6173</v>
      </c>
      <c r="O1234" s="181" t="s">
        <v>6174</v>
      </c>
    </row>
    <row r="1235" spans="3:15">
      <c r="C1235" s="199"/>
      <c r="D1235" s="199"/>
      <c r="E1235" s="199"/>
      <c r="H1235" s="190" t="s">
        <v>6726</v>
      </c>
      <c r="I1235" s="192" t="s">
        <v>6748</v>
      </c>
      <c r="J1235" s="181" t="s">
        <v>6749</v>
      </c>
      <c r="L1235" s="181" t="s">
        <v>6750</v>
      </c>
      <c r="M1235" s="181" t="s">
        <v>6169</v>
      </c>
      <c r="N1235" s="182" t="s">
        <v>6176</v>
      </c>
      <c r="O1235" s="181" t="s">
        <v>6177</v>
      </c>
    </row>
    <row r="1236" spans="3:15">
      <c r="C1236" s="199"/>
      <c r="D1236" s="199"/>
      <c r="E1236" s="199"/>
      <c r="H1236" s="195"/>
      <c r="I1236" s="193" t="s">
        <v>6751</v>
      </c>
      <c r="J1236" s="196"/>
      <c r="L1236" s="181" t="s">
        <v>6752</v>
      </c>
      <c r="M1236" s="181" t="s">
        <v>6169</v>
      </c>
      <c r="N1236" s="182" t="s">
        <v>6179</v>
      </c>
      <c r="O1236" s="181" t="s">
        <v>6180</v>
      </c>
    </row>
    <row r="1237" spans="3:15">
      <c r="C1237" s="199"/>
      <c r="D1237" s="199"/>
      <c r="E1237" s="199"/>
      <c r="H1237" s="190" t="s">
        <v>6753</v>
      </c>
      <c r="I1237" s="192" t="s">
        <v>6754</v>
      </c>
      <c r="J1237" s="181" t="s">
        <v>6755</v>
      </c>
      <c r="L1237" s="181" t="s">
        <v>6756</v>
      </c>
      <c r="M1237" s="181"/>
      <c r="N1237" s="182"/>
      <c r="O1237" s="181" t="s">
        <v>6180</v>
      </c>
    </row>
    <row r="1238" spans="3:15">
      <c r="C1238" s="199"/>
      <c r="D1238" s="199"/>
      <c r="E1238" s="199"/>
      <c r="H1238" s="190" t="s">
        <v>6753</v>
      </c>
      <c r="I1238" s="192" t="s">
        <v>6757</v>
      </c>
      <c r="J1238" s="181" t="s">
        <v>6758</v>
      </c>
      <c r="L1238" s="181" t="s">
        <v>6759</v>
      </c>
      <c r="M1238" s="181" t="s">
        <v>6169</v>
      </c>
      <c r="N1238" s="182" t="s">
        <v>6182</v>
      </c>
      <c r="O1238" s="181" t="s">
        <v>6183</v>
      </c>
    </row>
    <row r="1239" spans="3:15">
      <c r="C1239" s="199"/>
      <c r="D1239" s="199"/>
      <c r="E1239" s="199"/>
      <c r="H1239" s="190" t="s">
        <v>6753</v>
      </c>
      <c r="I1239" s="192" t="s">
        <v>6760</v>
      </c>
      <c r="J1239" s="181" t="s">
        <v>6761</v>
      </c>
      <c r="L1239" s="181" t="s">
        <v>6762</v>
      </c>
      <c r="M1239" s="181"/>
      <c r="N1239" s="182"/>
      <c r="O1239" s="181" t="s">
        <v>6183</v>
      </c>
    </row>
    <row r="1240" spans="3:15">
      <c r="C1240" s="199"/>
      <c r="D1240" s="199"/>
      <c r="E1240" s="199"/>
      <c r="H1240" s="190" t="s">
        <v>6753</v>
      </c>
      <c r="I1240" s="192" t="s">
        <v>6763</v>
      </c>
      <c r="J1240" s="181" t="s">
        <v>6764</v>
      </c>
      <c r="L1240" s="181" t="s">
        <v>6765</v>
      </c>
      <c r="M1240" s="181" t="s">
        <v>6169</v>
      </c>
      <c r="N1240" s="182" t="s">
        <v>6185</v>
      </c>
      <c r="O1240" s="181" t="s">
        <v>6186</v>
      </c>
    </row>
    <row r="1241" spans="3:15">
      <c r="C1241" s="199"/>
      <c r="D1241" s="199"/>
      <c r="E1241" s="199"/>
      <c r="H1241" s="190" t="s">
        <v>6753</v>
      </c>
      <c r="I1241" s="192" t="s">
        <v>6766</v>
      </c>
      <c r="J1241" s="181" t="s">
        <v>6767</v>
      </c>
      <c r="L1241" s="181" t="s">
        <v>6768</v>
      </c>
      <c r="M1241" s="181"/>
      <c r="N1241" s="182"/>
      <c r="O1241" s="181" t="s">
        <v>6186</v>
      </c>
    </row>
    <row r="1242" spans="3:15">
      <c r="C1242" s="199"/>
      <c r="D1242" s="199"/>
      <c r="E1242" s="199"/>
      <c r="H1242" s="190" t="s">
        <v>6753</v>
      </c>
      <c r="I1242" s="192" t="s">
        <v>6769</v>
      </c>
      <c r="J1242" s="181" t="s">
        <v>6770</v>
      </c>
      <c r="L1242" s="181" t="s">
        <v>6771</v>
      </c>
      <c r="M1242" s="181" t="s">
        <v>6169</v>
      </c>
      <c r="N1242" s="182" t="s">
        <v>6188</v>
      </c>
      <c r="O1242" s="181" t="s">
        <v>6189</v>
      </c>
    </row>
    <row r="1243" spans="3:15">
      <c r="C1243" s="199"/>
      <c r="D1243" s="199"/>
      <c r="E1243" s="199"/>
      <c r="H1243" s="190" t="s">
        <v>6753</v>
      </c>
      <c r="I1243" s="192" t="s">
        <v>6772</v>
      </c>
      <c r="J1243" s="181" t="s">
        <v>6773</v>
      </c>
      <c r="L1243" s="181" t="s">
        <v>6774</v>
      </c>
      <c r="M1243" s="181"/>
      <c r="N1243" s="182"/>
      <c r="O1243" s="181" t="s">
        <v>6189</v>
      </c>
    </row>
    <row r="1244" spans="3:15">
      <c r="C1244" s="199"/>
      <c r="D1244" s="199"/>
      <c r="E1244" s="199"/>
      <c r="H1244" s="190" t="s">
        <v>6753</v>
      </c>
      <c r="I1244" s="192" t="s">
        <v>6775</v>
      </c>
      <c r="J1244" s="181" t="s">
        <v>6776</v>
      </c>
      <c r="L1244" s="181" t="s">
        <v>6777</v>
      </c>
      <c r="M1244" s="181" t="s">
        <v>6169</v>
      </c>
      <c r="N1244" s="182" t="s">
        <v>6191</v>
      </c>
      <c r="O1244" s="181" t="s">
        <v>6192</v>
      </c>
    </row>
    <row r="1245" spans="3:15">
      <c r="C1245" s="199"/>
      <c r="D1245" s="199"/>
      <c r="E1245" s="199"/>
      <c r="H1245" s="190" t="s">
        <v>6753</v>
      </c>
      <c r="I1245" s="192" t="s">
        <v>6778</v>
      </c>
      <c r="J1245" s="181" t="s">
        <v>6779</v>
      </c>
      <c r="L1245" s="181" t="s">
        <v>6780</v>
      </c>
      <c r="M1245" s="181"/>
      <c r="N1245" s="182"/>
      <c r="O1245" s="181" t="s">
        <v>6192</v>
      </c>
    </row>
    <row r="1246" spans="3:15">
      <c r="C1246" s="199"/>
      <c r="D1246" s="199"/>
      <c r="E1246" s="199"/>
      <c r="H1246" s="190" t="s">
        <v>6753</v>
      </c>
      <c r="I1246" s="192" t="s">
        <v>6781</v>
      </c>
      <c r="J1246" s="181" t="s">
        <v>6782</v>
      </c>
      <c r="L1246" s="181" t="s">
        <v>6783</v>
      </c>
      <c r="M1246" s="181" t="s">
        <v>6169</v>
      </c>
      <c r="N1246" s="182" t="s">
        <v>6784</v>
      </c>
      <c r="O1246" s="181" t="s">
        <v>6785</v>
      </c>
    </row>
    <row r="1247" spans="3:15">
      <c r="C1247" s="199"/>
      <c r="D1247" s="199"/>
      <c r="E1247" s="199"/>
      <c r="H1247" s="190" t="s">
        <v>6753</v>
      </c>
      <c r="I1247" s="192" t="s">
        <v>6786</v>
      </c>
      <c r="J1247" s="181" t="s">
        <v>6787</v>
      </c>
      <c r="L1247" s="181" t="s">
        <v>6788</v>
      </c>
      <c r="M1247" s="181" t="s">
        <v>6196</v>
      </c>
      <c r="N1247" s="182" t="s">
        <v>6197</v>
      </c>
      <c r="O1247" s="181" t="s">
        <v>6198</v>
      </c>
    </row>
    <row r="1248" spans="3:15">
      <c r="C1248" s="199"/>
      <c r="D1248" s="199"/>
      <c r="E1248" s="199"/>
      <c r="H1248" s="190" t="s">
        <v>6753</v>
      </c>
      <c r="I1248" s="192" t="s">
        <v>6789</v>
      </c>
      <c r="J1248" s="181" t="s">
        <v>6790</v>
      </c>
      <c r="L1248" s="181" t="s">
        <v>6791</v>
      </c>
      <c r="M1248" s="181" t="s">
        <v>6196</v>
      </c>
      <c r="N1248" s="182" t="s">
        <v>6200</v>
      </c>
      <c r="O1248" s="181" t="s">
        <v>6201</v>
      </c>
    </row>
    <row r="1249" spans="3:15">
      <c r="C1249" s="199"/>
      <c r="D1249" s="199"/>
      <c r="E1249" s="199"/>
      <c r="H1249" s="190" t="s">
        <v>6753</v>
      </c>
      <c r="I1249" s="192" t="s">
        <v>6792</v>
      </c>
      <c r="J1249" s="181" t="s">
        <v>6793</v>
      </c>
      <c r="L1249" s="181" t="s">
        <v>6794</v>
      </c>
      <c r="M1249" s="181" t="s">
        <v>6196</v>
      </c>
      <c r="N1249" s="182" t="s">
        <v>6203</v>
      </c>
      <c r="O1249" s="181" t="s">
        <v>6204</v>
      </c>
    </row>
    <row r="1250" spans="3:15">
      <c r="C1250" s="199"/>
      <c r="D1250" s="199"/>
      <c r="E1250" s="199"/>
      <c r="H1250" s="190" t="s">
        <v>6753</v>
      </c>
      <c r="I1250" s="192" t="s">
        <v>6795</v>
      </c>
      <c r="J1250" s="181" t="s">
        <v>6796</v>
      </c>
      <c r="L1250" s="181" t="s">
        <v>6797</v>
      </c>
      <c r="M1250" s="181" t="s">
        <v>6196</v>
      </c>
      <c r="N1250" s="182" t="s">
        <v>6206</v>
      </c>
      <c r="O1250" s="181" t="s">
        <v>6207</v>
      </c>
    </row>
    <row r="1251" spans="3:15">
      <c r="C1251" s="199"/>
      <c r="D1251" s="199"/>
      <c r="E1251" s="199"/>
      <c r="H1251" s="190" t="s">
        <v>6753</v>
      </c>
      <c r="I1251" s="192" t="s">
        <v>6798</v>
      </c>
      <c r="J1251" s="181" t="s">
        <v>6799</v>
      </c>
      <c r="L1251" s="181" t="s">
        <v>6800</v>
      </c>
      <c r="M1251" s="181"/>
      <c r="N1251" s="182"/>
      <c r="O1251" s="181" t="s">
        <v>6207</v>
      </c>
    </row>
    <row r="1252" spans="3:15">
      <c r="C1252" s="199"/>
      <c r="D1252" s="199"/>
      <c r="E1252" s="199"/>
      <c r="H1252" s="190" t="s">
        <v>6753</v>
      </c>
      <c r="I1252" s="192" t="s">
        <v>6801</v>
      </c>
      <c r="J1252" s="181" t="s">
        <v>6802</v>
      </c>
      <c r="L1252" s="181" t="s">
        <v>6803</v>
      </c>
      <c r="M1252" s="181" t="s">
        <v>6196</v>
      </c>
      <c r="N1252" s="182" t="s">
        <v>6209</v>
      </c>
      <c r="O1252" s="181" t="s">
        <v>6210</v>
      </c>
    </row>
    <row r="1253" spans="3:15">
      <c r="C1253" s="199"/>
      <c r="D1253" s="199"/>
      <c r="E1253" s="199"/>
      <c r="H1253" s="190" t="s">
        <v>6753</v>
      </c>
      <c r="I1253" s="192" t="s">
        <v>6804</v>
      </c>
      <c r="J1253" s="181" t="s">
        <v>6805</v>
      </c>
      <c r="L1253" s="181" t="s">
        <v>6806</v>
      </c>
      <c r="M1253" s="181" t="s">
        <v>6196</v>
      </c>
      <c r="N1253" s="182" t="s">
        <v>6212</v>
      </c>
      <c r="O1253" s="181" t="s">
        <v>6213</v>
      </c>
    </row>
    <row r="1254" spans="3:15">
      <c r="C1254" s="199"/>
      <c r="D1254" s="199"/>
      <c r="E1254" s="199"/>
      <c r="H1254" s="190" t="s">
        <v>6753</v>
      </c>
      <c r="I1254" s="192" t="s">
        <v>6807</v>
      </c>
      <c r="J1254" s="181" t="s">
        <v>6808</v>
      </c>
      <c r="L1254" s="181" t="s">
        <v>6809</v>
      </c>
      <c r="M1254" s="181" t="s">
        <v>6196</v>
      </c>
      <c r="N1254" s="182" t="s">
        <v>6215</v>
      </c>
      <c r="O1254" s="181" t="s">
        <v>6216</v>
      </c>
    </row>
    <row r="1255" spans="3:15">
      <c r="C1255" s="199"/>
      <c r="D1255" s="199"/>
      <c r="E1255" s="199"/>
      <c r="H1255" s="190" t="s">
        <v>6753</v>
      </c>
      <c r="I1255" s="192" t="s">
        <v>6810</v>
      </c>
      <c r="J1255" s="181" t="s">
        <v>6811</v>
      </c>
      <c r="L1255" s="181" t="s">
        <v>6812</v>
      </c>
      <c r="M1255" s="181" t="s">
        <v>6196</v>
      </c>
      <c r="N1255" s="182" t="s">
        <v>6218</v>
      </c>
      <c r="O1255" s="181" t="s">
        <v>6219</v>
      </c>
    </row>
    <row r="1256" spans="3:15">
      <c r="C1256" s="199"/>
      <c r="D1256" s="199"/>
      <c r="E1256" s="199"/>
      <c r="H1256" s="190" t="s">
        <v>6753</v>
      </c>
      <c r="I1256" s="192" t="s">
        <v>6813</v>
      </c>
      <c r="J1256" s="181" t="s">
        <v>6814</v>
      </c>
      <c r="L1256" s="181" t="s">
        <v>6815</v>
      </c>
      <c r="M1256" s="181" t="s">
        <v>6196</v>
      </c>
      <c r="N1256" s="182" t="s">
        <v>6221</v>
      </c>
      <c r="O1256" s="181" t="s">
        <v>6222</v>
      </c>
    </row>
    <row r="1257" spans="3:15">
      <c r="C1257" s="199"/>
      <c r="D1257" s="199"/>
      <c r="E1257" s="199"/>
      <c r="H1257" s="190" t="s">
        <v>6753</v>
      </c>
      <c r="I1257" s="192" t="s">
        <v>6816</v>
      </c>
      <c r="J1257" s="181" t="s">
        <v>6817</v>
      </c>
      <c r="L1257" s="181" t="s">
        <v>6818</v>
      </c>
      <c r="M1257" s="181"/>
      <c r="N1257" s="182"/>
      <c r="O1257" s="181" t="s">
        <v>6222</v>
      </c>
    </row>
    <row r="1258" spans="3:15">
      <c r="C1258" s="199"/>
      <c r="D1258" s="199"/>
      <c r="E1258" s="199"/>
      <c r="H1258" s="190" t="s">
        <v>6753</v>
      </c>
      <c r="I1258" s="192" t="s">
        <v>6819</v>
      </c>
      <c r="J1258" s="181" t="s">
        <v>6820</v>
      </c>
      <c r="L1258" s="181" t="s">
        <v>6821</v>
      </c>
      <c r="M1258" s="181" t="s">
        <v>6196</v>
      </c>
      <c r="N1258" s="182" t="s">
        <v>6224</v>
      </c>
      <c r="O1258" s="181" t="s">
        <v>6225</v>
      </c>
    </row>
    <row r="1259" spans="3:15">
      <c r="C1259" s="199"/>
      <c r="D1259" s="199"/>
      <c r="E1259" s="199"/>
      <c r="H1259" s="190" t="s">
        <v>6753</v>
      </c>
      <c r="I1259" s="192" t="s">
        <v>6822</v>
      </c>
      <c r="J1259" s="181" t="s">
        <v>6823</v>
      </c>
      <c r="L1259" s="181" t="s">
        <v>6824</v>
      </c>
      <c r="M1259" s="181" t="s">
        <v>6196</v>
      </c>
      <c r="N1259" s="182" t="s">
        <v>6227</v>
      </c>
      <c r="O1259" s="181" t="s">
        <v>6228</v>
      </c>
    </row>
    <row r="1260" spans="3:15">
      <c r="C1260" s="199"/>
      <c r="D1260" s="199"/>
      <c r="E1260" s="199"/>
      <c r="H1260" s="190" t="s">
        <v>6753</v>
      </c>
      <c r="I1260" s="192" t="s">
        <v>6825</v>
      </c>
      <c r="J1260" s="181" t="s">
        <v>6826</v>
      </c>
      <c r="L1260" s="181" t="s">
        <v>6827</v>
      </c>
      <c r="M1260" s="181" t="s">
        <v>6196</v>
      </c>
      <c r="N1260" s="182" t="s">
        <v>6230</v>
      </c>
      <c r="O1260" s="181" t="s">
        <v>6231</v>
      </c>
    </row>
    <row r="1261" spans="3:15">
      <c r="C1261" s="199"/>
      <c r="D1261" s="199"/>
      <c r="E1261" s="199"/>
      <c r="H1261" s="190" t="s">
        <v>6753</v>
      </c>
      <c r="I1261" s="192" t="s">
        <v>6828</v>
      </c>
      <c r="J1261" s="181" t="s">
        <v>6829</v>
      </c>
      <c r="L1261" s="181" t="s">
        <v>6830</v>
      </c>
      <c r="M1261" s="181" t="s">
        <v>6196</v>
      </c>
      <c r="N1261" s="182" t="s">
        <v>6233</v>
      </c>
      <c r="O1261" s="181" t="s">
        <v>6234</v>
      </c>
    </row>
    <row r="1262" spans="3:15">
      <c r="C1262" s="199"/>
      <c r="D1262" s="199"/>
      <c r="E1262" s="199"/>
      <c r="H1262" s="190" t="s">
        <v>6753</v>
      </c>
      <c r="I1262" s="192" t="s">
        <v>6831</v>
      </c>
      <c r="J1262" s="181" t="s">
        <v>6832</v>
      </c>
      <c r="L1262" s="181" t="s">
        <v>6833</v>
      </c>
      <c r="M1262" s="181" t="s">
        <v>6196</v>
      </c>
      <c r="N1262" s="182" t="s">
        <v>6236</v>
      </c>
      <c r="O1262" s="181" t="s">
        <v>6237</v>
      </c>
    </row>
    <row r="1263" spans="3:15">
      <c r="C1263" s="199"/>
      <c r="D1263" s="199"/>
      <c r="E1263" s="199"/>
      <c r="H1263" s="190" t="s">
        <v>6753</v>
      </c>
      <c r="I1263" s="192" t="s">
        <v>6834</v>
      </c>
      <c r="J1263" s="181" t="s">
        <v>6835</v>
      </c>
      <c r="L1263" s="181" t="s">
        <v>6836</v>
      </c>
      <c r="M1263" s="181" t="s">
        <v>6196</v>
      </c>
      <c r="N1263" s="182" t="s">
        <v>6239</v>
      </c>
      <c r="O1263" s="181" t="s">
        <v>6240</v>
      </c>
    </row>
    <row r="1264" spans="3:15">
      <c r="C1264" s="199"/>
      <c r="D1264" s="199"/>
      <c r="E1264" s="199"/>
      <c r="H1264" s="190" t="s">
        <v>6753</v>
      </c>
      <c r="I1264" s="192" t="s">
        <v>6837</v>
      </c>
      <c r="J1264" s="181" t="s">
        <v>6838</v>
      </c>
      <c r="L1264" s="181" t="s">
        <v>6839</v>
      </c>
      <c r="M1264" s="181" t="s">
        <v>6196</v>
      </c>
      <c r="N1264" s="182" t="s">
        <v>6242</v>
      </c>
      <c r="O1264" s="181" t="s">
        <v>6243</v>
      </c>
    </row>
    <row r="1265" spans="3:15">
      <c r="C1265" s="199"/>
      <c r="D1265" s="199"/>
      <c r="E1265" s="199"/>
      <c r="H1265" s="190" t="s">
        <v>6753</v>
      </c>
      <c r="I1265" s="192" t="s">
        <v>6840</v>
      </c>
      <c r="J1265" s="181" t="s">
        <v>6841</v>
      </c>
      <c r="L1265" s="181" t="s">
        <v>6842</v>
      </c>
      <c r="M1265" s="181" t="s">
        <v>6196</v>
      </c>
      <c r="N1265" s="182" t="s">
        <v>6245</v>
      </c>
      <c r="O1265" s="181" t="s">
        <v>6246</v>
      </c>
    </row>
    <row r="1266" spans="3:15">
      <c r="C1266" s="199"/>
      <c r="D1266" s="199"/>
      <c r="E1266" s="199"/>
      <c r="H1266" s="190" t="s">
        <v>6753</v>
      </c>
      <c r="I1266" s="192" t="s">
        <v>6843</v>
      </c>
      <c r="J1266" s="181" t="s">
        <v>6844</v>
      </c>
      <c r="L1266" s="181" t="s">
        <v>6845</v>
      </c>
      <c r="M1266" s="181" t="s">
        <v>6196</v>
      </c>
      <c r="N1266" s="182" t="s">
        <v>6248</v>
      </c>
      <c r="O1266" s="181" t="s">
        <v>6249</v>
      </c>
    </row>
    <row r="1267" spans="3:15">
      <c r="C1267" s="199"/>
      <c r="D1267" s="199"/>
      <c r="E1267" s="199"/>
      <c r="H1267" s="190" t="s">
        <v>6753</v>
      </c>
      <c r="I1267" s="192" t="s">
        <v>6846</v>
      </c>
      <c r="J1267" s="181" t="s">
        <v>6847</v>
      </c>
      <c r="L1267" s="181" t="s">
        <v>6848</v>
      </c>
      <c r="M1267" s="181" t="s">
        <v>6196</v>
      </c>
      <c r="N1267" s="182" t="s">
        <v>6251</v>
      </c>
      <c r="O1267" s="181" t="s">
        <v>6252</v>
      </c>
    </row>
    <row r="1268" spans="3:15">
      <c r="C1268" s="199"/>
      <c r="D1268" s="199"/>
      <c r="E1268" s="199"/>
      <c r="H1268" s="190" t="s">
        <v>6753</v>
      </c>
      <c r="I1268" s="192" t="s">
        <v>6849</v>
      </c>
      <c r="J1268" s="181" t="s">
        <v>6850</v>
      </c>
      <c r="L1268" s="181" t="s">
        <v>6851</v>
      </c>
      <c r="M1268" s="181"/>
      <c r="N1268" s="182"/>
      <c r="O1268" s="181" t="s">
        <v>6252</v>
      </c>
    </row>
    <row r="1269" spans="3:15">
      <c r="C1269" s="199"/>
      <c r="D1269" s="199"/>
      <c r="E1269" s="199"/>
      <c r="H1269" s="190" t="s">
        <v>6753</v>
      </c>
      <c r="I1269" s="192" t="s">
        <v>6852</v>
      </c>
      <c r="J1269" s="181" t="s">
        <v>6853</v>
      </c>
      <c r="L1269" s="181" t="s">
        <v>6854</v>
      </c>
      <c r="M1269" s="181" t="s">
        <v>6196</v>
      </c>
      <c r="N1269" s="182" t="s">
        <v>6254</v>
      </c>
      <c r="O1269" s="181" t="s">
        <v>6255</v>
      </c>
    </row>
    <row r="1270" spans="3:15">
      <c r="C1270" s="199"/>
      <c r="D1270" s="199"/>
      <c r="E1270" s="199"/>
      <c r="H1270" s="190" t="s">
        <v>6753</v>
      </c>
      <c r="I1270" s="192" t="s">
        <v>6855</v>
      </c>
      <c r="J1270" s="181" t="s">
        <v>6856</v>
      </c>
      <c r="L1270" s="181" t="s">
        <v>6857</v>
      </c>
      <c r="M1270" s="181" t="s">
        <v>6196</v>
      </c>
      <c r="N1270" s="182" t="s">
        <v>6257</v>
      </c>
      <c r="O1270" s="181" t="s">
        <v>6258</v>
      </c>
    </row>
    <row r="1271" spans="3:15">
      <c r="C1271" s="199"/>
      <c r="D1271" s="199"/>
      <c r="E1271" s="199"/>
      <c r="H1271" s="190" t="s">
        <v>6753</v>
      </c>
      <c r="I1271" s="192" t="s">
        <v>6858</v>
      </c>
      <c r="J1271" s="181" t="s">
        <v>6859</v>
      </c>
      <c r="L1271" s="181" t="s">
        <v>6860</v>
      </c>
      <c r="M1271" s="181" t="s">
        <v>6196</v>
      </c>
      <c r="N1271" s="182" t="s">
        <v>6260</v>
      </c>
      <c r="O1271" s="181" t="s">
        <v>6261</v>
      </c>
    </row>
    <row r="1272" spans="3:15">
      <c r="C1272" s="199"/>
      <c r="D1272" s="199"/>
      <c r="E1272" s="199"/>
      <c r="H1272" s="190" t="s">
        <v>6753</v>
      </c>
      <c r="I1272" s="192" t="s">
        <v>6861</v>
      </c>
      <c r="J1272" s="181" t="s">
        <v>6862</v>
      </c>
      <c r="L1272" s="181" t="s">
        <v>6863</v>
      </c>
      <c r="M1272" s="181" t="s">
        <v>6196</v>
      </c>
      <c r="N1272" s="182" t="s">
        <v>6263</v>
      </c>
      <c r="O1272" s="181" t="s">
        <v>6264</v>
      </c>
    </row>
    <row r="1273" spans="3:15">
      <c r="C1273" s="199"/>
      <c r="D1273" s="199"/>
      <c r="E1273" s="199"/>
      <c r="H1273" s="190" t="s">
        <v>6753</v>
      </c>
      <c r="I1273" s="192" t="s">
        <v>6864</v>
      </c>
      <c r="J1273" s="181" t="s">
        <v>6865</v>
      </c>
      <c r="L1273" s="181" t="s">
        <v>6866</v>
      </c>
      <c r="M1273" s="181" t="s">
        <v>6196</v>
      </c>
      <c r="N1273" s="182" t="s">
        <v>6266</v>
      </c>
      <c r="O1273" s="181" t="s">
        <v>6267</v>
      </c>
    </row>
    <row r="1274" spans="3:15">
      <c r="C1274" s="199"/>
      <c r="D1274" s="199"/>
      <c r="E1274" s="199"/>
      <c r="H1274" s="190" t="s">
        <v>6753</v>
      </c>
      <c r="I1274" s="192" t="s">
        <v>6867</v>
      </c>
      <c r="J1274" s="181" t="s">
        <v>6868</v>
      </c>
      <c r="L1274" s="181" t="s">
        <v>6869</v>
      </c>
      <c r="M1274" s="181" t="s">
        <v>6196</v>
      </c>
      <c r="N1274" s="182" t="s">
        <v>6269</v>
      </c>
      <c r="O1274" s="181" t="s">
        <v>6270</v>
      </c>
    </row>
    <row r="1275" spans="3:15">
      <c r="C1275" s="199"/>
      <c r="D1275" s="199"/>
      <c r="E1275" s="199"/>
      <c r="H1275" s="190" t="s">
        <v>6753</v>
      </c>
      <c r="I1275" s="192" t="s">
        <v>6870</v>
      </c>
      <c r="J1275" s="181" t="s">
        <v>6871</v>
      </c>
      <c r="L1275" s="181" t="s">
        <v>6872</v>
      </c>
      <c r="M1275" s="181" t="s">
        <v>6196</v>
      </c>
      <c r="N1275" s="182" t="s">
        <v>6272</v>
      </c>
      <c r="O1275" s="181" t="s">
        <v>6273</v>
      </c>
    </row>
    <row r="1276" spans="3:15">
      <c r="C1276" s="199"/>
      <c r="D1276" s="199"/>
      <c r="E1276" s="199"/>
      <c r="H1276" s="190" t="s">
        <v>6753</v>
      </c>
      <c r="I1276" s="192" t="s">
        <v>6873</v>
      </c>
      <c r="J1276" s="181" t="s">
        <v>6874</v>
      </c>
      <c r="L1276" s="181" t="s">
        <v>6875</v>
      </c>
      <c r="M1276" s="181" t="s">
        <v>6196</v>
      </c>
      <c r="N1276" s="182" t="s">
        <v>6275</v>
      </c>
      <c r="O1276" s="181" t="s">
        <v>6276</v>
      </c>
    </row>
    <row r="1277" spans="3:15">
      <c r="C1277" s="199"/>
      <c r="D1277" s="199"/>
      <c r="E1277" s="199"/>
      <c r="H1277" s="190" t="s">
        <v>6753</v>
      </c>
      <c r="I1277" s="192" t="s">
        <v>6876</v>
      </c>
      <c r="J1277" s="181" t="s">
        <v>6877</v>
      </c>
      <c r="L1277" s="181" t="s">
        <v>6878</v>
      </c>
      <c r="M1277" s="181" t="s">
        <v>6196</v>
      </c>
      <c r="N1277" s="182" t="s">
        <v>6278</v>
      </c>
      <c r="O1277" s="181" t="s">
        <v>6279</v>
      </c>
    </row>
    <row r="1278" spans="3:15">
      <c r="C1278" s="199"/>
      <c r="D1278" s="199"/>
      <c r="E1278" s="199"/>
      <c r="H1278" s="190" t="s">
        <v>6753</v>
      </c>
      <c r="I1278" s="192" t="s">
        <v>6879</v>
      </c>
      <c r="J1278" s="181" t="s">
        <v>6880</v>
      </c>
      <c r="L1278" s="181" t="s">
        <v>6881</v>
      </c>
      <c r="M1278" s="181" t="s">
        <v>6196</v>
      </c>
      <c r="N1278" s="182" t="s">
        <v>6281</v>
      </c>
      <c r="O1278" s="181" t="s">
        <v>6282</v>
      </c>
    </row>
    <row r="1279" spans="3:15">
      <c r="C1279" s="199"/>
      <c r="D1279" s="199"/>
      <c r="E1279" s="199"/>
      <c r="H1279" s="190" t="s">
        <v>6753</v>
      </c>
      <c r="I1279" s="192" t="s">
        <v>6882</v>
      </c>
      <c r="J1279" s="181" t="s">
        <v>6883</v>
      </c>
      <c r="L1279" s="181" t="s">
        <v>6884</v>
      </c>
      <c r="M1279" s="181" t="s">
        <v>6196</v>
      </c>
      <c r="N1279" s="182" t="s">
        <v>6284</v>
      </c>
      <c r="O1279" s="181" t="s">
        <v>6285</v>
      </c>
    </row>
    <row r="1280" spans="3:15">
      <c r="C1280" s="199"/>
      <c r="D1280" s="199"/>
      <c r="E1280" s="199"/>
      <c r="H1280" s="190" t="s">
        <v>6753</v>
      </c>
      <c r="I1280" s="192" t="s">
        <v>6885</v>
      </c>
      <c r="J1280" s="181" t="s">
        <v>6886</v>
      </c>
      <c r="L1280" s="181" t="s">
        <v>6887</v>
      </c>
      <c r="M1280" s="181" t="s">
        <v>6196</v>
      </c>
      <c r="N1280" s="182" t="s">
        <v>6287</v>
      </c>
      <c r="O1280" s="181" t="s">
        <v>6288</v>
      </c>
    </row>
    <row r="1281" spans="3:15">
      <c r="C1281" s="199"/>
      <c r="D1281" s="199"/>
      <c r="E1281" s="199"/>
      <c r="H1281" s="190" t="s">
        <v>6753</v>
      </c>
      <c r="I1281" s="192" t="s">
        <v>6888</v>
      </c>
      <c r="J1281" s="181" t="s">
        <v>6889</v>
      </c>
      <c r="L1281" s="181" t="s">
        <v>6890</v>
      </c>
      <c r="M1281" s="181" t="s">
        <v>6196</v>
      </c>
      <c r="N1281" s="182" t="s">
        <v>6290</v>
      </c>
      <c r="O1281" s="181" t="s">
        <v>6291</v>
      </c>
    </row>
    <row r="1282" spans="3:15">
      <c r="C1282" s="199"/>
      <c r="D1282" s="199"/>
      <c r="E1282" s="199"/>
      <c r="H1282" s="190" t="s">
        <v>6753</v>
      </c>
      <c r="I1282" s="192" t="s">
        <v>6891</v>
      </c>
      <c r="J1282" s="181" t="s">
        <v>6892</v>
      </c>
      <c r="L1282" s="181" t="s">
        <v>6893</v>
      </c>
      <c r="M1282" s="181" t="s">
        <v>6196</v>
      </c>
      <c r="N1282" s="182" t="s">
        <v>6293</v>
      </c>
      <c r="O1282" s="181" t="s">
        <v>6294</v>
      </c>
    </row>
    <row r="1283" spans="3:15">
      <c r="C1283" s="199"/>
      <c r="D1283" s="199"/>
      <c r="E1283" s="199"/>
      <c r="H1283" s="190" t="s">
        <v>6753</v>
      </c>
      <c r="I1283" s="192" t="s">
        <v>6894</v>
      </c>
      <c r="J1283" s="181" t="s">
        <v>6895</v>
      </c>
      <c r="L1283" s="181" t="s">
        <v>6896</v>
      </c>
      <c r="M1283" s="181" t="s">
        <v>6196</v>
      </c>
      <c r="N1283" s="182" t="s">
        <v>6296</v>
      </c>
      <c r="O1283" s="181" t="s">
        <v>6297</v>
      </c>
    </row>
    <row r="1284" spans="3:15">
      <c r="C1284" s="199"/>
      <c r="D1284" s="199"/>
      <c r="E1284" s="199"/>
      <c r="H1284" s="190" t="s">
        <v>6753</v>
      </c>
      <c r="I1284" s="192" t="s">
        <v>6897</v>
      </c>
      <c r="J1284" s="181" t="s">
        <v>6898</v>
      </c>
      <c r="L1284" s="181" t="s">
        <v>6899</v>
      </c>
      <c r="M1284" s="181" t="s">
        <v>6196</v>
      </c>
      <c r="N1284" s="182" t="s">
        <v>6299</v>
      </c>
      <c r="O1284" s="181" t="s">
        <v>6300</v>
      </c>
    </row>
    <row r="1285" spans="3:15">
      <c r="C1285" s="199"/>
      <c r="D1285" s="199"/>
      <c r="E1285" s="199"/>
      <c r="H1285" s="190" t="s">
        <v>6753</v>
      </c>
      <c r="I1285" s="192" t="s">
        <v>6900</v>
      </c>
      <c r="J1285" s="181" t="s">
        <v>6901</v>
      </c>
      <c r="L1285" s="181" t="s">
        <v>6902</v>
      </c>
      <c r="M1285" s="181" t="s">
        <v>6196</v>
      </c>
      <c r="N1285" s="182" t="s">
        <v>6302</v>
      </c>
      <c r="O1285" s="181" t="s">
        <v>6303</v>
      </c>
    </row>
    <row r="1286" spans="3:15">
      <c r="C1286" s="199"/>
      <c r="D1286" s="199"/>
      <c r="E1286" s="199"/>
      <c r="H1286" s="190" t="s">
        <v>6753</v>
      </c>
      <c r="I1286" s="192" t="s">
        <v>6903</v>
      </c>
      <c r="J1286" s="181" t="s">
        <v>6904</v>
      </c>
      <c r="L1286" s="181" t="s">
        <v>6905</v>
      </c>
      <c r="M1286" s="181" t="s">
        <v>6196</v>
      </c>
      <c r="N1286" s="182" t="s">
        <v>6305</v>
      </c>
      <c r="O1286" s="181" t="s">
        <v>6306</v>
      </c>
    </row>
    <row r="1287" spans="3:15">
      <c r="C1287" s="199"/>
      <c r="D1287" s="199"/>
      <c r="E1287" s="199"/>
      <c r="H1287" s="190" t="s">
        <v>6753</v>
      </c>
      <c r="I1287" s="192" t="s">
        <v>6906</v>
      </c>
      <c r="J1287" s="181" t="s">
        <v>6907</v>
      </c>
      <c r="L1287" s="181" t="s">
        <v>6908</v>
      </c>
      <c r="M1287" s="181" t="s">
        <v>6196</v>
      </c>
      <c r="N1287" s="182" t="s">
        <v>6308</v>
      </c>
      <c r="O1287" s="181" t="s">
        <v>6309</v>
      </c>
    </row>
    <row r="1288" spans="3:15">
      <c r="C1288" s="199"/>
      <c r="D1288" s="199"/>
      <c r="E1288" s="199"/>
      <c r="H1288" s="190" t="s">
        <v>6753</v>
      </c>
      <c r="I1288" s="192" t="s">
        <v>6909</v>
      </c>
      <c r="J1288" s="181" t="s">
        <v>6910</v>
      </c>
      <c r="L1288" s="181" t="s">
        <v>6911</v>
      </c>
      <c r="M1288" s="181" t="s">
        <v>6196</v>
      </c>
      <c r="N1288" s="182" t="s">
        <v>6311</v>
      </c>
      <c r="O1288" s="181" t="s">
        <v>6312</v>
      </c>
    </row>
    <row r="1289" spans="3:15">
      <c r="C1289" s="199"/>
      <c r="D1289" s="199"/>
      <c r="E1289" s="199"/>
      <c r="H1289" s="190" t="s">
        <v>6753</v>
      </c>
      <c r="I1289" s="192" t="s">
        <v>6912</v>
      </c>
      <c r="J1289" s="181" t="s">
        <v>6913</v>
      </c>
      <c r="L1289" s="181" t="s">
        <v>6914</v>
      </c>
      <c r="M1289" s="181" t="s">
        <v>6196</v>
      </c>
      <c r="N1289" s="182" t="s">
        <v>6314</v>
      </c>
      <c r="O1289" s="181" t="s">
        <v>6315</v>
      </c>
    </row>
    <row r="1290" spans="3:15">
      <c r="C1290" s="199"/>
      <c r="D1290" s="199"/>
      <c r="E1290" s="199"/>
      <c r="H1290" s="195"/>
      <c r="I1290" s="193" t="s">
        <v>6915</v>
      </c>
      <c r="J1290" s="196"/>
      <c r="L1290" s="181" t="s">
        <v>6916</v>
      </c>
      <c r="M1290" s="181" t="s">
        <v>6196</v>
      </c>
      <c r="N1290" s="182" t="s">
        <v>6317</v>
      </c>
      <c r="O1290" s="181" t="s">
        <v>6318</v>
      </c>
    </row>
    <row r="1291" spans="3:15">
      <c r="C1291" s="199"/>
      <c r="D1291" s="199"/>
      <c r="E1291" s="199"/>
      <c r="H1291" s="190" t="s">
        <v>6917</v>
      </c>
      <c r="I1291" s="192" t="s">
        <v>6918</v>
      </c>
      <c r="J1291" s="181" t="s">
        <v>6919</v>
      </c>
      <c r="L1291" s="181" t="s">
        <v>6920</v>
      </c>
      <c r="M1291" s="181" t="s">
        <v>6196</v>
      </c>
      <c r="N1291" s="182" t="s">
        <v>6320</v>
      </c>
      <c r="O1291" s="181" t="s">
        <v>6321</v>
      </c>
    </row>
    <row r="1292" spans="3:15">
      <c r="C1292" s="199"/>
      <c r="D1292" s="199"/>
      <c r="E1292" s="199"/>
      <c r="H1292" s="190" t="s">
        <v>6917</v>
      </c>
      <c r="I1292" s="192" t="s">
        <v>6921</v>
      </c>
      <c r="J1292" s="181" t="s">
        <v>6922</v>
      </c>
      <c r="L1292" s="181" t="s">
        <v>6923</v>
      </c>
      <c r="M1292" s="181" t="s">
        <v>6325</v>
      </c>
      <c r="N1292" s="182" t="s">
        <v>6326</v>
      </c>
      <c r="O1292" s="181" t="s">
        <v>6327</v>
      </c>
    </row>
    <row r="1293" spans="3:15">
      <c r="C1293" s="199"/>
      <c r="D1293" s="199"/>
      <c r="E1293" s="199"/>
      <c r="H1293" s="190" t="s">
        <v>6917</v>
      </c>
      <c r="I1293" s="192" t="s">
        <v>6924</v>
      </c>
      <c r="J1293" s="181" t="s">
        <v>6925</v>
      </c>
      <c r="L1293" s="181" t="s">
        <v>6926</v>
      </c>
      <c r="M1293" s="181" t="s">
        <v>6325</v>
      </c>
      <c r="N1293" s="182" t="s">
        <v>6329</v>
      </c>
      <c r="O1293" s="181" t="s">
        <v>6330</v>
      </c>
    </row>
    <row r="1294" spans="3:15">
      <c r="C1294" s="199"/>
      <c r="D1294" s="199"/>
      <c r="E1294" s="199"/>
      <c r="H1294" s="190" t="s">
        <v>6917</v>
      </c>
      <c r="I1294" s="192" t="s">
        <v>6927</v>
      </c>
      <c r="J1294" s="181" t="s">
        <v>6928</v>
      </c>
      <c r="L1294" s="181" t="s">
        <v>6929</v>
      </c>
      <c r="M1294" s="181" t="s">
        <v>6325</v>
      </c>
      <c r="N1294" s="182" t="s">
        <v>6332</v>
      </c>
      <c r="O1294" s="181" t="s">
        <v>6333</v>
      </c>
    </row>
    <row r="1295" spans="3:15">
      <c r="C1295" s="199"/>
      <c r="D1295" s="199"/>
      <c r="E1295" s="199"/>
      <c r="H1295" s="190" t="s">
        <v>6917</v>
      </c>
      <c r="I1295" s="192" t="s">
        <v>6930</v>
      </c>
      <c r="J1295" s="181" t="s">
        <v>6931</v>
      </c>
      <c r="L1295" s="181" t="s">
        <v>6932</v>
      </c>
      <c r="M1295" s="181" t="s">
        <v>6325</v>
      </c>
      <c r="N1295" s="182" t="s">
        <v>6335</v>
      </c>
      <c r="O1295" s="181" t="s">
        <v>6336</v>
      </c>
    </row>
    <row r="1296" spans="3:15">
      <c r="C1296" s="199"/>
      <c r="D1296" s="199"/>
      <c r="E1296" s="199"/>
      <c r="H1296" s="190" t="s">
        <v>6917</v>
      </c>
      <c r="I1296" s="192" t="s">
        <v>6933</v>
      </c>
      <c r="J1296" s="181" t="s">
        <v>6934</v>
      </c>
      <c r="L1296" s="181" t="s">
        <v>6935</v>
      </c>
      <c r="M1296" s="181" t="s">
        <v>6325</v>
      </c>
      <c r="N1296" s="182" t="s">
        <v>6338</v>
      </c>
      <c r="O1296" s="181" t="s">
        <v>6339</v>
      </c>
    </row>
    <row r="1297" spans="3:15">
      <c r="C1297" s="199"/>
      <c r="D1297" s="199"/>
      <c r="E1297" s="199"/>
      <c r="H1297" s="190" t="s">
        <v>6917</v>
      </c>
      <c r="I1297" s="192" t="s">
        <v>6936</v>
      </c>
      <c r="J1297" s="181" t="s">
        <v>6937</v>
      </c>
      <c r="L1297" s="181" t="s">
        <v>6938</v>
      </c>
      <c r="M1297" s="181" t="s">
        <v>6325</v>
      </c>
      <c r="N1297" s="182" t="s">
        <v>6341</v>
      </c>
      <c r="O1297" s="181" t="s">
        <v>6342</v>
      </c>
    </row>
    <row r="1298" spans="3:15">
      <c r="C1298" s="199"/>
      <c r="D1298" s="199"/>
      <c r="E1298" s="199"/>
      <c r="H1298" s="190" t="s">
        <v>6917</v>
      </c>
      <c r="I1298" s="192" t="s">
        <v>6939</v>
      </c>
      <c r="J1298" s="181" t="s">
        <v>6940</v>
      </c>
      <c r="L1298" s="181" t="s">
        <v>6941</v>
      </c>
      <c r="M1298" s="181" t="s">
        <v>6325</v>
      </c>
      <c r="N1298" s="182" t="s">
        <v>6344</v>
      </c>
      <c r="O1298" s="181" t="s">
        <v>6345</v>
      </c>
    </row>
    <row r="1299" spans="3:15">
      <c r="C1299" s="199"/>
      <c r="D1299" s="199"/>
      <c r="E1299" s="199"/>
      <c r="H1299" s="190" t="s">
        <v>6917</v>
      </c>
      <c r="I1299" s="192" t="s">
        <v>6942</v>
      </c>
      <c r="J1299" s="181" t="s">
        <v>6943</v>
      </c>
      <c r="L1299" s="181" t="s">
        <v>6944</v>
      </c>
      <c r="M1299" s="181"/>
      <c r="N1299" s="182"/>
      <c r="O1299" s="181" t="s">
        <v>6345</v>
      </c>
    </row>
    <row r="1300" spans="3:15">
      <c r="C1300" s="199"/>
      <c r="D1300" s="199"/>
      <c r="E1300" s="199"/>
      <c r="H1300" s="190" t="s">
        <v>6917</v>
      </c>
      <c r="I1300" s="192" t="s">
        <v>6644</v>
      </c>
      <c r="J1300" s="181" t="s">
        <v>6945</v>
      </c>
      <c r="L1300" s="181" t="s">
        <v>6946</v>
      </c>
      <c r="M1300" s="181" t="s">
        <v>6325</v>
      </c>
      <c r="N1300" s="182" t="s">
        <v>6347</v>
      </c>
      <c r="O1300" s="181" t="s">
        <v>6348</v>
      </c>
    </row>
    <row r="1301" spans="3:15">
      <c r="C1301" s="199"/>
      <c r="D1301" s="199"/>
      <c r="E1301" s="199"/>
      <c r="H1301" s="190" t="s">
        <v>6917</v>
      </c>
      <c r="I1301" s="192" t="s">
        <v>6947</v>
      </c>
      <c r="J1301" s="181" t="s">
        <v>6948</v>
      </c>
      <c r="L1301" s="181" t="s">
        <v>6949</v>
      </c>
      <c r="M1301" s="181" t="s">
        <v>6325</v>
      </c>
      <c r="N1301" s="182" t="s">
        <v>6350</v>
      </c>
      <c r="O1301" s="181" t="s">
        <v>6351</v>
      </c>
    </row>
    <row r="1302" spans="3:15">
      <c r="C1302" s="199"/>
      <c r="D1302" s="199"/>
      <c r="E1302" s="199"/>
      <c r="H1302" s="190" t="s">
        <v>6917</v>
      </c>
      <c r="I1302" s="192" t="s">
        <v>6950</v>
      </c>
      <c r="J1302" s="181" t="s">
        <v>6951</v>
      </c>
      <c r="L1302" s="181" t="s">
        <v>6952</v>
      </c>
      <c r="M1302" s="181" t="s">
        <v>6325</v>
      </c>
      <c r="N1302" s="182" t="s">
        <v>6353</v>
      </c>
      <c r="O1302" s="181" t="s">
        <v>6354</v>
      </c>
    </row>
    <row r="1303" spans="3:15">
      <c r="C1303" s="199"/>
      <c r="D1303" s="199"/>
      <c r="E1303" s="199"/>
      <c r="H1303" s="190" t="s">
        <v>6917</v>
      </c>
      <c r="I1303" s="192" t="s">
        <v>6953</v>
      </c>
      <c r="J1303" s="181" t="s">
        <v>6954</v>
      </c>
      <c r="L1303" s="181" t="s">
        <v>6955</v>
      </c>
      <c r="M1303" s="181"/>
      <c r="N1303" s="182"/>
      <c r="O1303" s="181" t="s">
        <v>6354</v>
      </c>
    </row>
    <row r="1304" spans="3:15">
      <c r="C1304" s="199"/>
      <c r="D1304" s="199"/>
      <c r="E1304" s="199"/>
      <c r="H1304" s="190" t="s">
        <v>6917</v>
      </c>
      <c r="I1304" s="192" t="s">
        <v>6956</v>
      </c>
      <c r="J1304" s="181" t="s">
        <v>6957</v>
      </c>
      <c r="L1304" s="181" t="s">
        <v>6958</v>
      </c>
      <c r="M1304" s="181"/>
      <c r="N1304" s="182"/>
      <c r="O1304" s="181" t="s">
        <v>6354</v>
      </c>
    </row>
    <row r="1305" spans="3:15">
      <c r="C1305" s="199"/>
      <c r="D1305" s="199"/>
      <c r="E1305" s="199"/>
      <c r="H1305" s="190" t="s">
        <v>6917</v>
      </c>
      <c r="I1305" s="192" t="s">
        <v>6959</v>
      </c>
      <c r="J1305" s="181" t="s">
        <v>6960</v>
      </c>
      <c r="L1305" s="181" t="s">
        <v>6961</v>
      </c>
      <c r="M1305" s="181" t="s">
        <v>6325</v>
      </c>
      <c r="N1305" s="182" t="s">
        <v>6356</v>
      </c>
      <c r="O1305" s="181" t="s">
        <v>6357</v>
      </c>
    </row>
    <row r="1306" spans="3:15">
      <c r="C1306" s="199"/>
      <c r="D1306" s="199"/>
      <c r="E1306" s="199"/>
      <c r="H1306" s="195"/>
      <c r="I1306" s="193" t="s">
        <v>6962</v>
      </c>
      <c r="J1306" s="196"/>
      <c r="L1306" s="181" t="s">
        <v>6963</v>
      </c>
      <c r="M1306" s="181" t="s">
        <v>6325</v>
      </c>
      <c r="N1306" s="182" t="s">
        <v>6359</v>
      </c>
      <c r="O1306" s="181" t="s">
        <v>6360</v>
      </c>
    </row>
    <row r="1307" spans="3:15">
      <c r="C1307" s="199"/>
      <c r="D1307" s="199"/>
      <c r="E1307" s="199"/>
      <c r="H1307" s="190" t="s">
        <v>6964</v>
      </c>
      <c r="I1307" s="192" t="s">
        <v>6965</v>
      </c>
      <c r="J1307" s="181" t="s">
        <v>6966</v>
      </c>
      <c r="L1307" s="181" t="s">
        <v>6967</v>
      </c>
      <c r="M1307" s="181"/>
      <c r="N1307" s="182"/>
      <c r="O1307" s="181" t="s">
        <v>6360</v>
      </c>
    </row>
    <row r="1308" spans="3:15">
      <c r="C1308" s="199"/>
      <c r="D1308" s="199"/>
      <c r="E1308" s="199"/>
      <c r="H1308" s="190" t="s">
        <v>6964</v>
      </c>
      <c r="I1308" s="192" t="s">
        <v>6968</v>
      </c>
      <c r="J1308" s="181" t="s">
        <v>6969</v>
      </c>
      <c r="L1308" s="181" t="s">
        <v>6970</v>
      </c>
      <c r="M1308" s="181" t="s">
        <v>6325</v>
      </c>
      <c r="N1308" s="182" t="s">
        <v>6362</v>
      </c>
      <c r="O1308" s="181" t="s">
        <v>6363</v>
      </c>
    </row>
    <row r="1309" spans="3:15">
      <c r="C1309" s="199"/>
      <c r="D1309" s="199"/>
      <c r="E1309" s="199"/>
      <c r="H1309" s="190" t="s">
        <v>6964</v>
      </c>
      <c r="I1309" s="192" t="s">
        <v>6971</v>
      </c>
      <c r="J1309" s="181" t="s">
        <v>6972</v>
      </c>
      <c r="L1309" s="181" t="s">
        <v>6973</v>
      </c>
      <c r="M1309" s="181"/>
      <c r="N1309" s="182"/>
      <c r="O1309" s="181" t="s">
        <v>6363</v>
      </c>
    </row>
    <row r="1310" spans="3:15">
      <c r="C1310" s="199"/>
      <c r="D1310" s="199"/>
      <c r="E1310" s="199"/>
      <c r="H1310" s="190" t="s">
        <v>6964</v>
      </c>
      <c r="I1310" s="192" t="s">
        <v>6974</v>
      </c>
      <c r="J1310" s="181" t="s">
        <v>6975</v>
      </c>
      <c r="L1310" s="181" t="s">
        <v>6976</v>
      </c>
      <c r="M1310" s="181" t="s">
        <v>6325</v>
      </c>
      <c r="N1310" s="182" t="s">
        <v>6365</v>
      </c>
      <c r="O1310" s="181" t="s">
        <v>6366</v>
      </c>
    </row>
    <row r="1311" spans="3:15">
      <c r="C1311" s="199"/>
      <c r="D1311" s="199"/>
      <c r="E1311" s="199"/>
      <c r="H1311" s="190" t="s">
        <v>6964</v>
      </c>
      <c r="I1311" s="192" t="s">
        <v>6977</v>
      </c>
      <c r="J1311" s="181" t="s">
        <v>6978</v>
      </c>
      <c r="L1311" s="181" t="s">
        <v>6979</v>
      </c>
      <c r="M1311" s="181"/>
      <c r="N1311" s="182"/>
      <c r="O1311" s="181" t="s">
        <v>6366</v>
      </c>
    </row>
    <row r="1312" spans="3:15">
      <c r="C1312" s="199"/>
      <c r="D1312" s="199"/>
      <c r="E1312" s="199"/>
      <c r="H1312" s="190" t="s">
        <v>6964</v>
      </c>
      <c r="I1312" s="192" t="s">
        <v>6980</v>
      </c>
      <c r="J1312" s="181" t="s">
        <v>6981</v>
      </c>
      <c r="L1312" s="181" t="s">
        <v>6982</v>
      </c>
      <c r="M1312" s="181"/>
      <c r="N1312" s="182"/>
      <c r="O1312" s="181" t="s">
        <v>6366</v>
      </c>
    </row>
    <row r="1313" spans="3:15">
      <c r="C1313" s="199"/>
      <c r="D1313" s="199"/>
      <c r="E1313" s="199"/>
      <c r="H1313" s="190" t="s">
        <v>6964</v>
      </c>
      <c r="I1313" s="192" t="s">
        <v>6983</v>
      </c>
      <c r="J1313" s="181" t="s">
        <v>6984</v>
      </c>
      <c r="L1313" s="181" t="s">
        <v>6985</v>
      </c>
      <c r="M1313" s="181" t="s">
        <v>6325</v>
      </c>
      <c r="N1313" s="182" t="s">
        <v>6368</v>
      </c>
      <c r="O1313" s="181" t="s">
        <v>6369</v>
      </c>
    </row>
    <row r="1314" spans="3:15">
      <c r="C1314" s="199"/>
      <c r="D1314" s="199"/>
      <c r="E1314" s="199"/>
      <c r="H1314" s="190" t="s">
        <v>6964</v>
      </c>
      <c r="I1314" s="192" t="s">
        <v>6986</v>
      </c>
      <c r="J1314" s="181" t="s">
        <v>6987</v>
      </c>
      <c r="L1314" s="181" t="s">
        <v>6988</v>
      </c>
      <c r="M1314" s="181"/>
      <c r="N1314" s="182"/>
      <c r="O1314" s="181" t="s">
        <v>6369</v>
      </c>
    </row>
    <row r="1315" spans="3:15">
      <c r="C1315" s="199"/>
      <c r="D1315" s="199"/>
      <c r="E1315" s="199"/>
      <c r="H1315" s="190" t="s">
        <v>6964</v>
      </c>
      <c r="I1315" s="192" t="s">
        <v>6989</v>
      </c>
      <c r="J1315" s="181" t="s">
        <v>6990</v>
      </c>
      <c r="L1315" s="181" t="s">
        <v>6991</v>
      </c>
      <c r="M1315" s="181" t="s">
        <v>6325</v>
      </c>
      <c r="N1315" s="182" t="s">
        <v>6371</v>
      </c>
      <c r="O1315" s="181" t="s">
        <v>6372</v>
      </c>
    </row>
    <row r="1316" spans="3:15">
      <c r="C1316" s="199"/>
      <c r="D1316" s="199"/>
      <c r="E1316" s="199"/>
      <c r="H1316" s="190" t="s">
        <v>6964</v>
      </c>
      <c r="I1316" s="192" t="s">
        <v>6992</v>
      </c>
      <c r="J1316" s="181" t="s">
        <v>6993</v>
      </c>
      <c r="L1316" s="181" t="s">
        <v>6994</v>
      </c>
      <c r="M1316" s="181" t="s">
        <v>6325</v>
      </c>
      <c r="N1316" s="182" t="s">
        <v>6374</v>
      </c>
      <c r="O1316" s="181" t="s">
        <v>6375</v>
      </c>
    </row>
    <row r="1317" spans="3:15">
      <c r="C1317" s="199"/>
      <c r="D1317" s="199"/>
      <c r="E1317" s="199"/>
      <c r="H1317" s="190" t="s">
        <v>6964</v>
      </c>
      <c r="I1317" s="192" t="s">
        <v>6995</v>
      </c>
      <c r="J1317" s="181" t="s">
        <v>6996</v>
      </c>
      <c r="L1317" s="181" t="s">
        <v>6997</v>
      </c>
      <c r="M1317" s="181" t="s">
        <v>6325</v>
      </c>
      <c r="N1317" s="182" t="s">
        <v>6377</v>
      </c>
      <c r="O1317" s="181" t="s">
        <v>6378</v>
      </c>
    </row>
    <row r="1318" spans="3:15">
      <c r="C1318" s="199"/>
      <c r="D1318" s="199"/>
      <c r="E1318" s="199"/>
      <c r="H1318" s="190" t="s">
        <v>6964</v>
      </c>
      <c r="I1318" s="192" t="s">
        <v>6998</v>
      </c>
      <c r="J1318" s="181" t="s">
        <v>6999</v>
      </c>
      <c r="L1318" s="181" t="s">
        <v>7000</v>
      </c>
      <c r="M1318" s="181"/>
      <c r="N1318" s="182"/>
      <c r="O1318" s="181" t="s">
        <v>6378</v>
      </c>
    </row>
    <row r="1319" spans="3:15">
      <c r="C1319" s="199"/>
      <c r="D1319" s="199"/>
      <c r="E1319" s="199"/>
      <c r="H1319" s="190" t="s">
        <v>6964</v>
      </c>
      <c r="I1319" s="192" t="s">
        <v>7001</v>
      </c>
      <c r="J1319" s="181" t="s">
        <v>7002</v>
      </c>
      <c r="L1319" s="181" t="s">
        <v>7003</v>
      </c>
      <c r="M1319" s="181" t="s">
        <v>6325</v>
      </c>
      <c r="N1319" s="182" t="s">
        <v>6380</v>
      </c>
      <c r="O1319" s="181" t="s">
        <v>6381</v>
      </c>
    </row>
    <row r="1320" spans="3:15">
      <c r="C1320" s="199"/>
      <c r="D1320" s="199"/>
      <c r="E1320" s="199"/>
      <c r="H1320" s="190" t="s">
        <v>6964</v>
      </c>
      <c r="I1320" s="192" t="s">
        <v>7004</v>
      </c>
      <c r="J1320" s="181" t="s">
        <v>7005</v>
      </c>
      <c r="L1320" s="181" t="s">
        <v>7006</v>
      </c>
      <c r="M1320" s="181"/>
      <c r="N1320" s="182"/>
      <c r="O1320" s="181" t="s">
        <v>6381</v>
      </c>
    </row>
    <row r="1321" spans="3:15">
      <c r="C1321" s="199"/>
      <c r="D1321" s="199"/>
      <c r="E1321" s="199"/>
      <c r="H1321" s="190" t="s">
        <v>6964</v>
      </c>
      <c r="I1321" s="192" t="s">
        <v>7007</v>
      </c>
      <c r="J1321" s="181" t="s">
        <v>7008</v>
      </c>
      <c r="L1321" s="181" t="s">
        <v>7009</v>
      </c>
      <c r="M1321" s="181"/>
      <c r="N1321" s="182"/>
      <c r="O1321" s="181" t="s">
        <v>6381</v>
      </c>
    </row>
    <row r="1322" spans="3:15">
      <c r="C1322" s="199"/>
      <c r="D1322" s="199"/>
      <c r="E1322" s="199"/>
      <c r="H1322" s="190" t="s">
        <v>6964</v>
      </c>
      <c r="I1322" s="192" t="s">
        <v>7010</v>
      </c>
      <c r="J1322" s="181" t="s">
        <v>7011</v>
      </c>
      <c r="L1322" s="181" t="s">
        <v>7012</v>
      </c>
      <c r="M1322" s="181" t="s">
        <v>6325</v>
      </c>
      <c r="N1322" s="182" t="s">
        <v>3741</v>
      </c>
      <c r="O1322" s="181" t="s">
        <v>6383</v>
      </c>
    </row>
    <row r="1323" spans="3:15">
      <c r="C1323" s="199"/>
      <c r="D1323" s="199"/>
      <c r="E1323" s="199"/>
      <c r="H1323" s="190" t="s">
        <v>6964</v>
      </c>
      <c r="I1323" s="192" t="s">
        <v>7013</v>
      </c>
      <c r="J1323" s="181" t="s">
        <v>7014</v>
      </c>
      <c r="L1323" s="181" t="s">
        <v>7015</v>
      </c>
      <c r="M1323" s="181"/>
      <c r="N1323" s="182"/>
      <c r="O1323" s="181" t="s">
        <v>6383</v>
      </c>
    </row>
    <row r="1324" spans="3:15">
      <c r="C1324" s="199"/>
      <c r="D1324" s="199"/>
      <c r="E1324" s="199"/>
      <c r="H1324" s="190" t="s">
        <v>6964</v>
      </c>
      <c r="I1324" s="192" t="s">
        <v>7016</v>
      </c>
      <c r="J1324" s="181" t="s">
        <v>7017</v>
      </c>
      <c r="L1324" s="181" t="s">
        <v>7018</v>
      </c>
      <c r="M1324" s="181"/>
      <c r="N1324" s="182"/>
      <c r="O1324" s="181" t="s">
        <v>6383</v>
      </c>
    </row>
    <row r="1325" spans="3:15">
      <c r="C1325" s="199"/>
      <c r="D1325" s="199"/>
      <c r="E1325" s="199"/>
      <c r="H1325" s="190" t="s">
        <v>6964</v>
      </c>
      <c r="I1325" s="192" t="s">
        <v>3759</v>
      </c>
      <c r="J1325" s="181" t="s">
        <v>7019</v>
      </c>
      <c r="L1325" s="181" t="s">
        <v>7020</v>
      </c>
      <c r="M1325" s="181"/>
      <c r="N1325" s="182"/>
      <c r="O1325" s="181" t="s">
        <v>6383</v>
      </c>
    </row>
    <row r="1326" spans="3:15">
      <c r="C1326" s="199"/>
      <c r="D1326" s="199"/>
      <c r="E1326" s="199"/>
      <c r="H1326" s="190" t="s">
        <v>6964</v>
      </c>
      <c r="I1326" s="192" t="s">
        <v>7021</v>
      </c>
      <c r="J1326" s="181" t="s">
        <v>7022</v>
      </c>
      <c r="L1326" s="181" t="s">
        <v>7023</v>
      </c>
      <c r="M1326" s="181" t="s">
        <v>6325</v>
      </c>
      <c r="N1326" s="182" t="s">
        <v>6385</v>
      </c>
      <c r="O1326" s="181" t="s">
        <v>6386</v>
      </c>
    </row>
    <row r="1327" spans="3:15">
      <c r="C1327" s="199"/>
      <c r="D1327" s="199"/>
      <c r="E1327" s="199"/>
      <c r="H1327" s="190" t="s">
        <v>6964</v>
      </c>
      <c r="I1327" s="192" t="s">
        <v>7024</v>
      </c>
      <c r="J1327" s="181" t="s">
        <v>7025</v>
      </c>
      <c r="L1327" s="181" t="s">
        <v>7026</v>
      </c>
      <c r="M1327" s="181"/>
      <c r="N1327" s="182"/>
      <c r="O1327" s="181" t="s">
        <v>6386</v>
      </c>
    </row>
    <row r="1328" spans="3:15">
      <c r="C1328" s="199"/>
      <c r="D1328" s="199"/>
      <c r="E1328" s="199"/>
      <c r="H1328" s="190" t="s">
        <v>6964</v>
      </c>
      <c r="I1328" s="192" t="s">
        <v>7027</v>
      </c>
      <c r="J1328" s="181" t="s">
        <v>7028</v>
      </c>
      <c r="L1328" s="181" t="s">
        <v>7029</v>
      </c>
      <c r="M1328" s="181" t="s">
        <v>6325</v>
      </c>
      <c r="N1328" s="182" t="s">
        <v>6388</v>
      </c>
      <c r="O1328" s="181" t="s">
        <v>6389</v>
      </c>
    </row>
    <row r="1329" spans="3:15">
      <c r="C1329" s="199"/>
      <c r="D1329" s="199"/>
      <c r="E1329" s="199"/>
      <c r="H1329" s="190" t="s">
        <v>6964</v>
      </c>
      <c r="I1329" s="192" t="s">
        <v>7030</v>
      </c>
      <c r="J1329" s="181" t="s">
        <v>7031</v>
      </c>
      <c r="L1329" s="181" t="s">
        <v>7032</v>
      </c>
      <c r="M1329" s="181" t="s">
        <v>6325</v>
      </c>
      <c r="N1329" s="182" t="s">
        <v>6391</v>
      </c>
      <c r="O1329" s="181" t="s">
        <v>6392</v>
      </c>
    </row>
    <row r="1330" spans="3:15">
      <c r="C1330" s="199"/>
      <c r="D1330" s="199"/>
      <c r="E1330" s="199"/>
      <c r="H1330" s="190" t="s">
        <v>6964</v>
      </c>
      <c r="I1330" s="192" t="s">
        <v>7033</v>
      </c>
      <c r="J1330" s="181" t="s">
        <v>7034</v>
      </c>
      <c r="L1330" s="181" t="s">
        <v>7035</v>
      </c>
      <c r="M1330" s="181"/>
      <c r="N1330" s="182"/>
      <c r="O1330" s="181" t="s">
        <v>6392</v>
      </c>
    </row>
    <row r="1331" spans="3:15">
      <c r="C1331" s="199"/>
      <c r="D1331" s="199"/>
      <c r="E1331" s="199"/>
      <c r="H1331" s="190" t="s">
        <v>6964</v>
      </c>
      <c r="I1331" s="192" t="s">
        <v>7036</v>
      </c>
      <c r="J1331" s="181" t="s">
        <v>7037</v>
      </c>
      <c r="L1331" s="181" t="s">
        <v>7038</v>
      </c>
      <c r="M1331" s="181" t="s">
        <v>6325</v>
      </c>
      <c r="N1331" s="182" t="s">
        <v>6394</v>
      </c>
      <c r="O1331" s="181" t="s">
        <v>6395</v>
      </c>
    </row>
    <row r="1332" spans="3:15">
      <c r="C1332" s="199"/>
      <c r="D1332" s="199"/>
      <c r="E1332" s="199"/>
      <c r="H1332" s="190" t="s">
        <v>6964</v>
      </c>
      <c r="I1332" s="192" t="s">
        <v>7039</v>
      </c>
      <c r="J1332" s="181" t="s">
        <v>7040</v>
      </c>
      <c r="L1332" s="181" t="s">
        <v>7041</v>
      </c>
      <c r="M1332" s="181" t="s">
        <v>6325</v>
      </c>
      <c r="N1332" s="182" t="s">
        <v>6397</v>
      </c>
      <c r="O1332" s="181" t="s">
        <v>6398</v>
      </c>
    </row>
    <row r="1333" spans="3:15">
      <c r="C1333" s="199"/>
      <c r="D1333" s="199"/>
      <c r="E1333" s="199"/>
      <c r="H1333" s="190" t="s">
        <v>6964</v>
      </c>
      <c r="I1333" s="192" t="s">
        <v>7042</v>
      </c>
      <c r="J1333" s="181" t="s">
        <v>7043</v>
      </c>
      <c r="L1333" s="181" t="s">
        <v>7044</v>
      </c>
      <c r="M1333" s="181"/>
      <c r="N1333" s="182"/>
      <c r="O1333" s="181" t="s">
        <v>6398</v>
      </c>
    </row>
    <row r="1334" spans="3:15">
      <c r="C1334" s="199"/>
      <c r="D1334" s="199"/>
      <c r="E1334" s="199"/>
      <c r="H1334" s="190" t="s">
        <v>6964</v>
      </c>
      <c r="I1334" s="192" t="s">
        <v>5350</v>
      </c>
      <c r="J1334" s="181" t="s">
        <v>7045</v>
      </c>
      <c r="L1334" s="181" t="s">
        <v>7046</v>
      </c>
      <c r="M1334" s="181"/>
      <c r="N1334" s="182"/>
      <c r="O1334" s="181" t="s">
        <v>6398</v>
      </c>
    </row>
    <row r="1335" spans="3:15">
      <c r="C1335" s="199"/>
      <c r="D1335" s="199"/>
      <c r="E1335" s="199"/>
      <c r="H1335" s="190" t="s">
        <v>6964</v>
      </c>
      <c r="I1335" s="192" t="s">
        <v>7047</v>
      </c>
      <c r="J1335" s="181" t="s">
        <v>7048</v>
      </c>
      <c r="L1335" s="181" t="s">
        <v>7049</v>
      </c>
      <c r="M1335" s="181" t="s">
        <v>6402</v>
      </c>
      <c r="N1335" s="182" t="s">
        <v>6403</v>
      </c>
      <c r="O1335" s="181" t="s">
        <v>6404</v>
      </c>
    </row>
    <row r="1336" spans="3:15">
      <c r="C1336" s="199"/>
      <c r="D1336" s="199"/>
      <c r="E1336" s="199"/>
      <c r="H1336" s="190" t="s">
        <v>6964</v>
      </c>
      <c r="I1336" s="192" t="s">
        <v>7050</v>
      </c>
      <c r="J1336" s="181" t="s">
        <v>7051</v>
      </c>
      <c r="L1336" s="181" t="s">
        <v>7052</v>
      </c>
      <c r="M1336" s="181"/>
      <c r="N1336" s="182"/>
      <c r="O1336" s="181" t="s">
        <v>6404</v>
      </c>
    </row>
    <row r="1337" spans="3:15">
      <c r="C1337" s="199"/>
      <c r="D1337" s="199"/>
      <c r="E1337" s="199"/>
      <c r="H1337" s="190" t="s">
        <v>6964</v>
      </c>
      <c r="I1337" s="192" t="s">
        <v>7053</v>
      </c>
      <c r="J1337" s="181" t="s">
        <v>7054</v>
      </c>
      <c r="L1337" s="181" t="s">
        <v>7055</v>
      </c>
      <c r="M1337" s="181" t="s">
        <v>6402</v>
      </c>
      <c r="N1337" s="182" t="s">
        <v>6406</v>
      </c>
      <c r="O1337" s="181" t="s">
        <v>6407</v>
      </c>
    </row>
    <row r="1338" spans="3:15">
      <c r="C1338" s="199"/>
      <c r="D1338" s="199"/>
      <c r="E1338" s="199"/>
      <c r="H1338" s="190" t="s">
        <v>6964</v>
      </c>
      <c r="I1338" s="192" t="s">
        <v>7056</v>
      </c>
      <c r="J1338" s="181" t="s">
        <v>7057</v>
      </c>
      <c r="L1338" s="181" t="s">
        <v>7058</v>
      </c>
      <c r="M1338" s="181" t="s">
        <v>6402</v>
      </c>
      <c r="N1338" s="182" t="s">
        <v>6409</v>
      </c>
      <c r="O1338" s="181" t="s">
        <v>6410</v>
      </c>
    </row>
    <row r="1339" spans="3:15">
      <c r="C1339" s="199"/>
      <c r="D1339" s="199"/>
      <c r="E1339" s="199"/>
      <c r="H1339" s="190" t="s">
        <v>6964</v>
      </c>
      <c r="I1339" s="192" t="s">
        <v>7059</v>
      </c>
      <c r="J1339" s="181" t="s">
        <v>7060</v>
      </c>
      <c r="L1339" s="181" t="s">
        <v>7061</v>
      </c>
      <c r="M1339" s="181"/>
      <c r="N1339" s="182"/>
      <c r="O1339" s="181" t="s">
        <v>6410</v>
      </c>
    </row>
    <row r="1340" spans="3:15">
      <c r="C1340" s="199"/>
      <c r="D1340" s="199"/>
      <c r="E1340" s="199"/>
      <c r="H1340" s="190" t="s">
        <v>6964</v>
      </c>
      <c r="I1340" s="192" t="s">
        <v>7062</v>
      </c>
      <c r="J1340" s="181" t="s">
        <v>7063</v>
      </c>
      <c r="L1340" s="181" t="s">
        <v>7064</v>
      </c>
      <c r="M1340" s="181" t="s">
        <v>6402</v>
      </c>
      <c r="N1340" s="182" t="s">
        <v>6412</v>
      </c>
      <c r="O1340" s="181" t="s">
        <v>6413</v>
      </c>
    </row>
    <row r="1341" spans="3:15">
      <c r="C1341" s="199"/>
      <c r="D1341" s="199"/>
      <c r="E1341" s="199"/>
      <c r="H1341" s="190" t="s">
        <v>6964</v>
      </c>
      <c r="I1341" s="192" t="s">
        <v>7065</v>
      </c>
      <c r="J1341" s="181" t="s">
        <v>7066</v>
      </c>
      <c r="L1341" s="181" t="s">
        <v>7067</v>
      </c>
      <c r="M1341" s="181" t="s">
        <v>6402</v>
      </c>
      <c r="N1341" s="182" t="s">
        <v>6415</v>
      </c>
      <c r="O1341" s="181" t="s">
        <v>6416</v>
      </c>
    </row>
    <row r="1342" spans="3:15">
      <c r="C1342" s="199"/>
      <c r="D1342" s="199"/>
      <c r="E1342" s="199"/>
      <c r="H1342" s="190" t="s">
        <v>6964</v>
      </c>
      <c r="I1342" s="192" t="s">
        <v>7068</v>
      </c>
      <c r="J1342" s="181" t="s">
        <v>7069</v>
      </c>
      <c r="L1342" s="181" t="s">
        <v>7070</v>
      </c>
      <c r="M1342" s="181"/>
      <c r="N1342" s="182"/>
      <c r="O1342" s="181" t="s">
        <v>6416</v>
      </c>
    </row>
    <row r="1343" spans="3:15">
      <c r="C1343" s="199"/>
      <c r="D1343" s="199"/>
      <c r="E1343" s="199"/>
      <c r="H1343" s="190" t="s">
        <v>6964</v>
      </c>
      <c r="I1343" s="192" t="s">
        <v>7071</v>
      </c>
      <c r="J1343" s="181" t="s">
        <v>7072</v>
      </c>
      <c r="L1343" s="181" t="s">
        <v>7073</v>
      </c>
      <c r="M1343" s="181" t="s">
        <v>6402</v>
      </c>
      <c r="N1343" s="182" t="s">
        <v>6418</v>
      </c>
      <c r="O1343" s="181" t="s">
        <v>6419</v>
      </c>
    </row>
    <row r="1344" spans="3:15">
      <c r="C1344" s="199"/>
      <c r="D1344" s="199"/>
      <c r="E1344" s="199"/>
      <c r="H1344" s="190" t="s">
        <v>6964</v>
      </c>
      <c r="I1344" s="192" t="s">
        <v>7074</v>
      </c>
      <c r="J1344" s="181" t="s">
        <v>7075</v>
      </c>
      <c r="L1344" s="181" t="s">
        <v>7076</v>
      </c>
      <c r="M1344" s="181"/>
      <c r="N1344" s="182"/>
      <c r="O1344" s="181" t="s">
        <v>6419</v>
      </c>
    </row>
    <row r="1345" spans="3:15">
      <c r="C1345" s="199"/>
      <c r="D1345" s="199"/>
      <c r="E1345" s="199"/>
      <c r="H1345" s="190" t="s">
        <v>6964</v>
      </c>
      <c r="I1345" s="192" t="s">
        <v>7077</v>
      </c>
      <c r="J1345" s="181" t="s">
        <v>7078</v>
      </c>
      <c r="L1345" s="181" t="s">
        <v>7079</v>
      </c>
      <c r="M1345" s="181" t="s">
        <v>6402</v>
      </c>
      <c r="N1345" s="182" t="s">
        <v>6421</v>
      </c>
      <c r="O1345" s="181" t="s">
        <v>6422</v>
      </c>
    </row>
    <row r="1346" spans="3:15">
      <c r="C1346" s="199"/>
      <c r="D1346" s="199"/>
      <c r="E1346" s="199"/>
      <c r="H1346" s="190" t="s">
        <v>6964</v>
      </c>
      <c r="I1346" s="192" t="s">
        <v>7080</v>
      </c>
      <c r="J1346" s="181" t="s">
        <v>7081</v>
      </c>
      <c r="L1346" s="181" t="s">
        <v>7082</v>
      </c>
      <c r="M1346" s="181"/>
      <c r="N1346" s="182"/>
      <c r="O1346" s="181" t="s">
        <v>6422</v>
      </c>
    </row>
    <row r="1347" spans="3:15">
      <c r="C1347" s="199"/>
      <c r="D1347" s="199"/>
      <c r="E1347" s="199"/>
      <c r="H1347" s="190" t="s">
        <v>6964</v>
      </c>
      <c r="I1347" s="192" t="s">
        <v>7083</v>
      </c>
      <c r="J1347" s="181" t="s">
        <v>7084</v>
      </c>
      <c r="L1347" s="181" t="s">
        <v>7085</v>
      </c>
      <c r="M1347" s="181" t="s">
        <v>6402</v>
      </c>
      <c r="N1347" s="182" t="s">
        <v>6424</v>
      </c>
      <c r="O1347" s="181" t="s">
        <v>6425</v>
      </c>
    </row>
    <row r="1348" spans="3:15">
      <c r="C1348" s="199"/>
      <c r="D1348" s="199"/>
      <c r="E1348" s="199"/>
      <c r="H1348" s="190" t="s">
        <v>6964</v>
      </c>
      <c r="I1348" s="192" t="s">
        <v>7086</v>
      </c>
      <c r="J1348" s="181" t="s">
        <v>7087</v>
      </c>
      <c r="L1348" s="181" t="s">
        <v>7088</v>
      </c>
      <c r="M1348" s="181"/>
      <c r="N1348" s="182"/>
      <c r="O1348" s="181" t="s">
        <v>6425</v>
      </c>
    </row>
    <row r="1349" spans="3:15">
      <c r="C1349" s="199"/>
      <c r="D1349" s="199"/>
      <c r="E1349" s="199"/>
      <c r="H1349" s="190" t="s">
        <v>6964</v>
      </c>
      <c r="I1349" s="192" t="s">
        <v>7089</v>
      </c>
      <c r="J1349" s="181" t="s">
        <v>7090</v>
      </c>
      <c r="L1349" s="181" t="s">
        <v>7091</v>
      </c>
      <c r="M1349" s="181" t="s">
        <v>6402</v>
      </c>
      <c r="N1349" s="182" t="s">
        <v>6427</v>
      </c>
      <c r="O1349" s="181" t="s">
        <v>6428</v>
      </c>
    </row>
    <row r="1350" spans="3:15">
      <c r="C1350" s="199"/>
      <c r="D1350" s="199"/>
      <c r="E1350" s="199"/>
      <c r="H1350" s="190" t="s">
        <v>6964</v>
      </c>
      <c r="I1350" s="192" t="s">
        <v>7092</v>
      </c>
      <c r="J1350" s="181" t="s">
        <v>7093</v>
      </c>
      <c r="L1350" s="181" t="s">
        <v>7094</v>
      </c>
      <c r="M1350" s="181" t="s">
        <v>6402</v>
      </c>
      <c r="N1350" s="182" t="s">
        <v>6430</v>
      </c>
      <c r="O1350" s="181" t="s">
        <v>6431</v>
      </c>
    </row>
    <row r="1351" spans="3:15">
      <c r="C1351" s="199"/>
      <c r="D1351" s="199"/>
      <c r="E1351" s="199"/>
      <c r="H1351" s="190" t="s">
        <v>6964</v>
      </c>
      <c r="I1351" s="192" t="s">
        <v>7095</v>
      </c>
      <c r="J1351" s="181" t="s">
        <v>7096</v>
      </c>
      <c r="L1351" s="181" t="s">
        <v>7097</v>
      </c>
      <c r="M1351" s="181"/>
      <c r="N1351" s="182"/>
      <c r="O1351" s="181" t="s">
        <v>6431</v>
      </c>
    </row>
    <row r="1352" spans="3:15">
      <c r="C1352" s="199"/>
      <c r="D1352" s="199"/>
      <c r="E1352" s="199"/>
      <c r="H1352" s="190" t="s">
        <v>6964</v>
      </c>
      <c r="I1352" s="192" t="s">
        <v>7098</v>
      </c>
      <c r="J1352" s="181" t="s">
        <v>7099</v>
      </c>
      <c r="L1352" s="181" t="s">
        <v>7100</v>
      </c>
      <c r="M1352" s="181" t="s">
        <v>6402</v>
      </c>
      <c r="N1352" s="182" t="s">
        <v>6433</v>
      </c>
      <c r="O1352" s="181" t="s">
        <v>6434</v>
      </c>
    </row>
    <row r="1353" spans="3:15">
      <c r="C1353" s="199"/>
      <c r="D1353" s="199"/>
      <c r="E1353" s="199"/>
      <c r="H1353" s="190" t="s">
        <v>6964</v>
      </c>
      <c r="I1353" s="192" t="s">
        <v>7101</v>
      </c>
      <c r="J1353" s="181" t="s">
        <v>7102</v>
      </c>
      <c r="L1353" s="181" t="s">
        <v>7103</v>
      </c>
      <c r="M1353" s="181"/>
      <c r="N1353" s="182"/>
      <c r="O1353" s="181" t="s">
        <v>6434</v>
      </c>
    </row>
    <row r="1354" spans="3:15">
      <c r="C1354" s="199"/>
      <c r="D1354" s="199"/>
      <c r="E1354" s="199"/>
      <c r="H1354" s="190" t="s">
        <v>6964</v>
      </c>
      <c r="I1354" s="192" t="s">
        <v>7104</v>
      </c>
      <c r="J1354" s="181" t="s">
        <v>7105</v>
      </c>
      <c r="L1354" s="181" t="s">
        <v>7106</v>
      </c>
      <c r="M1354" s="181" t="s">
        <v>6402</v>
      </c>
      <c r="N1354" s="182" t="s">
        <v>6436</v>
      </c>
      <c r="O1354" s="181" t="s">
        <v>6437</v>
      </c>
    </row>
    <row r="1355" spans="3:15">
      <c r="C1355" s="199"/>
      <c r="D1355" s="199"/>
      <c r="E1355" s="199"/>
      <c r="H1355" s="190" t="s">
        <v>6964</v>
      </c>
      <c r="I1355" s="192" t="s">
        <v>5787</v>
      </c>
      <c r="J1355" s="181" t="s">
        <v>7107</v>
      </c>
      <c r="L1355" s="181" t="s">
        <v>7108</v>
      </c>
      <c r="M1355" s="181"/>
      <c r="N1355" s="182"/>
      <c r="O1355" s="181" t="s">
        <v>6437</v>
      </c>
    </row>
    <row r="1356" spans="3:15">
      <c r="C1356" s="199"/>
      <c r="D1356" s="199"/>
      <c r="E1356" s="199"/>
      <c r="H1356" s="190" t="s">
        <v>6964</v>
      </c>
      <c r="I1356" s="192" t="s">
        <v>7109</v>
      </c>
      <c r="J1356" s="181" t="s">
        <v>7110</v>
      </c>
      <c r="L1356" s="181" t="s">
        <v>7111</v>
      </c>
      <c r="M1356" s="181" t="s">
        <v>6402</v>
      </c>
      <c r="N1356" s="182" t="s">
        <v>6439</v>
      </c>
      <c r="O1356" s="181" t="s">
        <v>6440</v>
      </c>
    </row>
    <row r="1357" spans="3:15">
      <c r="C1357" s="199"/>
      <c r="D1357" s="199"/>
      <c r="E1357" s="199"/>
      <c r="H1357" s="190" t="s">
        <v>6964</v>
      </c>
      <c r="I1357" s="192" t="s">
        <v>7112</v>
      </c>
      <c r="J1357" s="181" t="s">
        <v>7113</v>
      </c>
      <c r="L1357" s="181" t="s">
        <v>7114</v>
      </c>
      <c r="M1357" s="181"/>
      <c r="N1357" s="182"/>
      <c r="O1357" s="181" t="s">
        <v>6440</v>
      </c>
    </row>
    <row r="1358" spans="3:15">
      <c r="C1358" s="199"/>
      <c r="D1358" s="199"/>
      <c r="E1358" s="199"/>
      <c r="H1358" s="190" t="s">
        <v>6964</v>
      </c>
      <c r="I1358" s="192" t="s">
        <v>7115</v>
      </c>
      <c r="J1358" s="181" t="s">
        <v>7116</v>
      </c>
      <c r="L1358" s="181" t="s">
        <v>7117</v>
      </c>
      <c r="M1358" s="181" t="s">
        <v>6402</v>
      </c>
      <c r="N1358" s="182" t="s">
        <v>6442</v>
      </c>
      <c r="O1358" s="181" t="s">
        <v>6443</v>
      </c>
    </row>
    <row r="1359" spans="3:15">
      <c r="C1359" s="199"/>
      <c r="D1359" s="199"/>
      <c r="E1359" s="199"/>
      <c r="H1359" s="190" t="s">
        <v>6964</v>
      </c>
      <c r="I1359" s="192" t="s">
        <v>7118</v>
      </c>
      <c r="J1359" s="181" t="s">
        <v>7119</v>
      </c>
      <c r="L1359" s="181" t="s">
        <v>7120</v>
      </c>
      <c r="M1359" s="181"/>
      <c r="N1359" s="182"/>
      <c r="O1359" s="181" t="s">
        <v>6443</v>
      </c>
    </row>
    <row r="1360" spans="3:15">
      <c r="C1360" s="199"/>
      <c r="D1360" s="199"/>
      <c r="E1360" s="199"/>
      <c r="H1360" s="190" t="s">
        <v>6964</v>
      </c>
      <c r="I1360" s="192" t="s">
        <v>7121</v>
      </c>
      <c r="J1360" s="181" t="s">
        <v>7122</v>
      </c>
      <c r="L1360" s="181" t="s">
        <v>7123</v>
      </c>
      <c r="M1360" s="181" t="s">
        <v>6402</v>
      </c>
      <c r="N1360" s="182" t="s">
        <v>6445</v>
      </c>
      <c r="O1360" s="181" t="s">
        <v>6446</v>
      </c>
    </row>
    <row r="1361" spans="3:15">
      <c r="C1361" s="199"/>
      <c r="D1361" s="199"/>
      <c r="E1361" s="199"/>
      <c r="H1361" s="190" t="s">
        <v>6964</v>
      </c>
      <c r="I1361" s="192" t="s">
        <v>7124</v>
      </c>
      <c r="J1361" s="181" t="s">
        <v>7125</v>
      </c>
      <c r="L1361" s="181" t="s">
        <v>7126</v>
      </c>
      <c r="M1361" s="181" t="s">
        <v>6402</v>
      </c>
      <c r="N1361" s="182" t="s">
        <v>6448</v>
      </c>
      <c r="O1361" s="181" t="s">
        <v>6449</v>
      </c>
    </row>
    <row r="1362" spans="3:15">
      <c r="C1362" s="199"/>
      <c r="D1362" s="199"/>
      <c r="E1362" s="199"/>
      <c r="H1362" s="190" t="s">
        <v>6964</v>
      </c>
      <c r="I1362" s="192" t="s">
        <v>3990</v>
      </c>
      <c r="J1362" s="181" t="s">
        <v>7127</v>
      </c>
      <c r="L1362" s="181" t="s">
        <v>7128</v>
      </c>
      <c r="M1362" s="181"/>
      <c r="N1362" s="182"/>
      <c r="O1362" s="181" t="s">
        <v>6449</v>
      </c>
    </row>
    <row r="1363" spans="3:15">
      <c r="C1363" s="199"/>
      <c r="D1363" s="199"/>
      <c r="E1363" s="199"/>
      <c r="H1363" s="190" t="s">
        <v>6964</v>
      </c>
      <c r="I1363" s="192" t="s">
        <v>7129</v>
      </c>
      <c r="J1363" s="181" t="s">
        <v>7130</v>
      </c>
      <c r="L1363" s="181" t="s">
        <v>7131</v>
      </c>
      <c r="M1363" s="181"/>
      <c r="N1363" s="182"/>
      <c r="O1363" s="181" t="s">
        <v>6449</v>
      </c>
    </row>
    <row r="1364" spans="3:15">
      <c r="C1364" s="199"/>
      <c r="D1364" s="199"/>
      <c r="E1364" s="199"/>
      <c r="H1364" s="190" t="s">
        <v>6964</v>
      </c>
      <c r="I1364" s="192" t="s">
        <v>7132</v>
      </c>
      <c r="J1364" s="181" t="s">
        <v>7133</v>
      </c>
      <c r="L1364" s="181" t="s">
        <v>7134</v>
      </c>
      <c r="M1364" s="181" t="s">
        <v>6402</v>
      </c>
      <c r="N1364" s="182" t="s">
        <v>6451</v>
      </c>
      <c r="O1364" s="181" t="s">
        <v>6452</v>
      </c>
    </row>
    <row r="1365" spans="3:15">
      <c r="C1365" s="199"/>
      <c r="D1365" s="199"/>
      <c r="E1365" s="199"/>
      <c r="H1365" s="195"/>
      <c r="I1365" s="193" t="s">
        <v>7135</v>
      </c>
      <c r="J1365" s="196"/>
      <c r="L1365" s="181" t="s">
        <v>7136</v>
      </c>
      <c r="M1365" s="181" t="s">
        <v>6456</v>
      </c>
      <c r="N1365" s="182" t="s">
        <v>6457</v>
      </c>
      <c r="O1365" s="181" t="s">
        <v>6458</v>
      </c>
    </row>
    <row r="1366" spans="3:15">
      <c r="C1366" s="199"/>
      <c r="D1366" s="199"/>
      <c r="E1366" s="199"/>
      <c r="H1366" s="190" t="s">
        <v>7137</v>
      </c>
      <c r="I1366" s="192" t="s">
        <v>7138</v>
      </c>
      <c r="J1366" s="181" t="s">
        <v>7139</v>
      </c>
      <c r="L1366" s="181" t="s">
        <v>7140</v>
      </c>
      <c r="M1366" s="181" t="s">
        <v>6456</v>
      </c>
      <c r="N1366" s="182" t="s">
        <v>5742</v>
      </c>
      <c r="O1366" s="181" t="s">
        <v>6460</v>
      </c>
    </row>
    <row r="1367" spans="3:15">
      <c r="C1367" s="199"/>
      <c r="D1367" s="199"/>
      <c r="E1367" s="199"/>
      <c r="H1367" s="190" t="s">
        <v>7137</v>
      </c>
      <c r="I1367" s="192" t="s">
        <v>7141</v>
      </c>
      <c r="J1367" s="181" t="s">
        <v>7142</v>
      </c>
      <c r="L1367" s="181" t="s">
        <v>7143</v>
      </c>
      <c r="M1367" s="181" t="s">
        <v>6456</v>
      </c>
      <c r="N1367" s="182" t="s">
        <v>6462</v>
      </c>
      <c r="O1367" s="181" t="s">
        <v>6463</v>
      </c>
    </row>
    <row r="1368" spans="3:15">
      <c r="C1368" s="199"/>
      <c r="D1368" s="199"/>
      <c r="E1368" s="199"/>
      <c r="H1368" s="190" t="s">
        <v>7137</v>
      </c>
      <c r="I1368" s="192" t="s">
        <v>7144</v>
      </c>
      <c r="J1368" s="181" t="s">
        <v>7145</v>
      </c>
      <c r="L1368" s="181" t="s">
        <v>7146</v>
      </c>
      <c r="M1368" s="181" t="s">
        <v>6456</v>
      </c>
      <c r="N1368" s="182" t="s">
        <v>6465</v>
      </c>
      <c r="O1368" s="181" t="s">
        <v>6466</v>
      </c>
    </row>
    <row r="1369" spans="3:15">
      <c r="C1369" s="199"/>
      <c r="D1369" s="199"/>
      <c r="E1369" s="199"/>
      <c r="H1369" s="190" t="s">
        <v>7137</v>
      </c>
      <c r="I1369" s="192" t="s">
        <v>7147</v>
      </c>
      <c r="J1369" s="181" t="s">
        <v>7148</v>
      </c>
      <c r="L1369" s="181" t="s">
        <v>7149</v>
      </c>
      <c r="M1369" s="181" t="s">
        <v>6456</v>
      </c>
      <c r="N1369" s="182" t="s">
        <v>6468</v>
      </c>
      <c r="O1369" s="181" t="s">
        <v>6469</v>
      </c>
    </row>
    <row r="1370" spans="3:15">
      <c r="C1370" s="199"/>
      <c r="D1370" s="199"/>
      <c r="E1370" s="199"/>
      <c r="H1370" s="190" t="s">
        <v>7137</v>
      </c>
      <c r="I1370" s="192" t="s">
        <v>7150</v>
      </c>
      <c r="J1370" s="181" t="s">
        <v>7151</v>
      </c>
      <c r="L1370" s="181" t="s">
        <v>7152</v>
      </c>
      <c r="M1370" s="181" t="s">
        <v>6456</v>
      </c>
      <c r="N1370" s="182" t="s">
        <v>6471</v>
      </c>
      <c r="O1370" s="181" t="s">
        <v>6472</v>
      </c>
    </row>
    <row r="1371" spans="3:15">
      <c r="C1371" s="199"/>
      <c r="D1371" s="199"/>
      <c r="E1371" s="199"/>
      <c r="H1371" s="190" t="s">
        <v>7137</v>
      </c>
      <c r="I1371" s="192" t="s">
        <v>7153</v>
      </c>
      <c r="J1371" s="181" t="s">
        <v>7154</v>
      </c>
      <c r="L1371" s="181" t="s">
        <v>7155</v>
      </c>
      <c r="M1371" s="181" t="s">
        <v>6456</v>
      </c>
      <c r="N1371" s="182" t="s">
        <v>6474</v>
      </c>
      <c r="O1371" s="181" t="s">
        <v>6475</v>
      </c>
    </row>
    <row r="1372" spans="3:15">
      <c r="C1372" s="199"/>
      <c r="D1372" s="199"/>
      <c r="E1372" s="199"/>
      <c r="H1372" s="190" t="s">
        <v>7137</v>
      </c>
      <c r="I1372" s="192" t="s">
        <v>7156</v>
      </c>
      <c r="J1372" s="181" t="s">
        <v>7157</v>
      </c>
      <c r="L1372" s="181" t="s">
        <v>7158</v>
      </c>
      <c r="M1372" s="181" t="s">
        <v>6456</v>
      </c>
      <c r="N1372" s="182" t="s">
        <v>6477</v>
      </c>
      <c r="O1372" s="181" t="s">
        <v>6478</v>
      </c>
    </row>
    <row r="1373" spans="3:15">
      <c r="C1373" s="199"/>
      <c r="D1373" s="199"/>
      <c r="E1373" s="199"/>
      <c r="H1373" s="190" t="s">
        <v>7137</v>
      </c>
      <c r="I1373" s="192" t="s">
        <v>7159</v>
      </c>
      <c r="J1373" s="181" t="s">
        <v>7160</v>
      </c>
      <c r="L1373" s="181" t="s">
        <v>7161</v>
      </c>
      <c r="M1373" s="181" t="s">
        <v>6456</v>
      </c>
      <c r="N1373" s="182" t="s">
        <v>6480</v>
      </c>
      <c r="O1373" s="181" t="s">
        <v>6481</v>
      </c>
    </row>
    <row r="1374" spans="3:15">
      <c r="C1374" s="199"/>
      <c r="D1374" s="199"/>
      <c r="E1374" s="199"/>
      <c r="H1374" s="195"/>
      <c r="I1374" s="193" t="s">
        <v>7162</v>
      </c>
      <c r="J1374" s="196"/>
      <c r="L1374" s="181" t="s">
        <v>7163</v>
      </c>
      <c r="M1374" s="181" t="s">
        <v>6456</v>
      </c>
      <c r="N1374" s="182" t="s">
        <v>6483</v>
      </c>
      <c r="O1374" s="181" t="s">
        <v>6484</v>
      </c>
    </row>
    <row r="1375" spans="3:15">
      <c r="C1375" s="199"/>
      <c r="D1375" s="199"/>
      <c r="E1375" s="199"/>
      <c r="H1375" s="190" t="s">
        <v>7164</v>
      </c>
      <c r="I1375" s="192" t="s">
        <v>7165</v>
      </c>
      <c r="J1375" s="181" t="s">
        <v>7166</v>
      </c>
      <c r="L1375" s="181" t="s">
        <v>7167</v>
      </c>
      <c r="M1375" s="181" t="s">
        <v>6456</v>
      </c>
      <c r="N1375" s="182" t="s">
        <v>6486</v>
      </c>
      <c r="O1375" s="181" t="s">
        <v>6487</v>
      </c>
    </row>
    <row r="1376" spans="3:15">
      <c r="C1376" s="199"/>
      <c r="D1376" s="199"/>
      <c r="E1376" s="199"/>
      <c r="H1376" s="190" t="s">
        <v>7164</v>
      </c>
      <c r="I1376" s="192" t="s">
        <v>7168</v>
      </c>
      <c r="J1376" s="181" t="s">
        <v>7169</v>
      </c>
      <c r="L1376" s="181" t="s">
        <v>7170</v>
      </c>
      <c r="M1376" s="181" t="s">
        <v>6456</v>
      </c>
      <c r="N1376" s="182" t="s">
        <v>6489</v>
      </c>
      <c r="O1376" s="181" t="s">
        <v>6490</v>
      </c>
    </row>
    <row r="1377" spans="3:15">
      <c r="C1377" s="199"/>
      <c r="D1377" s="199"/>
      <c r="E1377" s="199"/>
      <c r="H1377" s="190" t="s">
        <v>7164</v>
      </c>
      <c r="I1377" s="192" t="s">
        <v>7171</v>
      </c>
      <c r="J1377" s="181" t="s">
        <v>7172</v>
      </c>
      <c r="L1377" s="181" t="s">
        <v>7173</v>
      </c>
      <c r="M1377" s="181" t="s">
        <v>6456</v>
      </c>
      <c r="N1377" s="182" t="s">
        <v>6492</v>
      </c>
      <c r="O1377" s="181" t="s">
        <v>6493</v>
      </c>
    </row>
    <row r="1378" spans="3:15">
      <c r="C1378" s="199"/>
      <c r="D1378" s="199"/>
      <c r="E1378" s="199"/>
      <c r="H1378" s="190" t="s">
        <v>7164</v>
      </c>
      <c r="I1378" s="192" t="s">
        <v>7174</v>
      </c>
      <c r="J1378" s="181" t="s">
        <v>7175</v>
      </c>
      <c r="L1378" s="181" t="s">
        <v>7176</v>
      </c>
      <c r="M1378" s="181"/>
      <c r="N1378" s="182"/>
      <c r="O1378" s="181" t="s">
        <v>6493</v>
      </c>
    </row>
    <row r="1379" spans="3:15">
      <c r="C1379" s="199"/>
      <c r="D1379" s="199"/>
      <c r="E1379" s="199"/>
      <c r="H1379" s="190" t="s">
        <v>7164</v>
      </c>
      <c r="I1379" s="192" t="s">
        <v>7177</v>
      </c>
      <c r="J1379" s="181" t="s">
        <v>7178</v>
      </c>
      <c r="L1379" s="181" t="s">
        <v>7179</v>
      </c>
      <c r="M1379" s="181" t="s">
        <v>6456</v>
      </c>
      <c r="N1379" s="182" t="s">
        <v>6495</v>
      </c>
      <c r="O1379" s="181" t="s">
        <v>6496</v>
      </c>
    </row>
    <row r="1380" spans="3:15">
      <c r="C1380" s="199"/>
      <c r="D1380" s="199"/>
      <c r="E1380" s="199"/>
      <c r="H1380" s="190" t="s">
        <v>7164</v>
      </c>
      <c r="I1380" s="192" t="s">
        <v>7180</v>
      </c>
      <c r="J1380" s="181" t="s">
        <v>7181</v>
      </c>
      <c r="L1380" s="181" t="s">
        <v>7182</v>
      </c>
      <c r="M1380" s="181" t="s">
        <v>6456</v>
      </c>
      <c r="N1380" s="182" t="s">
        <v>6498</v>
      </c>
      <c r="O1380" s="181" t="s">
        <v>6499</v>
      </c>
    </row>
    <row r="1381" spans="3:15">
      <c r="C1381" s="199"/>
      <c r="D1381" s="199"/>
      <c r="E1381" s="199"/>
      <c r="H1381" s="190" t="s">
        <v>7164</v>
      </c>
      <c r="I1381" s="192" t="s">
        <v>7183</v>
      </c>
      <c r="J1381" s="181" t="s">
        <v>7184</v>
      </c>
      <c r="L1381" s="181" t="s">
        <v>7185</v>
      </c>
      <c r="M1381" s="181"/>
      <c r="N1381" s="182"/>
      <c r="O1381" s="181" t="s">
        <v>6499</v>
      </c>
    </row>
    <row r="1382" spans="3:15">
      <c r="C1382" s="199"/>
      <c r="D1382" s="199"/>
      <c r="E1382" s="199"/>
      <c r="H1382" s="190" t="s">
        <v>7164</v>
      </c>
      <c r="I1382" s="192" t="s">
        <v>7186</v>
      </c>
      <c r="J1382" s="181" t="s">
        <v>7187</v>
      </c>
      <c r="L1382" s="181" t="s">
        <v>7188</v>
      </c>
      <c r="M1382" s="181" t="s">
        <v>6456</v>
      </c>
      <c r="N1382" s="182" t="s">
        <v>6501</v>
      </c>
      <c r="O1382" s="181" t="s">
        <v>6502</v>
      </c>
    </row>
    <row r="1383" spans="3:15">
      <c r="C1383" s="199"/>
      <c r="D1383" s="199"/>
      <c r="E1383" s="199"/>
      <c r="H1383" s="190" t="s">
        <v>7164</v>
      </c>
      <c r="I1383" s="192" t="s">
        <v>7189</v>
      </c>
      <c r="J1383" s="181" t="s">
        <v>7190</v>
      </c>
      <c r="L1383" s="181" t="s">
        <v>7191</v>
      </c>
      <c r="M1383" s="181" t="s">
        <v>6456</v>
      </c>
      <c r="N1383" s="182" t="s">
        <v>6504</v>
      </c>
      <c r="O1383" s="181" t="s">
        <v>6505</v>
      </c>
    </row>
    <row r="1384" spans="3:15">
      <c r="C1384" s="199"/>
      <c r="D1384" s="199"/>
      <c r="E1384" s="199"/>
      <c r="H1384" s="190" t="s">
        <v>7164</v>
      </c>
      <c r="I1384" s="192" t="s">
        <v>7192</v>
      </c>
      <c r="J1384" s="181" t="s">
        <v>7193</v>
      </c>
      <c r="L1384" s="181" t="s">
        <v>7194</v>
      </c>
      <c r="M1384" s="181" t="s">
        <v>6456</v>
      </c>
      <c r="N1384" s="182" t="s">
        <v>3558</v>
      </c>
      <c r="O1384" s="181" t="s">
        <v>6507</v>
      </c>
    </row>
    <row r="1385" spans="3:15">
      <c r="C1385" s="199"/>
      <c r="D1385" s="199"/>
      <c r="E1385" s="199"/>
      <c r="H1385" s="190" t="s">
        <v>7164</v>
      </c>
      <c r="I1385" s="192" t="s">
        <v>7195</v>
      </c>
      <c r="J1385" s="181" t="s">
        <v>7196</v>
      </c>
      <c r="L1385" s="181" t="s">
        <v>7197</v>
      </c>
      <c r="M1385" s="181" t="s">
        <v>6456</v>
      </c>
      <c r="N1385" s="182" t="s">
        <v>6509</v>
      </c>
      <c r="O1385" s="181" t="s">
        <v>6510</v>
      </c>
    </row>
    <row r="1386" spans="3:15">
      <c r="C1386" s="199"/>
      <c r="D1386" s="199"/>
      <c r="E1386" s="199"/>
      <c r="H1386" s="190" t="s">
        <v>7164</v>
      </c>
      <c r="I1386" s="192" t="s">
        <v>7198</v>
      </c>
      <c r="J1386" s="181" t="s">
        <v>7199</v>
      </c>
      <c r="L1386" s="181" t="s">
        <v>7200</v>
      </c>
      <c r="M1386" s="181"/>
      <c r="N1386" s="182"/>
      <c r="O1386" s="181" t="s">
        <v>6510</v>
      </c>
    </row>
    <row r="1387" spans="3:15">
      <c r="C1387" s="199"/>
      <c r="D1387" s="199"/>
      <c r="E1387" s="199"/>
      <c r="H1387" s="190" t="s">
        <v>7164</v>
      </c>
      <c r="I1387" s="192" t="s">
        <v>7201</v>
      </c>
      <c r="J1387" s="181" t="s">
        <v>7202</v>
      </c>
      <c r="L1387" s="181" t="s">
        <v>7203</v>
      </c>
      <c r="M1387" s="181"/>
      <c r="N1387" s="182"/>
      <c r="O1387" s="181" t="s">
        <v>6510</v>
      </c>
    </row>
    <row r="1388" spans="3:15">
      <c r="C1388" s="199"/>
      <c r="D1388" s="199"/>
      <c r="E1388" s="199"/>
      <c r="H1388" s="190" t="s">
        <v>7164</v>
      </c>
      <c r="I1388" s="192" t="s">
        <v>7204</v>
      </c>
      <c r="J1388" s="181" t="s">
        <v>7205</v>
      </c>
      <c r="L1388" s="181" t="s">
        <v>7206</v>
      </c>
      <c r="M1388" s="181" t="s">
        <v>6456</v>
      </c>
      <c r="N1388" s="182" t="s">
        <v>6512</v>
      </c>
      <c r="O1388" s="181" t="s">
        <v>6513</v>
      </c>
    </row>
    <row r="1389" spans="3:15">
      <c r="C1389" s="199"/>
      <c r="D1389" s="199"/>
      <c r="E1389" s="199"/>
      <c r="H1389" s="190" t="s">
        <v>7164</v>
      </c>
      <c r="I1389" s="192" t="s">
        <v>7207</v>
      </c>
      <c r="J1389" s="181" t="s">
        <v>7208</v>
      </c>
      <c r="L1389" s="181" t="s">
        <v>7209</v>
      </c>
      <c r="M1389" s="181" t="s">
        <v>6456</v>
      </c>
      <c r="N1389" s="182" t="s">
        <v>6515</v>
      </c>
      <c r="O1389" s="181" t="s">
        <v>6516</v>
      </c>
    </row>
    <row r="1390" spans="3:15">
      <c r="C1390" s="199"/>
      <c r="D1390" s="199"/>
      <c r="E1390" s="199"/>
      <c r="H1390" s="190" t="s">
        <v>7164</v>
      </c>
      <c r="I1390" s="192" t="s">
        <v>7210</v>
      </c>
      <c r="J1390" s="181" t="s">
        <v>7211</v>
      </c>
      <c r="L1390" s="181" t="s">
        <v>7212</v>
      </c>
      <c r="M1390" s="181" t="s">
        <v>6456</v>
      </c>
      <c r="N1390" s="182" t="s">
        <v>6518</v>
      </c>
      <c r="O1390" s="181" t="s">
        <v>6519</v>
      </c>
    </row>
    <row r="1391" spans="3:15">
      <c r="C1391" s="199"/>
      <c r="D1391" s="199"/>
      <c r="E1391" s="199"/>
      <c r="H1391" s="190" t="s">
        <v>7164</v>
      </c>
      <c r="I1391" s="192" t="s">
        <v>7213</v>
      </c>
      <c r="J1391" s="181" t="s">
        <v>7214</v>
      </c>
      <c r="L1391" s="181" t="s">
        <v>7215</v>
      </c>
      <c r="M1391" s="181" t="s">
        <v>6456</v>
      </c>
      <c r="N1391" s="182" t="s">
        <v>6521</v>
      </c>
      <c r="O1391" s="181" t="s">
        <v>6522</v>
      </c>
    </row>
    <row r="1392" spans="3:15">
      <c r="C1392" s="199"/>
      <c r="D1392" s="199"/>
      <c r="E1392" s="199"/>
      <c r="H1392" s="190" t="s">
        <v>7164</v>
      </c>
      <c r="I1392" s="192" t="s">
        <v>7216</v>
      </c>
      <c r="J1392" s="181" t="s">
        <v>7217</v>
      </c>
      <c r="L1392" s="181" t="s">
        <v>7218</v>
      </c>
      <c r="M1392" s="181" t="s">
        <v>6456</v>
      </c>
      <c r="N1392" s="182" t="s">
        <v>6524</v>
      </c>
      <c r="O1392" s="181" t="s">
        <v>6525</v>
      </c>
    </row>
    <row r="1393" spans="3:15">
      <c r="C1393" s="199"/>
      <c r="D1393" s="199"/>
      <c r="E1393" s="199"/>
      <c r="H1393" s="190" t="s">
        <v>7164</v>
      </c>
      <c r="I1393" s="192" t="s">
        <v>7219</v>
      </c>
      <c r="J1393" s="181" t="s">
        <v>7220</v>
      </c>
      <c r="L1393" s="181" t="s">
        <v>7221</v>
      </c>
      <c r="M1393" s="181"/>
      <c r="N1393" s="182"/>
      <c r="O1393" s="181" t="s">
        <v>6525</v>
      </c>
    </row>
    <row r="1394" spans="3:15">
      <c r="C1394" s="199"/>
      <c r="D1394" s="199"/>
      <c r="E1394" s="199"/>
      <c r="H1394" s="190" t="s">
        <v>7164</v>
      </c>
      <c r="I1394" s="192" t="s">
        <v>7222</v>
      </c>
      <c r="J1394" s="181" t="s">
        <v>7223</v>
      </c>
      <c r="L1394" s="181" t="s">
        <v>7224</v>
      </c>
      <c r="M1394" s="181" t="s">
        <v>6529</v>
      </c>
      <c r="N1394" s="182" t="s">
        <v>6308</v>
      </c>
      <c r="O1394" s="181" t="s">
        <v>6530</v>
      </c>
    </row>
    <row r="1395" spans="3:15">
      <c r="C1395" s="199"/>
      <c r="D1395" s="199"/>
      <c r="E1395" s="199"/>
      <c r="H1395" s="190" t="s">
        <v>7164</v>
      </c>
      <c r="I1395" s="192" t="s">
        <v>7225</v>
      </c>
      <c r="J1395" s="181" t="s">
        <v>7226</v>
      </c>
      <c r="L1395" s="181" t="s">
        <v>7227</v>
      </c>
      <c r="M1395" s="181" t="s">
        <v>6529</v>
      </c>
      <c r="N1395" s="182" t="s">
        <v>6532</v>
      </c>
      <c r="O1395" s="181" t="s">
        <v>6533</v>
      </c>
    </row>
    <row r="1396" spans="3:15">
      <c r="C1396" s="199"/>
      <c r="D1396" s="199"/>
      <c r="E1396" s="199"/>
      <c r="H1396" s="190" t="s">
        <v>7164</v>
      </c>
      <c r="I1396" s="192" t="s">
        <v>7228</v>
      </c>
      <c r="J1396" s="181" t="s">
        <v>7229</v>
      </c>
      <c r="L1396" s="181" t="s">
        <v>7230</v>
      </c>
      <c r="M1396" s="181" t="s">
        <v>6529</v>
      </c>
      <c r="N1396" s="182" t="s">
        <v>6535</v>
      </c>
      <c r="O1396" s="181" t="s">
        <v>6536</v>
      </c>
    </row>
    <row r="1397" spans="3:15">
      <c r="C1397" s="199"/>
      <c r="D1397" s="199"/>
      <c r="E1397" s="199"/>
      <c r="H1397" s="190" t="s">
        <v>7164</v>
      </c>
      <c r="I1397" s="192" t="s">
        <v>7231</v>
      </c>
      <c r="J1397" s="181" t="s">
        <v>7232</v>
      </c>
      <c r="L1397" s="181" t="s">
        <v>7233</v>
      </c>
      <c r="M1397" s="181" t="s">
        <v>6529</v>
      </c>
      <c r="N1397" s="182" t="s">
        <v>6538</v>
      </c>
      <c r="O1397" s="181" t="s">
        <v>6539</v>
      </c>
    </row>
    <row r="1398" spans="3:15">
      <c r="C1398" s="199"/>
      <c r="D1398" s="199"/>
      <c r="E1398" s="199"/>
      <c r="H1398" s="190" t="s">
        <v>7164</v>
      </c>
      <c r="I1398" s="192" t="s">
        <v>7234</v>
      </c>
      <c r="J1398" s="181" t="s">
        <v>7235</v>
      </c>
      <c r="L1398" s="181" t="s">
        <v>7236</v>
      </c>
      <c r="M1398" s="181" t="s">
        <v>6529</v>
      </c>
      <c r="N1398" s="182" t="s">
        <v>6541</v>
      </c>
      <c r="O1398" s="181" t="s">
        <v>6542</v>
      </c>
    </row>
    <row r="1399" spans="3:15">
      <c r="C1399" s="199"/>
      <c r="D1399" s="199"/>
      <c r="E1399" s="199"/>
      <c r="H1399" s="190" t="s">
        <v>7164</v>
      </c>
      <c r="I1399" s="192" t="s">
        <v>7237</v>
      </c>
      <c r="J1399" s="181" t="s">
        <v>7238</v>
      </c>
      <c r="L1399" s="181" t="s">
        <v>7239</v>
      </c>
      <c r="M1399" s="181" t="s">
        <v>6529</v>
      </c>
      <c r="N1399" s="182" t="s">
        <v>4763</v>
      </c>
      <c r="O1399" s="181" t="s">
        <v>6544</v>
      </c>
    </row>
    <row r="1400" spans="3:15">
      <c r="C1400" s="199"/>
      <c r="D1400" s="199"/>
      <c r="E1400" s="199"/>
      <c r="H1400" s="190" t="s">
        <v>7164</v>
      </c>
      <c r="I1400" s="192" t="s">
        <v>7240</v>
      </c>
      <c r="J1400" s="181" t="s">
        <v>7241</v>
      </c>
      <c r="L1400" s="181" t="s">
        <v>7242</v>
      </c>
      <c r="M1400" s="181" t="s">
        <v>6529</v>
      </c>
      <c r="N1400" s="182" t="s">
        <v>6546</v>
      </c>
      <c r="O1400" s="181" t="s">
        <v>6547</v>
      </c>
    </row>
    <row r="1401" spans="3:15">
      <c r="C1401" s="199"/>
      <c r="D1401" s="199"/>
      <c r="E1401" s="199"/>
      <c r="H1401" s="190" t="s">
        <v>7164</v>
      </c>
      <c r="I1401" s="192" t="s">
        <v>7243</v>
      </c>
      <c r="J1401" s="181" t="s">
        <v>7244</v>
      </c>
      <c r="L1401" s="181" t="s">
        <v>7245</v>
      </c>
      <c r="M1401" s="181" t="s">
        <v>6529</v>
      </c>
      <c r="N1401" s="182" t="s">
        <v>6549</v>
      </c>
      <c r="O1401" s="181" t="s">
        <v>6550</v>
      </c>
    </row>
    <row r="1402" spans="3:15">
      <c r="C1402" s="199"/>
      <c r="D1402" s="199"/>
      <c r="E1402" s="199"/>
      <c r="H1402" s="190" t="s">
        <v>7164</v>
      </c>
      <c r="I1402" s="192" t="s">
        <v>7246</v>
      </c>
      <c r="J1402" s="181" t="s">
        <v>7247</v>
      </c>
      <c r="L1402" s="181" t="s">
        <v>7248</v>
      </c>
      <c r="M1402" s="181" t="s">
        <v>6529</v>
      </c>
      <c r="N1402" s="182" t="s">
        <v>6552</v>
      </c>
      <c r="O1402" s="181" t="s">
        <v>6553</v>
      </c>
    </row>
    <row r="1403" spans="3:15">
      <c r="C1403" s="199"/>
      <c r="D1403" s="199"/>
      <c r="E1403" s="199"/>
      <c r="H1403" s="190" t="s">
        <v>7164</v>
      </c>
      <c r="I1403" s="192" t="s">
        <v>7249</v>
      </c>
      <c r="J1403" s="181" t="s">
        <v>7250</v>
      </c>
      <c r="L1403" s="181" t="s">
        <v>7251</v>
      </c>
      <c r="M1403" s="181" t="s">
        <v>6529</v>
      </c>
      <c r="N1403" s="182" t="s">
        <v>6555</v>
      </c>
      <c r="O1403" s="181" t="s">
        <v>6556</v>
      </c>
    </row>
    <row r="1404" spans="3:15">
      <c r="C1404" s="199"/>
      <c r="D1404" s="199"/>
      <c r="E1404" s="199"/>
      <c r="H1404" s="190" t="s">
        <v>7164</v>
      </c>
      <c r="I1404" s="192" t="s">
        <v>7252</v>
      </c>
      <c r="J1404" s="181" t="s">
        <v>7253</v>
      </c>
      <c r="L1404" s="181" t="s">
        <v>7254</v>
      </c>
      <c r="M1404" s="181" t="s">
        <v>6529</v>
      </c>
      <c r="N1404" s="182" t="s">
        <v>5078</v>
      </c>
      <c r="O1404" s="181" t="s">
        <v>6558</v>
      </c>
    </row>
    <row r="1405" spans="3:15">
      <c r="C1405" s="199"/>
      <c r="D1405" s="199"/>
      <c r="E1405" s="199"/>
      <c r="H1405" s="190" t="s">
        <v>7164</v>
      </c>
      <c r="I1405" s="192" t="s">
        <v>7255</v>
      </c>
      <c r="J1405" s="181" t="s">
        <v>7256</v>
      </c>
      <c r="L1405" s="181" t="s">
        <v>7257</v>
      </c>
      <c r="M1405" s="181" t="s">
        <v>6529</v>
      </c>
      <c r="N1405" s="182" t="s">
        <v>6560</v>
      </c>
      <c r="O1405" s="181" t="s">
        <v>6561</v>
      </c>
    </row>
    <row r="1406" spans="3:15">
      <c r="C1406" s="199"/>
      <c r="D1406" s="199"/>
      <c r="E1406" s="199"/>
      <c r="H1406" s="190" t="s">
        <v>7164</v>
      </c>
      <c r="I1406" s="192" t="s">
        <v>7258</v>
      </c>
      <c r="J1406" s="181" t="s">
        <v>7259</v>
      </c>
      <c r="L1406" s="181" t="s">
        <v>7260</v>
      </c>
      <c r="M1406" s="181" t="s">
        <v>6529</v>
      </c>
      <c r="N1406" s="182" t="s">
        <v>6563</v>
      </c>
      <c r="O1406" s="181" t="s">
        <v>6564</v>
      </c>
    </row>
    <row r="1407" spans="3:15">
      <c r="C1407" s="199"/>
      <c r="D1407" s="199"/>
      <c r="E1407" s="199"/>
      <c r="H1407" s="195"/>
      <c r="I1407" s="193" t="s">
        <v>7261</v>
      </c>
      <c r="J1407" s="196"/>
      <c r="L1407" s="181" t="s">
        <v>7262</v>
      </c>
      <c r="M1407" s="181" t="s">
        <v>6529</v>
      </c>
      <c r="N1407" s="182" t="s">
        <v>6412</v>
      </c>
      <c r="O1407" s="181" t="s">
        <v>6566</v>
      </c>
    </row>
    <row r="1408" spans="3:15">
      <c r="C1408" s="199"/>
      <c r="D1408" s="199"/>
      <c r="E1408" s="199"/>
      <c r="H1408" s="190" t="s">
        <v>7263</v>
      </c>
      <c r="I1408" s="192" t="s">
        <v>7264</v>
      </c>
      <c r="J1408" s="181" t="s">
        <v>7265</v>
      </c>
      <c r="L1408" s="181" t="s">
        <v>7266</v>
      </c>
      <c r="M1408" s="181" t="s">
        <v>6529</v>
      </c>
      <c r="N1408" s="182" t="s">
        <v>6568</v>
      </c>
      <c r="O1408" s="181" t="s">
        <v>6569</v>
      </c>
    </row>
    <row r="1409" spans="3:15">
      <c r="C1409" s="199"/>
      <c r="D1409" s="199"/>
      <c r="E1409" s="199"/>
      <c r="H1409" s="190" t="s">
        <v>7263</v>
      </c>
      <c r="I1409" s="192" t="s">
        <v>7267</v>
      </c>
      <c r="J1409" s="181" t="s">
        <v>7268</v>
      </c>
      <c r="L1409" s="181" t="s">
        <v>7269</v>
      </c>
      <c r="M1409" s="181" t="s">
        <v>6529</v>
      </c>
      <c r="N1409" s="182" t="s">
        <v>6571</v>
      </c>
      <c r="O1409" s="181" t="s">
        <v>6572</v>
      </c>
    </row>
    <row r="1410" spans="3:15">
      <c r="C1410" s="199"/>
      <c r="D1410" s="199"/>
      <c r="E1410" s="199"/>
      <c r="H1410" s="190" t="s">
        <v>7263</v>
      </c>
      <c r="I1410" s="192" t="s">
        <v>7270</v>
      </c>
      <c r="J1410" s="181" t="s">
        <v>7271</v>
      </c>
      <c r="L1410" s="181" t="s">
        <v>7272</v>
      </c>
      <c r="M1410" s="181"/>
      <c r="N1410" s="182"/>
      <c r="O1410" s="181" t="s">
        <v>6572</v>
      </c>
    </row>
    <row r="1411" spans="3:15">
      <c r="C1411" s="199"/>
      <c r="D1411" s="199"/>
      <c r="E1411" s="199"/>
      <c r="H1411" s="190" t="s">
        <v>7263</v>
      </c>
      <c r="I1411" s="192" t="s">
        <v>7273</v>
      </c>
      <c r="J1411" s="181" t="s">
        <v>7274</v>
      </c>
      <c r="L1411" s="181" t="s">
        <v>7275</v>
      </c>
      <c r="M1411" s="181" t="s">
        <v>6529</v>
      </c>
      <c r="N1411" s="182" t="s">
        <v>4976</v>
      </c>
      <c r="O1411" s="181" t="s">
        <v>6574</v>
      </c>
    </row>
    <row r="1412" spans="3:15">
      <c r="C1412" s="199"/>
      <c r="D1412" s="199"/>
      <c r="E1412" s="199"/>
      <c r="H1412" s="190" t="s">
        <v>7263</v>
      </c>
      <c r="I1412" s="192" t="s">
        <v>7276</v>
      </c>
      <c r="J1412" s="181" t="s">
        <v>7277</v>
      </c>
      <c r="L1412" s="181" t="s">
        <v>7278</v>
      </c>
      <c r="M1412" s="181" t="s">
        <v>6529</v>
      </c>
      <c r="N1412" s="182" t="s">
        <v>6576</v>
      </c>
      <c r="O1412" s="181" t="s">
        <v>6577</v>
      </c>
    </row>
    <row r="1413" spans="3:15">
      <c r="C1413" s="199"/>
      <c r="D1413" s="199"/>
      <c r="E1413" s="199"/>
      <c r="H1413" s="190" t="s">
        <v>7263</v>
      </c>
      <c r="I1413" s="192" t="s">
        <v>7279</v>
      </c>
      <c r="J1413" s="181" t="s">
        <v>7280</v>
      </c>
      <c r="L1413" s="181" t="s">
        <v>7281</v>
      </c>
      <c r="M1413" s="181" t="s">
        <v>6529</v>
      </c>
      <c r="N1413" s="182" t="s">
        <v>6579</v>
      </c>
      <c r="O1413" s="181" t="s">
        <v>6580</v>
      </c>
    </row>
    <row r="1414" spans="3:15">
      <c r="C1414" s="199"/>
      <c r="D1414" s="199"/>
      <c r="E1414" s="199"/>
      <c r="H1414" s="190" t="s">
        <v>7263</v>
      </c>
      <c r="I1414" s="192" t="s">
        <v>7282</v>
      </c>
      <c r="J1414" s="181" t="s">
        <v>7283</v>
      </c>
      <c r="L1414" s="181" t="s">
        <v>7284</v>
      </c>
      <c r="M1414" s="181" t="s">
        <v>6529</v>
      </c>
      <c r="N1414" s="182" t="s">
        <v>6582</v>
      </c>
      <c r="O1414" s="181" t="s">
        <v>6583</v>
      </c>
    </row>
    <row r="1415" spans="3:15">
      <c r="C1415" s="199"/>
      <c r="D1415" s="199"/>
      <c r="E1415" s="199"/>
      <c r="H1415" s="190" t="s">
        <v>7263</v>
      </c>
      <c r="I1415" s="192" t="s">
        <v>7285</v>
      </c>
      <c r="J1415" s="181" t="s">
        <v>7286</v>
      </c>
      <c r="L1415" s="181" t="s">
        <v>7287</v>
      </c>
      <c r="M1415" s="181" t="s">
        <v>6529</v>
      </c>
      <c r="N1415" s="182" t="s">
        <v>3741</v>
      </c>
      <c r="O1415" s="181" t="s">
        <v>6585</v>
      </c>
    </row>
    <row r="1416" spans="3:15">
      <c r="C1416" s="199"/>
      <c r="D1416" s="199"/>
      <c r="E1416" s="199"/>
      <c r="H1416" s="190" t="s">
        <v>7263</v>
      </c>
      <c r="I1416" s="192" t="s">
        <v>7288</v>
      </c>
      <c r="J1416" s="181" t="s">
        <v>7289</v>
      </c>
      <c r="L1416" s="181" t="s">
        <v>7290</v>
      </c>
      <c r="M1416" s="181" t="s">
        <v>6529</v>
      </c>
      <c r="N1416" s="182" t="s">
        <v>6587</v>
      </c>
      <c r="O1416" s="181" t="s">
        <v>6588</v>
      </c>
    </row>
    <row r="1417" spans="3:15">
      <c r="C1417" s="199"/>
      <c r="D1417" s="199"/>
      <c r="E1417" s="199"/>
      <c r="H1417" s="190" t="s">
        <v>7263</v>
      </c>
      <c r="I1417" s="192" t="s">
        <v>7291</v>
      </c>
      <c r="J1417" s="181" t="s">
        <v>7292</v>
      </c>
      <c r="L1417" s="181" t="s">
        <v>7293</v>
      </c>
      <c r="M1417" s="181" t="s">
        <v>6529</v>
      </c>
      <c r="N1417" s="182" t="s">
        <v>6590</v>
      </c>
      <c r="O1417" s="181" t="s">
        <v>6591</v>
      </c>
    </row>
    <row r="1418" spans="3:15">
      <c r="C1418" s="199"/>
      <c r="D1418" s="199"/>
      <c r="E1418" s="199"/>
      <c r="H1418" s="190" t="s">
        <v>7263</v>
      </c>
      <c r="I1418" s="192" t="s">
        <v>7294</v>
      </c>
      <c r="J1418" s="181" t="s">
        <v>7295</v>
      </c>
      <c r="L1418" s="181" t="s">
        <v>7296</v>
      </c>
      <c r="M1418" s="181"/>
      <c r="N1418" s="182"/>
      <c r="O1418" s="181" t="s">
        <v>6591</v>
      </c>
    </row>
    <row r="1419" spans="3:15">
      <c r="C1419" s="199"/>
      <c r="D1419" s="199"/>
      <c r="E1419" s="199"/>
      <c r="H1419" s="190" t="s">
        <v>7263</v>
      </c>
      <c r="I1419" s="192" t="s">
        <v>7297</v>
      </c>
      <c r="J1419" s="181" t="s">
        <v>7298</v>
      </c>
      <c r="L1419" s="181" t="s">
        <v>7299</v>
      </c>
      <c r="M1419" s="181" t="s">
        <v>6529</v>
      </c>
      <c r="N1419" s="182" t="s">
        <v>6593</v>
      </c>
      <c r="O1419" s="181" t="s">
        <v>6594</v>
      </c>
    </row>
    <row r="1420" spans="3:15">
      <c r="C1420" s="199"/>
      <c r="D1420" s="199"/>
      <c r="E1420" s="199"/>
      <c r="H1420" s="190" t="s">
        <v>7263</v>
      </c>
      <c r="I1420" s="192" t="s">
        <v>7300</v>
      </c>
      <c r="J1420" s="181" t="s">
        <v>7301</v>
      </c>
      <c r="L1420" s="181" t="s">
        <v>7302</v>
      </c>
      <c r="M1420" s="181" t="s">
        <v>6529</v>
      </c>
      <c r="N1420" s="182" t="s">
        <v>6596</v>
      </c>
      <c r="O1420" s="181" t="s">
        <v>6597</v>
      </c>
    </row>
    <row r="1421" spans="3:15">
      <c r="C1421" s="199"/>
      <c r="D1421" s="199"/>
      <c r="E1421" s="199"/>
      <c r="H1421" s="190" t="s">
        <v>7263</v>
      </c>
      <c r="I1421" s="192" t="s">
        <v>7303</v>
      </c>
      <c r="J1421" s="181" t="s">
        <v>7304</v>
      </c>
      <c r="L1421" s="181" t="s">
        <v>7305</v>
      </c>
      <c r="M1421" s="181" t="s">
        <v>6529</v>
      </c>
      <c r="N1421" s="182" t="s">
        <v>6599</v>
      </c>
      <c r="O1421" s="181" t="s">
        <v>6600</v>
      </c>
    </row>
    <row r="1422" spans="3:15">
      <c r="C1422" s="199"/>
      <c r="D1422" s="199"/>
      <c r="E1422" s="199"/>
      <c r="H1422" s="190" t="s">
        <v>7263</v>
      </c>
      <c r="I1422" s="192" t="s">
        <v>7306</v>
      </c>
      <c r="J1422" s="181" t="s">
        <v>7307</v>
      </c>
      <c r="L1422" s="181" t="s">
        <v>7308</v>
      </c>
      <c r="M1422" s="181" t="s">
        <v>6529</v>
      </c>
      <c r="N1422" s="182" t="s">
        <v>6602</v>
      </c>
      <c r="O1422" s="181" t="s">
        <v>6603</v>
      </c>
    </row>
    <row r="1423" spans="3:15">
      <c r="C1423" s="199"/>
      <c r="D1423" s="199"/>
      <c r="E1423" s="199"/>
      <c r="H1423" s="190" t="s">
        <v>7263</v>
      </c>
      <c r="I1423" s="192" t="s">
        <v>7309</v>
      </c>
      <c r="J1423" s="181" t="s">
        <v>7310</v>
      </c>
      <c r="L1423" s="181" t="s">
        <v>7311</v>
      </c>
      <c r="M1423" s="181" t="s">
        <v>6529</v>
      </c>
      <c r="N1423" s="182" t="s">
        <v>6605</v>
      </c>
      <c r="O1423" s="181" t="s">
        <v>6606</v>
      </c>
    </row>
    <row r="1424" spans="3:15">
      <c r="C1424" s="199"/>
      <c r="D1424" s="199"/>
      <c r="E1424" s="199"/>
      <c r="H1424" s="190" t="s">
        <v>7263</v>
      </c>
      <c r="I1424" s="192" t="s">
        <v>7312</v>
      </c>
      <c r="J1424" s="181" t="s">
        <v>7313</v>
      </c>
      <c r="L1424" s="181" t="s">
        <v>7314</v>
      </c>
      <c r="M1424" s="181" t="s">
        <v>6529</v>
      </c>
      <c r="N1424" s="182" t="s">
        <v>6608</v>
      </c>
      <c r="O1424" s="181" t="s">
        <v>6609</v>
      </c>
    </row>
    <row r="1425" spans="3:15">
      <c r="C1425" s="199"/>
      <c r="D1425" s="199"/>
      <c r="E1425" s="199"/>
      <c r="H1425" s="190" t="s">
        <v>7263</v>
      </c>
      <c r="I1425" s="192" t="s">
        <v>7315</v>
      </c>
      <c r="J1425" s="181" t="s">
        <v>7316</v>
      </c>
      <c r="L1425" s="181" t="s">
        <v>7317</v>
      </c>
      <c r="M1425" s="181" t="s">
        <v>6529</v>
      </c>
      <c r="N1425" s="182" t="s">
        <v>6611</v>
      </c>
      <c r="O1425" s="181" t="s">
        <v>6612</v>
      </c>
    </row>
    <row r="1426" spans="3:15">
      <c r="C1426" s="199"/>
      <c r="D1426" s="199"/>
      <c r="E1426" s="199"/>
      <c r="H1426" s="190" t="s">
        <v>7263</v>
      </c>
      <c r="I1426" s="192" t="s">
        <v>7318</v>
      </c>
      <c r="J1426" s="181" t="s">
        <v>7319</v>
      </c>
      <c r="L1426" s="181" t="s">
        <v>7320</v>
      </c>
      <c r="M1426" s="181"/>
      <c r="N1426" s="182"/>
      <c r="O1426" s="181" t="s">
        <v>6612</v>
      </c>
    </row>
    <row r="1427" spans="3:15">
      <c r="C1427" s="199"/>
      <c r="D1427" s="199"/>
      <c r="E1427" s="199"/>
      <c r="H1427" s="190" t="s">
        <v>7263</v>
      </c>
      <c r="I1427" s="192" t="s">
        <v>7321</v>
      </c>
      <c r="J1427" s="181" t="s">
        <v>7322</v>
      </c>
      <c r="L1427" s="181" t="s">
        <v>7323</v>
      </c>
      <c r="M1427" s="181" t="s">
        <v>6529</v>
      </c>
      <c r="N1427" s="182" t="s">
        <v>6614</v>
      </c>
      <c r="O1427" s="181" t="s">
        <v>6615</v>
      </c>
    </row>
    <row r="1428" spans="3:15">
      <c r="C1428" s="199"/>
      <c r="D1428" s="199"/>
      <c r="E1428" s="199"/>
      <c r="H1428" s="190" t="s">
        <v>7263</v>
      </c>
      <c r="I1428" s="192" t="s">
        <v>7324</v>
      </c>
      <c r="J1428" s="181" t="s">
        <v>7325</v>
      </c>
      <c r="L1428" s="181" t="s">
        <v>7326</v>
      </c>
      <c r="M1428" s="181" t="s">
        <v>6619</v>
      </c>
      <c r="N1428" s="182" t="s">
        <v>6620</v>
      </c>
      <c r="O1428" s="181" t="s">
        <v>6621</v>
      </c>
    </row>
    <row r="1429" spans="3:15">
      <c r="C1429" s="199"/>
      <c r="D1429" s="199"/>
      <c r="E1429" s="199"/>
      <c r="H1429" s="190" t="s">
        <v>7263</v>
      </c>
      <c r="I1429" s="192" t="s">
        <v>7327</v>
      </c>
      <c r="J1429" s="181" t="s">
        <v>7328</v>
      </c>
      <c r="L1429" s="181" t="s">
        <v>7329</v>
      </c>
      <c r="M1429" s="181" t="s">
        <v>6619</v>
      </c>
      <c r="N1429" s="182" t="s">
        <v>6623</v>
      </c>
      <c r="O1429" s="181" t="s">
        <v>6624</v>
      </c>
    </row>
    <row r="1430" spans="3:15">
      <c r="C1430" s="199"/>
      <c r="D1430" s="199"/>
      <c r="E1430" s="199"/>
      <c r="H1430" s="190" t="s">
        <v>7263</v>
      </c>
      <c r="I1430" s="192" t="s">
        <v>7330</v>
      </c>
      <c r="J1430" s="181" t="s">
        <v>7331</v>
      </c>
      <c r="L1430" s="181" t="s">
        <v>7332</v>
      </c>
      <c r="M1430" s="181" t="s">
        <v>6619</v>
      </c>
      <c r="N1430" s="182" t="s">
        <v>6626</v>
      </c>
      <c r="O1430" s="181" t="s">
        <v>6627</v>
      </c>
    </row>
    <row r="1431" spans="3:15">
      <c r="C1431" s="199"/>
      <c r="D1431" s="199"/>
      <c r="E1431" s="199"/>
      <c r="H1431" s="190" t="s">
        <v>7263</v>
      </c>
      <c r="I1431" s="192" t="s">
        <v>7333</v>
      </c>
      <c r="J1431" s="181" t="s">
        <v>7334</v>
      </c>
      <c r="L1431" s="181" t="s">
        <v>7335</v>
      </c>
      <c r="M1431" s="181" t="s">
        <v>6619</v>
      </c>
      <c r="N1431" s="182" t="s">
        <v>6629</v>
      </c>
      <c r="O1431" s="181" t="s">
        <v>6630</v>
      </c>
    </row>
    <row r="1432" spans="3:15">
      <c r="C1432" s="199"/>
      <c r="D1432" s="199"/>
      <c r="E1432" s="199"/>
      <c r="H1432" s="190" t="s">
        <v>7263</v>
      </c>
      <c r="I1432" s="192" t="s">
        <v>7336</v>
      </c>
      <c r="J1432" s="181" t="s">
        <v>7337</v>
      </c>
      <c r="L1432" s="181" t="s">
        <v>7338</v>
      </c>
      <c r="M1432" s="181"/>
      <c r="N1432" s="182"/>
      <c r="O1432" s="181" t="s">
        <v>6630</v>
      </c>
    </row>
    <row r="1433" spans="3:15">
      <c r="C1433" s="199"/>
      <c r="D1433" s="199"/>
      <c r="E1433" s="199"/>
      <c r="H1433" s="190" t="s">
        <v>7263</v>
      </c>
      <c r="I1433" s="192" t="s">
        <v>7339</v>
      </c>
      <c r="J1433" s="181" t="s">
        <v>7340</v>
      </c>
      <c r="L1433" s="181" t="s">
        <v>7341</v>
      </c>
      <c r="M1433" s="181" t="s">
        <v>6619</v>
      </c>
      <c r="N1433" s="182" t="s">
        <v>6632</v>
      </c>
      <c r="O1433" s="181" t="s">
        <v>6633</v>
      </c>
    </row>
    <row r="1434" spans="3:15">
      <c r="C1434" s="199"/>
      <c r="D1434" s="199"/>
      <c r="E1434" s="199"/>
      <c r="H1434" s="190" t="s">
        <v>7263</v>
      </c>
      <c r="I1434" s="192" t="s">
        <v>7342</v>
      </c>
      <c r="J1434" s="181" t="s">
        <v>7343</v>
      </c>
      <c r="L1434" s="181" t="s">
        <v>7344</v>
      </c>
      <c r="M1434" s="181" t="s">
        <v>6619</v>
      </c>
      <c r="N1434" s="182" t="s">
        <v>6635</v>
      </c>
      <c r="O1434" s="181" t="s">
        <v>6636</v>
      </c>
    </row>
    <row r="1435" spans="3:15">
      <c r="C1435" s="199"/>
      <c r="D1435" s="199"/>
      <c r="E1435" s="199"/>
      <c r="H1435" s="190" t="s">
        <v>7263</v>
      </c>
      <c r="I1435" s="192" t="s">
        <v>7345</v>
      </c>
      <c r="J1435" s="181" t="s">
        <v>7346</v>
      </c>
      <c r="L1435" s="181" t="s">
        <v>7347</v>
      </c>
      <c r="M1435" s="181" t="s">
        <v>6619</v>
      </c>
      <c r="N1435" s="182" t="s">
        <v>6638</v>
      </c>
      <c r="O1435" s="181" t="s">
        <v>6639</v>
      </c>
    </row>
    <row r="1436" spans="3:15">
      <c r="C1436" s="199"/>
      <c r="D1436" s="199"/>
      <c r="E1436" s="199"/>
      <c r="H1436" s="190" t="s">
        <v>7263</v>
      </c>
      <c r="I1436" s="192" t="s">
        <v>7348</v>
      </c>
      <c r="J1436" s="181" t="s">
        <v>7349</v>
      </c>
      <c r="L1436" s="181" t="s">
        <v>7350</v>
      </c>
      <c r="M1436" s="181" t="s">
        <v>6619</v>
      </c>
      <c r="N1436" s="182" t="s">
        <v>6641</v>
      </c>
      <c r="O1436" s="181" t="s">
        <v>6642</v>
      </c>
    </row>
    <row r="1437" spans="3:15">
      <c r="C1437" s="199"/>
      <c r="D1437" s="199"/>
      <c r="E1437" s="199"/>
      <c r="H1437" s="190" t="s">
        <v>7263</v>
      </c>
      <c r="I1437" s="192" t="s">
        <v>7351</v>
      </c>
      <c r="J1437" s="181" t="s">
        <v>7352</v>
      </c>
      <c r="L1437" s="181" t="s">
        <v>7353</v>
      </c>
      <c r="M1437" s="181" t="s">
        <v>6619</v>
      </c>
      <c r="N1437" s="182" t="s">
        <v>6644</v>
      </c>
      <c r="O1437" s="181" t="s">
        <v>6645</v>
      </c>
    </row>
    <row r="1438" spans="3:15">
      <c r="C1438" s="199"/>
      <c r="D1438" s="199"/>
      <c r="E1438" s="199"/>
      <c r="H1438" s="190" t="s">
        <v>7263</v>
      </c>
      <c r="I1438" s="192" t="s">
        <v>7354</v>
      </c>
      <c r="J1438" s="181" t="s">
        <v>7355</v>
      </c>
      <c r="L1438" s="181" t="s">
        <v>7356</v>
      </c>
      <c r="M1438" s="181" t="s">
        <v>6619</v>
      </c>
      <c r="N1438" s="182" t="s">
        <v>6647</v>
      </c>
      <c r="O1438" s="181" t="s">
        <v>6648</v>
      </c>
    </row>
    <row r="1439" spans="3:15">
      <c r="C1439" s="199"/>
      <c r="D1439" s="199"/>
      <c r="E1439" s="199"/>
      <c r="H1439" s="190" t="s">
        <v>7263</v>
      </c>
      <c r="I1439" s="192" t="s">
        <v>7357</v>
      </c>
      <c r="J1439" s="181" t="s">
        <v>7358</v>
      </c>
      <c r="L1439" s="181" t="s">
        <v>7359</v>
      </c>
      <c r="M1439" s="181" t="s">
        <v>6619</v>
      </c>
      <c r="N1439" s="182" t="s">
        <v>6650</v>
      </c>
      <c r="O1439" s="181" t="s">
        <v>6651</v>
      </c>
    </row>
    <row r="1440" spans="3:15">
      <c r="C1440" s="199"/>
      <c r="D1440" s="199"/>
      <c r="E1440" s="199"/>
      <c r="H1440" s="190" t="s">
        <v>7263</v>
      </c>
      <c r="I1440" s="192" t="s">
        <v>7360</v>
      </c>
      <c r="J1440" s="181" t="s">
        <v>7361</v>
      </c>
      <c r="L1440" s="181" t="s">
        <v>7362</v>
      </c>
      <c r="M1440" s="181" t="s">
        <v>6619</v>
      </c>
      <c r="N1440" s="182" t="s">
        <v>6653</v>
      </c>
      <c r="O1440" s="181" t="s">
        <v>6654</v>
      </c>
    </row>
    <row r="1441" spans="3:15">
      <c r="C1441" s="199"/>
      <c r="D1441" s="199"/>
      <c r="E1441" s="199"/>
      <c r="H1441" s="190" t="s">
        <v>7263</v>
      </c>
      <c r="I1441" s="192" t="s">
        <v>7363</v>
      </c>
      <c r="J1441" s="181" t="s">
        <v>7364</v>
      </c>
      <c r="L1441" s="181" t="s">
        <v>7365</v>
      </c>
      <c r="M1441" s="181" t="s">
        <v>6619</v>
      </c>
      <c r="N1441" s="182" t="s">
        <v>6656</v>
      </c>
      <c r="O1441" s="181" t="s">
        <v>6657</v>
      </c>
    </row>
    <row r="1442" spans="3:15">
      <c r="C1442" s="199"/>
      <c r="D1442" s="199"/>
      <c r="E1442" s="199"/>
      <c r="H1442" s="190" t="s">
        <v>7263</v>
      </c>
      <c r="I1442" s="192" t="s">
        <v>7366</v>
      </c>
      <c r="J1442" s="181" t="s">
        <v>7367</v>
      </c>
      <c r="L1442" s="181" t="s">
        <v>7368</v>
      </c>
      <c r="M1442" s="181" t="s">
        <v>6619</v>
      </c>
      <c r="N1442" s="182" t="s">
        <v>6659</v>
      </c>
      <c r="O1442" s="181" t="s">
        <v>6660</v>
      </c>
    </row>
    <row r="1443" spans="3:15">
      <c r="C1443" s="199"/>
      <c r="D1443" s="199"/>
      <c r="E1443" s="199"/>
      <c r="H1443" s="190" t="s">
        <v>7263</v>
      </c>
      <c r="I1443" s="192" t="s">
        <v>7369</v>
      </c>
      <c r="J1443" s="181" t="s">
        <v>7370</v>
      </c>
      <c r="L1443" s="181" t="s">
        <v>7371</v>
      </c>
      <c r="M1443" s="181" t="s">
        <v>6619</v>
      </c>
      <c r="N1443" s="182" t="s">
        <v>6662</v>
      </c>
      <c r="O1443" s="181" t="s">
        <v>6663</v>
      </c>
    </row>
    <row r="1444" spans="3:15">
      <c r="C1444" s="199"/>
      <c r="D1444" s="199"/>
      <c r="E1444" s="199"/>
      <c r="H1444" s="190" t="s">
        <v>7263</v>
      </c>
      <c r="I1444" s="192" t="s">
        <v>7372</v>
      </c>
      <c r="J1444" s="181" t="s">
        <v>7373</v>
      </c>
      <c r="L1444" s="181" t="s">
        <v>7374</v>
      </c>
      <c r="M1444" s="181" t="s">
        <v>6619</v>
      </c>
      <c r="N1444" s="182" t="s">
        <v>4862</v>
      </c>
      <c r="O1444" s="181" t="s">
        <v>6665</v>
      </c>
    </row>
    <row r="1445" spans="3:15">
      <c r="C1445" s="199"/>
      <c r="D1445" s="199"/>
      <c r="E1445" s="199"/>
      <c r="H1445" s="190" t="s">
        <v>7263</v>
      </c>
      <c r="I1445" s="192" t="s">
        <v>7375</v>
      </c>
      <c r="J1445" s="181" t="s">
        <v>7376</v>
      </c>
      <c r="L1445" s="181" t="s">
        <v>7377</v>
      </c>
      <c r="M1445" s="181" t="s">
        <v>6619</v>
      </c>
      <c r="N1445" s="182" t="s">
        <v>6667</v>
      </c>
      <c r="O1445" s="181" t="s">
        <v>6668</v>
      </c>
    </row>
    <row r="1446" spans="3:15">
      <c r="C1446" s="199"/>
      <c r="D1446" s="199"/>
      <c r="E1446" s="199"/>
      <c r="H1446" s="190" t="s">
        <v>7263</v>
      </c>
      <c r="I1446" s="192" t="s">
        <v>7378</v>
      </c>
      <c r="J1446" s="181" t="s">
        <v>7379</v>
      </c>
      <c r="L1446" s="181" t="s">
        <v>7380</v>
      </c>
      <c r="M1446" s="181"/>
      <c r="N1446" s="182"/>
      <c r="O1446" s="181" t="s">
        <v>6668</v>
      </c>
    </row>
    <row r="1447" spans="3:15">
      <c r="C1447" s="199"/>
      <c r="D1447" s="199"/>
      <c r="E1447" s="199"/>
      <c r="H1447" s="195"/>
      <c r="I1447" s="193" t="s">
        <v>7381</v>
      </c>
      <c r="J1447" s="196"/>
      <c r="L1447" s="181" t="s">
        <v>7382</v>
      </c>
      <c r="M1447" s="181" t="s">
        <v>6619</v>
      </c>
      <c r="N1447" s="182" t="s">
        <v>6670</v>
      </c>
      <c r="O1447" s="181" t="s">
        <v>6671</v>
      </c>
    </row>
    <row r="1448" spans="3:15">
      <c r="C1448" s="199"/>
      <c r="D1448" s="199"/>
      <c r="E1448" s="199"/>
      <c r="H1448" s="190" t="s">
        <v>7383</v>
      </c>
      <c r="I1448" s="192" t="s">
        <v>7384</v>
      </c>
      <c r="J1448" s="181" t="s">
        <v>7385</v>
      </c>
      <c r="L1448" s="181" t="s">
        <v>7386</v>
      </c>
      <c r="M1448" s="181"/>
      <c r="N1448" s="182"/>
      <c r="O1448" s="181" t="s">
        <v>6671</v>
      </c>
    </row>
    <row r="1449" spans="3:15">
      <c r="C1449" s="199"/>
      <c r="D1449" s="199"/>
      <c r="E1449" s="199"/>
      <c r="H1449" s="190" t="s">
        <v>7383</v>
      </c>
      <c r="I1449" s="192" t="s">
        <v>7387</v>
      </c>
      <c r="J1449" s="181" t="s">
        <v>7388</v>
      </c>
      <c r="L1449" s="181" t="s">
        <v>7389</v>
      </c>
      <c r="M1449" s="181" t="s">
        <v>6675</v>
      </c>
      <c r="N1449" s="182" t="s">
        <v>6676</v>
      </c>
      <c r="O1449" s="181" t="s">
        <v>6677</v>
      </c>
    </row>
    <row r="1450" spans="3:15">
      <c r="C1450" s="199"/>
      <c r="D1450" s="199"/>
      <c r="E1450" s="199"/>
      <c r="H1450" s="190" t="s">
        <v>7383</v>
      </c>
      <c r="I1450" s="192" t="s">
        <v>5035</v>
      </c>
      <c r="J1450" s="181" t="s">
        <v>7390</v>
      </c>
      <c r="L1450" s="181" t="s">
        <v>7391</v>
      </c>
      <c r="M1450" s="181" t="s">
        <v>6675</v>
      </c>
      <c r="N1450" s="182" t="s">
        <v>6679</v>
      </c>
      <c r="O1450" s="181" t="s">
        <v>6680</v>
      </c>
    </row>
    <row r="1451" spans="3:15">
      <c r="C1451" s="199"/>
      <c r="D1451" s="199"/>
      <c r="E1451" s="199"/>
      <c r="H1451" s="190" t="s">
        <v>7383</v>
      </c>
      <c r="I1451" s="192" t="s">
        <v>7392</v>
      </c>
      <c r="J1451" s="181" t="s">
        <v>7393</v>
      </c>
      <c r="L1451" s="181" t="s">
        <v>7394</v>
      </c>
      <c r="M1451" s="181" t="s">
        <v>6675</v>
      </c>
      <c r="N1451" s="182" t="s">
        <v>6682</v>
      </c>
      <c r="O1451" s="181" t="s">
        <v>6683</v>
      </c>
    </row>
    <row r="1452" spans="3:15">
      <c r="C1452" s="199"/>
      <c r="D1452" s="199"/>
      <c r="E1452" s="199"/>
      <c r="H1452" s="190" t="s">
        <v>7383</v>
      </c>
      <c r="I1452" s="192" t="s">
        <v>7395</v>
      </c>
      <c r="J1452" s="181" t="s">
        <v>7396</v>
      </c>
      <c r="L1452" s="181" t="s">
        <v>7397</v>
      </c>
      <c r="M1452" s="181" t="s">
        <v>6675</v>
      </c>
      <c r="N1452" s="182" t="s">
        <v>6685</v>
      </c>
      <c r="O1452" s="181" t="s">
        <v>6686</v>
      </c>
    </row>
    <row r="1453" spans="3:15">
      <c r="C1453" s="199"/>
      <c r="D1453" s="199"/>
      <c r="E1453" s="199"/>
      <c r="H1453" s="190" t="s">
        <v>7383</v>
      </c>
      <c r="I1453" s="192" t="s">
        <v>7398</v>
      </c>
      <c r="J1453" s="181" t="s">
        <v>7399</v>
      </c>
      <c r="L1453" s="181" t="s">
        <v>7400</v>
      </c>
      <c r="M1453" s="181" t="s">
        <v>6675</v>
      </c>
      <c r="N1453" s="182" t="s">
        <v>6688</v>
      </c>
      <c r="O1453" s="181" t="s">
        <v>6689</v>
      </c>
    </row>
    <row r="1454" spans="3:15">
      <c r="C1454" s="199"/>
      <c r="D1454" s="199"/>
      <c r="E1454" s="199"/>
      <c r="H1454" s="190" t="s">
        <v>7383</v>
      </c>
      <c r="I1454" s="192" t="s">
        <v>7401</v>
      </c>
      <c r="J1454" s="181" t="s">
        <v>7402</v>
      </c>
      <c r="L1454" s="181" t="s">
        <v>7403</v>
      </c>
      <c r="M1454" s="181"/>
      <c r="N1454" s="182"/>
      <c r="O1454" s="181" t="s">
        <v>6689</v>
      </c>
    </row>
    <row r="1455" spans="3:15">
      <c r="C1455" s="199"/>
      <c r="D1455" s="199"/>
      <c r="E1455" s="199"/>
      <c r="H1455" s="190" t="s">
        <v>7383</v>
      </c>
      <c r="I1455" s="192" t="s">
        <v>7404</v>
      </c>
      <c r="J1455" s="181" t="s">
        <v>7405</v>
      </c>
      <c r="L1455" s="181" t="s">
        <v>7406</v>
      </c>
      <c r="M1455" s="181" t="s">
        <v>6675</v>
      </c>
      <c r="N1455" s="182" t="s">
        <v>6691</v>
      </c>
      <c r="O1455" s="181" t="s">
        <v>6692</v>
      </c>
    </row>
    <row r="1456" spans="3:15">
      <c r="C1456" s="199"/>
      <c r="D1456" s="199"/>
      <c r="E1456" s="199"/>
      <c r="H1456" s="190" t="s">
        <v>7383</v>
      </c>
      <c r="I1456" s="192" t="s">
        <v>7407</v>
      </c>
      <c r="J1456" s="181" t="s">
        <v>7408</v>
      </c>
      <c r="L1456" s="181" t="s">
        <v>7409</v>
      </c>
      <c r="M1456" s="181" t="s">
        <v>6675</v>
      </c>
      <c r="N1456" s="182" t="s">
        <v>6694</v>
      </c>
      <c r="O1456" s="181" t="s">
        <v>6695</v>
      </c>
    </row>
    <row r="1457" spans="3:15">
      <c r="C1457" s="199"/>
      <c r="D1457" s="199"/>
      <c r="E1457" s="199"/>
      <c r="H1457" s="190" t="s">
        <v>7383</v>
      </c>
      <c r="I1457" s="192" t="s">
        <v>7410</v>
      </c>
      <c r="J1457" s="181" t="s">
        <v>7411</v>
      </c>
      <c r="L1457" s="181" t="s">
        <v>7412</v>
      </c>
      <c r="M1457" s="181" t="s">
        <v>6675</v>
      </c>
      <c r="N1457" s="182" t="s">
        <v>6697</v>
      </c>
      <c r="O1457" s="181" t="s">
        <v>6698</v>
      </c>
    </row>
    <row r="1458" spans="3:15">
      <c r="C1458" s="199"/>
      <c r="D1458" s="199"/>
      <c r="E1458" s="199"/>
      <c r="H1458" s="190" t="s">
        <v>7383</v>
      </c>
      <c r="I1458" s="192" t="s">
        <v>7413</v>
      </c>
      <c r="J1458" s="181" t="s">
        <v>7414</v>
      </c>
      <c r="L1458" s="181" t="s">
        <v>7415</v>
      </c>
      <c r="M1458" s="181" t="s">
        <v>6675</v>
      </c>
      <c r="N1458" s="182" t="s">
        <v>6700</v>
      </c>
      <c r="O1458" s="181" t="s">
        <v>6701</v>
      </c>
    </row>
    <row r="1459" spans="3:15">
      <c r="C1459" s="199"/>
      <c r="D1459" s="199"/>
      <c r="E1459" s="199"/>
      <c r="H1459" s="190" t="s">
        <v>7383</v>
      </c>
      <c r="I1459" s="192" t="s">
        <v>7416</v>
      </c>
      <c r="J1459" s="181" t="s">
        <v>7417</v>
      </c>
      <c r="L1459" s="181" t="s">
        <v>7418</v>
      </c>
      <c r="M1459" s="181"/>
      <c r="N1459" s="182"/>
      <c r="O1459" s="181" t="s">
        <v>6701</v>
      </c>
    </row>
    <row r="1460" spans="3:15">
      <c r="C1460" s="199"/>
      <c r="D1460" s="199"/>
      <c r="E1460" s="199"/>
      <c r="H1460" s="190" t="s">
        <v>7383</v>
      </c>
      <c r="I1460" s="192" t="s">
        <v>3099</v>
      </c>
      <c r="J1460" s="181" t="s">
        <v>7419</v>
      </c>
      <c r="L1460" s="181" t="s">
        <v>7420</v>
      </c>
      <c r="M1460" s="181" t="s">
        <v>6675</v>
      </c>
      <c r="N1460" s="182" t="s">
        <v>6703</v>
      </c>
      <c r="O1460" s="181" t="s">
        <v>6704</v>
      </c>
    </row>
    <row r="1461" spans="3:15">
      <c r="C1461" s="199"/>
      <c r="D1461" s="199"/>
      <c r="E1461" s="199"/>
      <c r="H1461" s="190" t="s">
        <v>7383</v>
      </c>
      <c r="I1461" s="192" t="s">
        <v>7421</v>
      </c>
      <c r="J1461" s="181" t="s">
        <v>7422</v>
      </c>
      <c r="L1461" s="181" t="s">
        <v>7423</v>
      </c>
      <c r="M1461" s="181" t="s">
        <v>6675</v>
      </c>
      <c r="N1461" s="182" t="s">
        <v>6706</v>
      </c>
      <c r="O1461" s="181" t="s">
        <v>6707</v>
      </c>
    </row>
    <row r="1462" spans="3:15">
      <c r="C1462" s="199"/>
      <c r="D1462" s="199"/>
      <c r="E1462" s="199"/>
      <c r="H1462" s="190" t="s">
        <v>7383</v>
      </c>
      <c r="I1462" s="192" t="s">
        <v>7424</v>
      </c>
      <c r="J1462" s="181" t="s">
        <v>7425</v>
      </c>
      <c r="L1462" s="181" t="s">
        <v>7426</v>
      </c>
      <c r="M1462" s="181"/>
      <c r="N1462" s="182"/>
      <c r="O1462" s="181" t="s">
        <v>6707</v>
      </c>
    </row>
    <row r="1463" spans="3:15">
      <c r="C1463" s="199"/>
      <c r="D1463" s="199"/>
      <c r="E1463" s="199"/>
      <c r="H1463" s="190" t="s">
        <v>7383</v>
      </c>
      <c r="I1463" s="192" t="s">
        <v>7427</v>
      </c>
      <c r="J1463" s="181" t="s">
        <v>7428</v>
      </c>
      <c r="L1463" s="181" t="s">
        <v>7429</v>
      </c>
      <c r="M1463" s="181" t="s">
        <v>6675</v>
      </c>
      <c r="N1463" s="182" t="s">
        <v>6709</v>
      </c>
      <c r="O1463" s="181" t="s">
        <v>6710</v>
      </c>
    </row>
    <row r="1464" spans="3:15">
      <c r="C1464" s="199"/>
      <c r="D1464" s="199"/>
      <c r="E1464" s="199"/>
      <c r="H1464" s="190" t="s">
        <v>7383</v>
      </c>
      <c r="I1464" s="192" t="s">
        <v>7430</v>
      </c>
      <c r="J1464" s="181" t="s">
        <v>7431</v>
      </c>
      <c r="L1464" s="181" t="s">
        <v>7432</v>
      </c>
      <c r="M1464" s="181"/>
      <c r="N1464" s="182"/>
      <c r="O1464" s="181" t="s">
        <v>6710</v>
      </c>
    </row>
    <row r="1465" spans="3:15">
      <c r="C1465" s="199"/>
      <c r="D1465" s="199"/>
      <c r="E1465" s="199"/>
      <c r="H1465" s="190" t="s">
        <v>7383</v>
      </c>
      <c r="I1465" s="192" t="s">
        <v>7433</v>
      </c>
      <c r="J1465" s="181" t="s">
        <v>7434</v>
      </c>
      <c r="L1465" s="181" t="s">
        <v>7435</v>
      </c>
      <c r="M1465" s="181"/>
      <c r="N1465" s="182"/>
      <c r="O1465" s="181" t="s">
        <v>6710</v>
      </c>
    </row>
    <row r="1466" spans="3:15">
      <c r="C1466" s="199"/>
      <c r="D1466" s="199"/>
      <c r="E1466" s="199"/>
      <c r="H1466" s="190" t="s">
        <v>7383</v>
      </c>
      <c r="I1466" s="192" t="s">
        <v>7436</v>
      </c>
      <c r="J1466" s="181" t="s">
        <v>7437</v>
      </c>
      <c r="L1466" s="181" t="s">
        <v>7438</v>
      </c>
      <c r="M1466" s="181" t="s">
        <v>6675</v>
      </c>
      <c r="N1466" s="182" t="s">
        <v>6712</v>
      </c>
      <c r="O1466" s="181" t="s">
        <v>6713</v>
      </c>
    </row>
    <row r="1467" spans="3:15">
      <c r="C1467" s="199"/>
      <c r="D1467" s="199"/>
      <c r="E1467" s="199"/>
      <c r="H1467" s="190" t="s">
        <v>7383</v>
      </c>
      <c r="I1467" s="192" t="s">
        <v>7439</v>
      </c>
      <c r="J1467" s="181" t="s">
        <v>7440</v>
      </c>
      <c r="L1467" s="181" t="s">
        <v>7441</v>
      </c>
      <c r="M1467" s="181" t="s">
        <v>6675</v>
      </c>
      <c r="N1467" s="182" t="s">
        <v>6715</v>
      </c>
      <c r="O1467" s="181" t="s">
        <v>6716</v>
      </c>
    </row>
    <row r="1468" spans="3:15">
      <c r="C1468" s="199"/>
      <c r="D1468" s="199"/>
      <c r="E1468" s="199"/>
      <c r="H1468" s="190" t="s">
        <v>7383</v>
      </c>
      <c r="I1468" s="192" t="s">
        <v>7442</v>
      </c>
      <c r="J1468" s="181" t="s">
        <v>7443</v>
      </c>
      <c r="L1468" s="181" t="s">
        <v>7444</v>
      </c>
      <c r="M1468" s="181" t="s">
        <v>6675</v>
      </c>
      <c r="N1468" s="182" t="s">
        <v>6718</v>
      </c>
      <c r="O1468" s="181" t="s">
        <v>6719</v>
      </c>
    </row>
    <row r="1469" spans="3:15">
      <c r="C1469" s="199"/>
      <c r="D1469" s="199"/>
      <c r="E1469" s="199"/>
      <c r="H1469" s="190" t="s">
        <v>7383</v>
      </c>
      <c r="I1469" s="192" t="s">
        <v>7445</v>
      </c>
      <c r="J1469" s="181" t="s">
        <v>7446</v>
      </c>
      <c r="L1469" s="181" t="s">
        <v>7447</v>
      </c>
      <c r="M1469" s="181"/>
      <c r="N1469" s="182"/>
      <c r="O1469" s="181" t="s">
        <v>6719</v>
      </c>
    </row>
    <row r="1470" spans="3:15">
      <c r="C1470" s="199"/>
      <c r="D1470" s="199"/>
      <c r="E1470" s="199"/>
      <c r="H1470" s="190" t="s">
        <v>7383</v>
      </c>
      <c r="I1470" s="192" t="s">
        <v>7448</v>
      </c>
      <c r="J1470" s="181" t="s">
        <v>7449</v>
      </c>
      <c r="L1470" s="181" t="s">
        <v>7450</v>
      </c>
      <c r="M1470" s="181" t="s">
        <v>6675</v>
      </c>
      <c r="N1470" s="182" t="s">
        <v>6721</v>
      </c>
      <c r="O1470" s="181" t="s">
        <v>6722</v>
      </c>
    </row>
    <row r="1471" spans="3:15">
      <c r="C1471" s="199"/>
      <c r="D1471" s="199"/>
      <c r="E1471" s="199"/>
      <c r="H1471" s="190" t="s">
        <v>7383</v>
      </c>
      <c r="I1471" s="192" t="s">
        <v>7451</v>
      </c>
      <c r="J1471" s="181" t="s">
        <v>7452</v>
      </c>
      <c r="L1471" s="181" t="s">
        <v>7453</v>
      </c>
      <c r="M1471" s="181"/>
      <c r="N1471" s="182"/>
      <c r="O1471" s="181" t="s">
        <v>6722</v>
      </c>
    </row>
    <row r="1472" spans="3:15">
      <c r="C1472" s="199"/>
      <c r="D1472" s="199"/>
      <c r="E1472" s="199"/>
      <c r="H1472" s="190" t="s">
        <v>7383</v>
      </c>
      <c r="I1472" s="192" t="s">
        <v>7454</v>
      </c>
      <c r="J1472" s="181" t="s">
        <v>7455</v>
      </c>
      <c r="L1472" s="181" t="s">
        <v>7456</v>
      </c>
      <c r="M1472" s="181" t="s">
        <v>6726</v>
      </c>
      <c r="N1472" s="182" t="s">
        <v>6727</v>
      </c>
      <c r="O1472" s="181" t="s">
        <v>6728</v>
      </c>
    </row>
    <row r="1473" spans="3:15">
      <c r="C1473" s="199"/>
      <c r="D1473" s="199"/>
      <c r="E1473" s="199"/>
      <c r="H1473" s="190" t="s">
        <v>7383</v>
      </c>
      <c r="I1473" s="192" t="s">
        <v>7086</v>
      </c>
      <c r="J1473" s="181" t="s">
        <v>7457</v>
      </c>
      <c r="L1473" s="181" t="s">
        <v>7458</v>
      </c>
      <c r="M1473" s="181" t="s">
        <v>6726</v>
      </c>
      <c r="N1473" s="182" t="s">
        <v>6730</v>
      </c>
      <c r="O1473" s="181" t="s">
        <v>6731</v>
      </c>
    </row>
    <row r="1474" spans="3:15">
      <c r="C1474" s="199"/>
      <c r="D1474" s="199"/>
      <c r="E1474" s="199"/>
      <c r="H1474" s="190" t="s">
        <v>7383</v>
      </c>
      <c r="I1474" s="192" t="s">
        <v>7459</v>
      </c>
      <c r="J1474" s="181" t="s">
        <v>7460</v>
      </c>
      <c r="L1474" s="181" t="s">
        <v>7461</v>
      </c>
      <c r="M1474" s="181" t="s">
        <v>6726</v>
      </c>
      <c r="N1474" s="182" t="s">
        <v>6733</v>
      </c>
      <c r="O1474" s="181" t="s">
        <v>6734</v>
      </c>
    </row>
    <row r="1475" spans="3:15">
      <c r="C1475" s="199"/>
      <c r="D1475" s="199"/>
      <c r="E1475" s="199"/>
      <c r="H1475" s="190" t="s">
        <v>7383</v>
      </c>
      <c r="I1475" s="192" t="s">
        <v>7462</v>
      </c>
      <c r="J1475" s="181" t="s">
        <v>7463</v>
      </c>
      <c r="L1475" s="181" t="s">
        <v>7464</v>
      </c>
      <c r="M1475" s="181" t="s">
        <v>6726</v>
      </c>
      <c r="N1475" s="182" t="s">
        <v>6736</v>
      </c>
      <c r="O1475" s="181" t="s">
        <v>6737</v>
      </c>
    </row>
    <row r="1476" spans="3:15">
      <c r="C1476" s="199"/>
      <c r="D1476" s="199"/>
      <c r="E1476" s="199"/>
      <c r="H1476" s="190" t="s">
        <v>7383</v>
      </c>
      <c r="I1476" s="192" t="s">
        <v>7465</v>
      </c>
      <c r="J1476" s="181" t="s">
        <v>7466</v>
      </c>
      <c r="L1476" s="181" t="s">
        <v>7467</v>
      </c>
      <c r="M1476" s="181" t="s">
        <v>6726</v>
      </c>
      <c r="N1476" s="182" t="s">
        <v>6739</v>
      </c>
      <c r="O1476" s="181" t="s">
        <v>6740</v>
      </c>
    </row>
    <row r="1477" spans="3:15">
      <c r="C1477" s="199"/>
      <c r="D1477" s="199"/>
      <c r="E1477" s="199"/>
      <c r="H1477" s="190" t="s">
        <v>7383</v>
      </c>
      <c r="I1477" s="192" t="s">
        <v>7468</v>
      </c>
      <c r="J1477" s="181" t="s">
        <v>7469</v>
      </c>
      <c r="L1477" s="181" t="s">
        <v>7470</v>
      </c>
      <c r="M1477" s="181" t="s">
        <v>6726</v>
      </c>
      <c r="N1477" s="182" t="s">
        <v>6742</v>
      </c>
      <c r="O1477" s="181" t="s">
        <v>6743</v>
      </c>
    </row>
    <row r="1478" spans="3:15">
      <c r="C1478" s="199"/>
      <c r="D1478" s="199"/>
      <c r="E1478" s="199"/>
      <c r="H1478" s="190" t="s">
        <v>7383</v>
      </c>
      <c r="I1478" s="192" t="s">
        <v>7471</v>
      </c>
      <c r="J1478" s="181" t="s">
        <v>7472</v>
      </c>
      <c r="L1478" s="181" t="s">
        <v>7473</v>
      </c>
      <c r="M1478" s="181" t="s">
        <v>6726</v>
      </c>
      <c r="N1478" s="182" t="s">
        <v>6745</v>
      </c>
      <c r="O1478" s="181" t="s">
        <v>6746</v>
      </c>
    </row>
    <row r="1479" spans="3:15">
      <c r="C1479" s="199"/>
      <c r="D1479" s="199"/>
      <c r="E1479" s="199"/>
      <c r="H1479" s="190" t="s">
        <v>7383</v>
      </c>
      <c r="I1479" s="192" t="s">
        <v>7474</v>
      </c>
      <c r="J1479" s="181" t="s">
        <v>7475</v>
      </c>
      <c r="L1479" s="181" t="s">
        <v>7476</v>
      </c>
      <c r="M1479" s="181"/>
      <c r="N1479" s="182"/>
      <c r="O1479" s="181" t="s">
        <v>6746</v>
      </c>
    </row>
    <row r="1480" spans="3:15">
      <c r="C1480" s="199"/>
      <c r="D1480" s="199"/>
      <c r="E1480" s="199"/>
      <c r="H1480" s="190" t="s">
        <v>7383</v>
      </c>
      <c r="I1480" s="192" t="s">
        <v>7477</v>
      </c>
      <c r="J1480" s="181" t="s">
        <v>7478</v>
      </c>
      <c r="L1480" s="181" t="s">
        <v>7479</v>
      </c>
      <c r="M1480" s="181" t="s">
        <v>6726</v>
      </c>
      <c r="N1480" s="182" t="s">
        <v>6748</v>
      </c>
      <c r="O1480" s="181" t="s">
        <v>6749</v>
      </c>
    </row>
    <row r="1481" spans="3:15">
      <c r="C1481" s="199"/>
      <c r="D1481" s="199"/>
      <c r="E1481" s="199"/>
      <c r="H1481" s="190" t="s">
        <v>7383</v>
      </c>
      <c r="I1481" s="192" t="s">
        <v>7480</v>
      </c>
      <c r="J1481" s="181" t="s">
        <v>7481</v>
      </c>
      <c r="L1481" s="181" t="s">
        <v>7482</v>
      </c>
      <c r="M1481" s="181" t="s">
        <v>6753</v>
      </c>
      <c r="N1481" s="182" t="s">
        <v>6754</v>
      </c>
      <c r="O1481" s="181" t="s">
        <v>6755</v>
      </c>
    </row>
    <row r="1482" spans="3:15">
      <c r="C1482" s="199"/>
      <c r="D1482" s="199"/>
      <c r="E1482" s="199"/>
      <c r="H1482" s="190" t="s">
        <v>7383</v>
      </c>
      <c r="I1482" s="192" t="s">
        <v>7483</v>
      </c>
      <c r="J1482" s="181" t="s">
        <v>7484</v>
      </c>
      <c r="L1482" s="181" t="s">
        <v>7485</v>
      </c>
      <c r="M1482" s="181" t="s">
        <v>6753</v>
      </c>
      <c r="N1482" s="182" t="s">
        <v>6757</v>
      </c>
      <c r="O1482" s="181" t="s">
        <v>6758</v>
      </c>
    </row>
    <row r="1483" spans="3:15">
      <c r="C1483" s="199"/>
      <c r="D1483" s="199"/>
      <c r="E1483" s="199"/>
      <c r="H1483" s="190" t="s">
        <v>7383</v>
      </c>
      <c r="I1483" s="192" t="s">
        <v>7486</v>
      </c>
      <c r="J1483" s="181" t="s">
        <v>7487</v>
      </c>
      <c r="L1483" s="181" t="s">
        <v>7488</v>
      </c>
      <c r="M1483" s="181" t="s">
        <v>6753</v>
      </c>
      <c r="N1483" s="182" t="s">
        <v>6760</v>
      </c>
      <c r="O1483" s="181" t="s">
        <v>6761</v>
      </c>
    </row>
    <row r="1484" spans="3:15">
      <c r="C1484" s="199"/>
      <c r="D1484" s="199"/>
      <c r="E1484" s="199"/>
      <c r="H1484" s="190" t="s">
        <v>7383</v>
      </c>
      <c r="I1484" s="192" t="s">
        <v>7489</v>
      </c>
      <c r="J1484" s="181" t="s">
        <v>7490</v>
      </c>
      <c r="L1484" s="181" t="s">
        <v>7491</v>
      </c>
      <c r="M1484" s="181"/>
      <c r="N1484" s="182"/>
      <c r="O1484" s="181" t="s">
        <v>6761</v>
      </c>
    </row>
    <row r="1485" spans="3:15">
      <c r="C1485" s="199"/>
      <c r="D1485" s="199"/>
      <c r="E1485" s="199"/>
      <c r="H1485" s="195"/>
      <c r="I1485" s="193" t="s">
        <v>7492</v>
      </c>
      <c r="J1485" s="196"/>
      <c r="L1485" s="181" t="s">
        <v>7493</v>
      </c>
      <c r="M1485" s="181" t="s">
        <v>6753</v>
      </c>
      <c r="N1485" s="182" t="s">
        <v>6763</v>
      </c>
      <c r="O1485" s="181" t="s">
        <v>6764</v>
      </c>
    </row>
    <row r="1486" spans="3:15">
      <c r="C1486" s="199"/>
      <c r="D1486" s="199"/>
      <c r="E1486" s="199"/>
      <c r="H1486" s="190" t="s">
        <v>7494</v>
      </c>
      <c r="I1486" s="192" t="s">
        <v>7495</v>
      </c>
      <c r="J1486" s="181" t="s">
        <v>7496</v>
      </c>
      <c r="L1486" s="181" t="s">
        <v>7497</v>
      </c>
      <c r="M1486" s="181" t="s">
        <v>6753</v>
      </c>
      <c r="N1486" s="182" t="s">
        <v>6766</v>
      </c>
      <c r="O1486" s="181" t="s">
        <v>6767</v>
      </c>
    </row>
    <row r="1487" spans="3:15">
      <c r="C1487" s="199"/>
      <c r="D1487" s="199"/>
      <c r="E1487" s="199"/>
      <c r="H1487" s="190" t="s">
        <v>7494</v>
      </c>
      <c r="I1487" s="192" t="s">
        <v>7498</v>
      </c>
      <c r="J1487" s="181" t="s">
        <v>7499</v>
      </c>
      <c r="L1487" s="181" t="s">
        <v>7500</v>
      </c>
      <c r="M1487" s="181" t="s">
        <v>6753</v>
      </c>
      <c r="N1487" s="182" t="s">
        <v>6769</v>
      </c>
      <c r="O1487" s="181" t="s">
        <v>6770</v>
      </c>
    </row>
    <row r="1488" spans="3:15">
      <c r="C1488" s="199"/>
      <c r="D1488" s="199"/>
      <c r="E1488" s="199"/>
      <c r="H1488" s="190" t="s">
        <v>7494</v>
      </c>
      <c r="I1488" s="192" t="s">
        <v>7501</v>
      </c>
      <c r="J1488" s="181" t="s">
        <v>7502</v>
      </c>
      <c r="L1488" s="181" t="s">
        <v>7503</v>
      </c>
      <c r="M1488" s="181" t="s">
        <v>6753</v>
      </c>
      <c r="N1488" s="182" t="s">
        <v>6772</v>
      </c>
      <c r="O1488" s="181" t="s">
        <v>6773</v>
      </c>
    </row>
    <row r="1489" spans="3:15">
      <c r="C1489" s="199"/>
      <c r="D1489" s="199"/>
      <c r="E1489" s="199"/>
      <c r="H1489" s="190" t="s">
        <v>7494</v>
      </c>
      <c r="I1489" s="192" t="s">
        <v>7504</v>
      </c>
      <c r="J1489" s="181" t="s">
        <v>7505</v>
      </c>
      <c r="L1489" s="181" t="s">
        <v>7506</v>
      </c>
      <c r="M1489" s="181" t="s">
        <v>6753</v>
      </c>
      <c r="N1489" s="182" t="s">
        <v>6775</v>
      </c>
      <c r="O1489" s="181" t="s">
        <v>6776</v>
      </c>
    </row>
    <row r="1490" spans="3:15">
      <c r="C1490" s="199"/>
      <c r="D1490" s="199"/>
      <c r="E1490" s="199"/>
      <c r="H1490" s="190" t="s">
        <v>7494</v>
      </c>
      <c r="I1490" s="192" t="s">
        <v>7507</v>
      </c>
      <c r="J1490" s="181" t="s">
        <v>7508</v>
      </c>
      <c r="L1490" s="181" t="s">
        <v>7509</v>
      </c>
      <c r="M1490" s="181" t="s">
        <v>6753</v>
      </c>
      <c r="N1490" s="182" t="s">
        <v>6778</v>
      </c>
      <c r="O1490" s="181" t="s">
        <v>6779</v>
      </c>
    </row>
    <row r="1491" spans="3:15">
      <c r="C1491" s="199"/>
      <c r="D1491" s="199"/>
      <c r="E1491" s="199"/>
      <c r="H1491" s="190" t="s">
        <v>7494</v>
      </c>
      <c r="I1491" s="192" t="s">
        <v>7510</v>
      </c>
      <c r="J1491" s="181" t="s">
        <v>7511</v>
      </c>
      <c r="L1491" s="181" t="s">
        <v>7512</v>
      </c>
      <c r="M1491" s="181" t="s">
        <v>6753</v>
      </c>
      <c r="N1491" s="182" t="s">
        <v>6781</v>
      </c>
      <c r="O1491" s="181" t="s">
        <v>6782</v>
      </c>
    </row>
    <row r="1492" spans="3:15">
      <c r="C1492" s="199"/>
      <c r="D1492" s="199"/>
      <c r="E1492" s="199"/>
      <c r="H1492" s="190" t="s">
        <v>7494</v>
      </c>
      <c r="I1492" s="192" t="s">
        <v>7513</v>
      </c>
      <c r="J1492" s="181" t="s">
        <v>7514</v>
      </c>
      <c r="L1492" s="181" t="s">
        <v>7515</v>
      </c>
      <c r="M1492" s="181" t="s">
        <v>6753</v>
      </c>
      <c r="N1492" s="182" t="s">
        <v>6786</v>
      </c>
      <c r="O1492" s="181" t="s">
        <v>6787</v>
      </c>
    </row>
    <row r="1493" spans="3:15">
      <c r="C1493" s="199"/>
      <c r="D1493" s="199"/>
      <c r="E1493" s="199"/>
      <c r="H1493" s="190" t="s">
        <v>7494</v>
      </c>
      <c r="I1493" s="192" t="s">
        <v>7516</v>
      </c>
      <c r="J1493" s="181" t="s">
        <v>7517</v>
      </c>
      <c r="L1493" s="181" t="s">
        <v>7518</v>
      </c>
      <c r="M1493" s="181" t="s">
        <v>6753</v>
      </c>
      <c r="N1493" s="182" t="s">
        <v>6789</v>
      </c>
      <c r="O1493" s="181" t="s">
        <v>6790</v>
      </c>
    </row>
    <row r="1494" spans="3:15">
      <c r="C1494" s="199"/>
      <c r="D1494" s="199"/>
      <c r="E1494" s="199"/>
      <c r="H1494" s="190" t="s">
        <v>7494</v>
      </c>
      <c r="I1494" s="192" t="s">
        <v>7519</v>
      </c>
      <c r="J1494" s="181" t="s">
        <v>7520</v>
      </c>
      <c r="L1494" s="181" t="s">
        <v>7521</v>
      </c>
      <c r="M1494" s="181" t="s">
        <v>6753</v>
      </c>
      <c r="N1494" s="182" t="s">
        <v>6792</v>
      </c>
      <c r="O1494" s="181" t="s">
        <v>6793</v>
      </c>
    </row>
    <row r="1495" spans="3:15">
      <c r="C1495" s="199"/>
      <c r="D1495" s="199"/>
      <c r="E1495" s="199"/>
      <c r="H1495" s="190" t="s">
        <v>7494</v>
      </c>
      <c r="I1495" s="192" t="s">
        <v>7522</v>
      </c>
      <c r="J1495" s="181" t="s">
        <v>7523</v>
      </c>
      <c r="L1495" s="181" t="s">
        <v>7524</v>
      </c>
      <c r="M1495" s="181" t="s">
        <v>6753</v>
      </c>
      <c r="N1495" s="182" t="s">
        <v>6795</v>
      </c>
      <c r="O1495" s="181" t="s">
        <v>6796</v>
      </c>
    </row>
    <row r="1496" spans="3:15">
      <c r="C1496" s="199"/>
      <c r="D1496" s="199"/>
      <c r="E1496" s="199"/>
      <c r="H1496" s="190" t="s">
        <v>7494</v>
      </c>
      <c r="I1496" s="192" t="s">
        <v>7525</v>
      </c>
      <c r="J1496" s="181" t="s">
        <v>7526</v>
      </c>
      <c r="L1496" s="181" t="s">
        <v>7527</v>
      </c>
      <c r="M1496" s="181" t="s">
        <v>6753</v>
      </c>
      <c r="N1496" s="182" t="s">
        <v>6798</v>
      </c>
      <c r="O1496" s="181" t="s">
        <v>6799</v>
      </c>
    </row>
    <row r="1497" spans="3:15">
      <c r="C1497" s="199"/>
      <c r="D1497" s="199"/>
      <c r="E1497" s="199"/>
      <c r="H1497" s="190" t="s">
        <v>7494</v>
      </c>
      <c r="I1497" s="192" t="s">
        <v>7528</v>
      </c>
      <c r="J1497" s="181" t="s">
        <v>7529</v>
      </c>
      <c r="L1497" s="181" t="s">
        <v>7530</v>
      </c>
      <c r="M1497" s="181" t="s">
        <v>6753</v>
      </c>
      <c r="N1497" s="182" t="s">
        <v>6801</v>
      </c>
      <c r="O1497" s="181" t="s">
        <v>6802</v>
      </c>
    </row>
    <row r="1498" spans="3:15">
      <c r="C1498" s="199"/>
      <c r="D1498" s="199"/>
      <c r="E1498" s="199"/>
      <c r="H1498" s="190" t="s">
        <v>7494</v>
      </c>
      <c r="I1498" s="192" t="s">
        <v>7531</v>
      </c>
      <c r="J1498" s="181" t="s">
        <v>7532</v>
      </c>
      <c r="L1498" s="181" t="s">
        <v>7533</v>
      </c>
      <c r="M1498" s="181" t="s">
        <v>6753</v>
      </c>
      <c r="N1498" s="182" t="s">
        <v>6804</v>
      </c>
      <c r="O1498" s="181" t="s">
        <v>6805</v>
      </c>
    </row>
    <row r="1499" spans="3:15">
      <c r="C1499" s="199"/>
      <c r="D1499" s="199"/>
      <c r="E1499" s="199"/>
      <c r="H1499" s="190" t="s">
        <v>7494</v>
      </c>
      <c r="I1499" s="192" t="s">
        <v>7534</v>
      </c>
      <c r="J1499" s="181" t="s">
        <v>7535</v>
      </c>
      <c r="L1499" s="181" t="s">
        <v>7536</v>
      </c>
      <c r="M1499" s="181" t="s">
        <v>6753</v>
      </c>
      <c r="N1499" s="182" t="s">
        <v>6807</v>
      </c>
      <c r="O1499" s="181" t="s">
        <v>6808</v>
      </c>
    </row>
    <row r="1500" spans="3:15">
      <c r="C1500" s="199"/>
      <c r="D1500" s="199"/>
      <c r="E1500" s="199"/>
      <c r="H1500" s="190" t="s">
        <v>7494</v>
      </c>
      <c r="I1500" s="192" t="s">
        <v>7537</v>
      </c>
      <c r="J1500" s="181" t="s">
        <v>7538</v>
      </c>
      <c r="L1500" s="181" t="s">
        <v>7539</v>
      </c>
      <c r="M1500" s="181" t="s">
        <v>6753</v>
      </c>
      <c r="N1500" s="182" t="s">
        <v>6810</v>
      </c>
      <c r="O1500" s="181" t="s">
        <v>6811</v>
      </c>
    </row>
    <row r="1501" spans="3:15">
      <c r="C1501" s="199"/>
      <c r="D1501" s="199"/>
      <c r="E1501" s="199"/>
      <c r="H1501" s="190" t="s">
        <v>7494</v>
      </c>
      <c r="I1501" s="192" t="s">
        <v>7540</v>
      </c>
      <c r="J1501" s="181" t="s">
        <v>7541</v>
      </c>
      <c r="L1501" s="181" t="s">
        <v>7542</v>
      </c>
      <c r="M1501" s="181" t="s">
        <v>6753</v>
      </c>
      <c r="N1501" s="182" t="s">
        <v>6813</v>
      </c>
      <c r="O1501" s="181" t="s">
        <v>6814</v>
      </c>
    </row>
    <row r="1502" spans="3:15">
      <c r="C1502" s="199"/>
      <c r="D1502" s="199"/>
      <c r="E1502" s="199"/>
      <c r="H1502" s="190" t="s">
        <v>7494</v>
      </c>
      <c r="I1502" s="192" t="s">
        <v>7543</v>
      </c>
      <c r="J1502" s="181" t="s">
        <v>7544</v>
      </c>
      <c r="L1502" s="181" t="s">
        <v>7545</v>
      </c>
      <c r="M1502" s="181"/>
      <c r="N1502" s="182"/>
      <c r="O1502" s="181" t="s">
        <v>6814</v>
      </c>
    </row>
    <row r="1503" spans="3:15">
      <c r="C1503" s="199"/>
      <c r="D1503" s="199"/>
      <c r="E1503" s="199"/>
      <c r="H1503" s="190" t="s">
        <v>7494</v>
      </c>
      <c r="I1503" s="192" t="s">
        <v>7546</v>
      </c>
      <c r="J1503" s="181" t="s">
        <v>7547</v>
      </c>
      <c r="L1503" s="181" t="s">
        <v>7548</v>
      </c>
      <c r="M1503" s="181" t="s">
        <v>6753</v>
      </c>
      <c r="N1503" s="182" t="s">
        <v>6816</v>
      </c>
      <c r="O1503" s="181" t="s">
        <v>6817</v>
      </c>
    </row>
    <row r="1504" spans="3:15">
      <c r="C1504" s="199"/>
      <c r="D1504" s="199"/>
      <c r="E1504" s="199"/>
      <c r="H1504" s="190" t="s">
        <v>7494</v>
      </c>
      <c r="I1504" s="192" t="s">
        <v>7549</v>
      </c>
      <c r="J1504" s="181" t="s">
        <v>7550</v>
      </c>
      <c r="L1504" s="181" t="s">
        <v>7551</v>
      </c>
      <c r="M1504" s="181" t="s">
        <v>6753</v>
      </c>
      <c r="N1504" s="182" t="s">
        <v>6819</v>
      </c>
      <c r="O1504" s="181" t="s">
        <v>6820</v>
      </c>
    </row>
    <row r="1505" spans="3:15">
      <c r="C1505" s="199"/>
      <c r="D1505" s="199"/>
      <c r="E1505" s="199"/>
      <c r="H1505" s="190" t="s">
        <v>7494</v>
      </c>
      <c r="I1505" s="192" t="s">
        <v>7552</v>
      </c>
      <c r="J1505" s="181" t="s">
        <v>7553</v>
      </c>
      <c r="L1505" s="181" t="s">
        <v>7554</v>
      </c>
      <c r="M1505" s="181" t="s">
        <v>6753</v>
      </c>
      <c r="N1505" s="182" t="s">
        <v>6822</v>
      </c>
      <c r="O1505" s="181" t="s">
        <v>6823</v>
      </c>
    </row>
    <row r="1506" spans="3:15">
      <c r="C1506" s="199"/>
      <c r="D1506" s="199"/>
      <c r="E1506" s="199"/>
      <c r="H1506" s="190" t="s">
        <v>7494</v>
      </c>
      <c r="I1506" s="192" t="s">
        <v>7555</v>
      </c>
      <c r="J1506" s="181" t="s">
        <v>7556</v>
      </c>
      <c r="L1506" s="181" t="s">
        <v>7557</v>
      </c>
      <c r="M1506" s="181" t="s">
        <v>6753</v>
      </c>
      <c r="N1506" s="182" t="s">
        <v>6825</v>
      </c>
      <c r="O1506" s="181" t="s">
        <v>6826</v>
      </c>
    </row>
    <row r="1507" spans="3:15">
      <c r="C1507" s="199"/>
      <c r="D1507" s="199"/>
      <c r="E1507" s="199"/>
      <c r="H1507" s="195"/>
      <c r="I1507" s="193" t="s">
        <v>7558</v>
      </c>
      <c r="J1507" s="196"/>
      <c r="L1507" s="181" t="s">
        <v>7559</v>
      </c>
      <c r="M1507" s="181" t="s">
        <v>6753</v>
      </c>
      <c r="N1507" s="182" t="s">
        <v>6828</v>
      </c>
      <c r="O1507" s="181" t="s">
        <v>6829</v>
      </c>
    </row>
    <row r="1508" spans="3:15">
      <c r="C1508" s="199"/>
      <c r="D1508" s="199"/>
      <c r="E1508" s="199"/>
      <c r="H1508" s="190" t="s">
        <v>7560</v>
      </c>
      <c r="I1508" s="192" t="s">
        <v>7561</v>
      </c>
      <c r="J1508" s="181" t="s">
        <v>7562</v>
      </c>
      <c r="L1508" s="181" t="s">
        <v>7563</v>
      </c>
      <c r="M1508" s="181" t="s">
        <v>6753</v>
      </c>
      <c r="N1508" s="182" t="s">
        <v>6831</v>
      </c>
      <c r="O1508" s="181" t="s">
        <v>6832</v>
      </c>
    </row>
    <row r="1509" spans="3:15">
      <c r="C1509" s="199"/>
      <c r="D1509" s="199"/>
      <c r="E1509" s="199"/>
      <c r="H1509" s="190" t="s">
        <v>7560</v>
      </c>
      <c r="I1509" s="192" t="s">
        <v>3990</v>
      </c>
      <c r="J1509" s="181" t="s">
        <v>7564</v>
      </c>
      <c r="L1509" s="181" t="s">
        <v>7565</v>
      </c>
      <c r="M1509" s="181" t="s">
        <v>6753</v>
      </c>
      <c r="N1509" s="182" t="s">
        <v>6834</v>
      </c>
      <c r="O1509" s="181" t="s">
        <v>6835</v>
      </c>
    </row>
    <row r="1510" spans="3:15">
      <c r="C1510" s="199"/>
      <c r="D1510" s="199"/>
      <c r="E1510" s="199"/>
      <c r="H1510" s="190" t="s">
        <v>7560</v>
      </c>
      <c r="I1510" s="192" t="s">
        <v>7566</v>
      </c>
      <c r="J1510" s="181" t="s">
        <v>7567</v>
      </c>
      <c r="L1510" s="181" t="s">
        <v>7568</v>
      </c>
      <c r="M1510" s="181" t="s">
        <v>6753</v>
      </c>
      <c r="N1510" s="182" t="s">
        <v>6837</v>
      </c>
      <c r="O1510" s="181" t="s">
        <v>6838</v>
      </c>
    </row>
    <row r="1511" spans="3:15">
      <c r="C1511" s="199"/>
      <c r="D1511" s="199"/>
      <c r="E1511" s="199"/>
      <c r="H1511" s="190" t="s">
        <v>7560</v>
      </c>
      <c r="I1511" s="192" t="s">
        <v>7569</v>
      </c>
      <c r="J1511" s="181" t="s">
        <v>7570</v>
      </c>
      <c r="L1511" s="181" t="s">
        <v>7571</v>
      </c>
      <c r="M1511" s="181" t="s">
        <v>6753</v>
      </c>
      <c r="N1511" s="182" t="s">
        <v>6840</v>
      </c>
      <c r="O1511" s="181" t="s">
        <v>6841</v>
      </c>
    </row>
    <row r="1512" spans="3:15">
      <c r="C1512" s="199"/>
      <c r="D1512" s="199"/>
      <c r="E1512" s="199"/>
      <c r="H1512" s="190" t="s">
        <v>7560</v>
      </c>
      <c r="I1512" s="192" t="s">
        <v>7572</v>
      </c>
      <c r="J1512" s="181" t="s">
        <v>7573</v>
      </c>
      <c r="L1512" s="181" t="s">
        <v>7574</v>
      </c>
      <c r="M1512" s="181" t="s">
        <v>6753</v>
      </c>
      <c r="N1512" s="182" t="s">
        <v>6843</v>
      </c>
      <c r="O1512" s="181" t="s">
        <v>6844</v>
      </c>
    </row>
    <row r="1513" spans="3:15">
      <c r="C1513" s="199"/>
      <c r="D1513" s="199"/>
      <c r="E1513" s="199"/>
      <c r="H1513" s="190" t="s">
        <v>7560</v>
      </c>
      <c r="I1513" s="192" t="s">
        <v>7575</v>
      </c>
      <c r="J1513" s="181" t="s">
        <v>7576</v>
      </c>
      <c r="L1513" s="181" t="s">
        <v>7577</v>
      </c>
      <c r="M1513" s="181" t="s">
        <v>6753</v>
      </c>
      <c r="N1513" s="182" t="s">
        <v>6846</v>
      </c>
      <c r="O1513" s="181" t="s">
        <v>6847</v>
      </c>
    </row>
    <row r="1514" spans="3:15">
      <c r="C1514" s="199"/>
      <c r="D1514" s="199"/>
      <c r="E1514" s="199"/>
      <c r="H1514" s="190" t="s">
        <v>7560</v>
      </c>
      <c r="I1514" s="192" t="s">
        <v>5640</v>
      </c>
      <c r="J1514" s="181" t="s">
        <v>7578</v>
      </c>
      <c r="L1514" s="181" t="s">
        <v>7579</v>
      </c>
      <c r="M1514" s="181" t="s">
        <v>6753</v>
      </c>
      <c r="N1514" s="182" t="s">
        <v>6849</v>
      </c>
      <c r="O1514" s="181" t="s">
        <v>6850</v>
      </c>
    </row>
    <row r="1515" spans="3:15">
      <c r="C1515" s="199"/>
      <c r="D1515" s="199"/>
      <c r="E1515" s="199"/>
      <c r="H1515" s="190" t="s">
        <v>7560</v>
      </c>
      <c r="I1515" s="192" t="s">
        <v>7580</v>
      </c>
      <c r="J1515" s="181" t="s">
        <v>7581</v>
      </c>
      <c r="L1515" s="181" t="s">
        <v>7582</v>
      </c>
      <c r="M1515" s="181" t="s">
        <v>6753</v>
      </c>
      <c r="N1515" s="182" t="s">
        <v>6852</v>
      </c>
      <c r="O1515" s="181" t="s">
        <v>6853</v>
      </c>
    </row>
    <row r="1516" spans="3:15">
      <c r="C1516" s="199"/>
      <c r="D1516" s="199"/>
      <c r="E1516" s="199"/>
      <c r="H1516" s="190" t="s">
        <v>7560</v>
      </c>
      <c r="I1516" s="192" t="s">
        <v>7583</v>
      </c>
      <c r="J1516" s="181" t="s">
        <v>7584</v>
      </c>
      <c r="L1516" s="181" t="s">
        <v>7585</v>
      </c>
      <c r="M1516" s="181"/>
      <c r="N1516" s="182"/>
      <c r="O1516" s="181" t="s">
        <v>6853</v>
      </c>
    </row>
    <row r="1517" spans="3:15">
      <c r="C1517" s="199"/>
      <c r="D1517" s="199"/>
      <c r="E1517" s="199"/>
      <c r="H1517" s="190" t="s">
        <v>7560</v>
      </c>
      <c r="I1517" s="192" t="s">
        <v>7586</v>
      </c>
      <c r="J1517" s="181" t="s">
        <v>7587</v>
      </c>
      <c r="L1517" s="181" t="s">
        <v>7588</v>
      </c>
      <c r="M1517" s="181" t="s">
        <v>6753</v>
      </c>
      <c r="N1517" s="182" t="s">
        <v>6855</v>
      </c>
      <c r="O1517" s="181" t="s">
        <v>6856</v>
      </c>
    </row>
    <row r="1518" spans="3:15">
      <c r="C1518" s="199"/>
      <c r="D1518" s="199"/>
      <c r="E1518" s="199"/>
      <c r="H1518" s="190" t="s">
        <v>7560</v>
      </c>
      <c r="I1518" s="192" t="s">
        <v>7589</v>
      </c>
      <c r="J1518" s="181" t="s">
        <v>7590</v>
      </c>
      <c r="L1518" s="181" t="s">
        <v>7591</v>
      </c>
      <c r="M1518" s="181" t="s">
        <v>6753</v>
      </c>
      <c r="N1518" s="182" t="s">
        <v>6858</v>
      </c>
      <c r="O1518" s="181" t="s">
        <v>6859</v>
      </c>
    </row>
    <row r="1519" spans="3:15">
      <c r="C1519" s="199"/>
      <c r="D1519" s="199"/>
      <c r="E1519" s="199"/>
      <c r="H1519" s="190" t="s">
        <v>7560</v>
      </c>
      <c r="I1519" s="192" t="s">
        <v>4360</v>
      </c>
      <c r="J1519" s="181" t="s">
        <v>7592</v>
      </c>
      <c r="L1519" s="181" t="s">
        <v>7593</v>
      </c>
      <c r="M1519" s="181" t="s">
        <v>6753</v>
      </c>
      <c r="N1519" s="182" t="s">
        <v>6861</v>
      </c>
      <c r="O1519" s="181" t="s">
        <v>6862</v>
      </c>
    </row>
    <row r="1520" spans="3:15">
      <c r="C1520" s="199"/>
      <c r="D1520" s="199"/>
      <c r="E1520" s="199"/>
      <c r="H1520" s="190" t="s">
        <v>7560</v>
      </c>
      <c r="I1520" s="192" t="s">
        <v>7594</v>
      </c>
      <c r="J1520" s="181" t="s">
        <v>7595</v>
      </c>
      <c r="L1520" s="181" t="s">
        <v>7596</v>
      </c>
      <c r="M1520" s="181" t="s">
        <v>6753</v>
      </c>
      <c r="N1520" s="182" t="s">
        <v>6864</v>
      </c>
      <c r="O1520" s="181" t="s">
        <v>6865</v>
      </c>
    </row>
    <row r="1521" spans="3:15">
      <c r="C1521" s="199"/>
      <c r="D1521" s="199"/>
      <c r="E1521" s="199"/>
      <c r="H1521" s="190" t="s">
        <v>7560</v>
      </c>
      <c r="I1521" s="192" t="s">
        <v>7597</v>
      </c>
      <c r="J1521" s="181" t="s">
        <v>7598</v>
      </c>
      <c r="L1521" s="181" t="s">
        <v>7599</v>
      </c>
      <c r="M1521" s="181" t="s">
        <v>6753</v>
      </c>
      <c r="N1521" s="182" t="s">
        <v>6867</v>
      </c>
      <c r="O1521" s="181" t="s">
        <v>6868</v>
      </c>
    </row>
    <row r="1522" spans="3:15">
      <c r="C1522" s="199"/>
      <c r="D1522" s="199"/>
      <c r="E1522" s="199"/>
      <c r="H1522" s="190" t="s">
        <v>7560</v>
      </c>
      <c r="I1522" s="192" t="s">
        <v>7600</v>
      </c>
      <c r="J1522" s="181" t="s">
        <v>7601</v>
      </c>
      <c r="L1522" s="181" t="s">
        <v>7602</v>
      </c>
      <c r="M1522" s="181" t="s">
        <v>6753</v>
      </c>
      <c r="N1522" s="182" t="s">
        <v>6870</v>
      </c>
      <c r="O1522" s="181" t="s">
        <v>6871</v>
      </c>
    </row>
    <row r="1523" spans="3:15">
      <c r="C1523" s="199"/>
      <c r="D1523" s="199"/>
      <c r="E1523" s="199"/>
      <c r="H1523" s="190" t="s">
        <v>7560</v>
      </c>
      <c r="I1523" s="192" t="s">
        <v>7603</v>
      </c>
      <c r="J1523" s="181" t="s">
        <v>7604</v>
      </c>
      <c r="L1523" s="181" t="s">
        <v>7605</v>
      </c>
      <c r="M1523" s="181" t="s">
        <v>6753</v>
      </c>
      <c r="N1523" s="182" t="s">
        <v>6873</v>
      </c>
      <c r="O1523" s="181" t="s">
        <v>6874</v>
      </c>
    </row>
    <row r="1524" spans="3:15">
      <c r="C1524" s="199"/>
      <c r="D1524" s="199"/>
      <c r="E1524" s="199"/>
      <c r="H1524" s="190" t="s">
        <v>7560</v>
      </c>
      <c r="I1524" s="192" t="s">
        <v>7606</v>
      </c>
      <c r="J1524" s="181" t="s">
        <v>7607</v>
      </c>
      <c r="L1524" s="181" t="s">
        <v>7608</v>
      </c>
      <c r="M1524" s="181" t="s">
        <v>6753</v>
      </c>
      <c r="N1524" s="182" t="s">
        <v>6876</v>
      </c>
      <c r="O1524" s="181" t="s">
        <v>6877</v>
      </c>
    </row>
    <row r="1525" spans="3:15">
      <c r="C1525" s="199"/>
      <c r="D1525" s="199"/>
      <c r="E1525" s="199"/>
      <c r="H1525" s="190" t="s">
        <v>7560</v>
      </c>
      <c r="I1525" s="192" t="s">
        <v>7609</v>
      </c>
      <c r="J1525" s="181" t="s">
        <v>7610</v>
      </c>
      <c r="L1525" s="181" t="s">
        <v>7611</v>
      </c>
      <c r="M1525" s="181" t="s">
        <v>6753</v>
      </c>
      <c r="N1525" s="182" t="s">
        <v>6879</v>
      </c>
      <c r="O1525" s="181" t="s">
        <v>6880</v>
      </c>
    </row>
    <row r="1526" spans="3:15">
      <c r="C1526" s="199"/>
      <c r="D1526" s="199"/>
      <c r="E1526" s="199"/>
      <c r="H1526" s="190" t="s">
        <v>7560</v>
      </c>
      <c r="I1526" s="192" t="s">
        <v>7612</v>
      </c>
      <c r="J1526" s="181" t="s">
        <v>7613</v>
      </c>
      <c r="L1526" s="181" t="s">
        <v>7614</v>
      </c>
      <c r="M1526" s="181" t="s">
        <v>6753</v>
      </c>
      <c r="N1526" s="182" t="s">
        <v>6882</v>
      </c>
      <c r="O1526" s="181" t="s">
        <v>6883</v>
      </c>
    </row>
    <row r="1527" spans="3:15">
      <c r="C1527" s="199"/>
      <c r="D1527" s="199"/>
      <c r="E1527" s="199"/>
      <c r="H1527" s="190" t="s">
        <v>7560</v>
      </c>
      <c r="I1527" s="192" t="s">
        <v>7615</v>
      </c>
      <c r="J1527" s="181" t="s">
        <v>7616</v>
      </c>
      <c r="L1527" s="181" t="s">
        <v>7617</v>
      </c>
      <c r="M1527" s="181" t="s">
        <v>6753</v>
      </c>
      <c r="N1527" s="182" t="s">
        <v>6885</v>
      </c>
      <c r="O1527" s="181" t="s">
        <v>6886</v>
      </c>
    </row>
    <row r="1528" spans="3:15">
      <c r="C1528" s="199"/>
      <c r="D1528" s="199"/>
      <c r="E1528" s="199"/>
      <c r="H1528" s="190" t="s">
        <v>7560</v>
      </c>
      <c r="I1528" s="192" t="s">
        <v>7618</v>
      </c>
      <c r="J1528" s="181" t="s">
        <v>7619</v>
      </c>
      <c r="L1528" s="181" t="s">
        <v>7620</v>
      </c>
      <c r="M1528" s="181" t="s">
        <v>6753</v>
      </c>
      <c r="N1528" s="182" t="s">
        <v>6888</v>
      </c>
      <c r="O1528" s="181" t="s">
        <v>6889</v>
      </c>
    </row>
    <row r="1529" spans="3:15">
      <c r="C1529" s="199"/>
      <c r="D1529" s="199"/>
      <c r="E1529" s="199"/>
      <c r="H1529" s="190" t="s">
        <v>7560</v>
      </c>
      <c r="I1529" s="192" t="s">
        <v>7621</v>
      </c>
      <c r="J1529" s="181" t="s">
        <v>7622</v>
      </c>
      <c r="L1529" s="181" t="s">
        <v>7623</v>
      </c>
      <c r="M1529" s="181" t="s">
        <v>6753</v>
      </c>
      <c r="N1529" s="182" t="s">
        <v>6891</v>
      </c>
      <c r="O1529" s="181" t="s">
        <v>6892</v>
      </c>
    </row>
    <row r="1530" spans="3:15">
      <c r="C1530" s="199"/>
      <c r="D1530" s="199"/>
      <c r="E1530" s="199"/>
      <c r="H1530" s="190" t="s">
        <v>7560</v>
      </c>
      <c r="I1530" s="192" t="s">
        <v>5781</v>
      </c>
      <c r="J1530" s="181" t="s">
        <v>7624</v>
      </c>
      <c r="L1530" s="181" t="s">
        <v>7625</v>
      </c>
      <c r="M1530" s="181" t="s">
        <v>6753</v>
      </c>
      <c r="N1530" s="182" t="s">
        <v>6894</v>
      </c>
      <c r="O1530" s="181" t="s">
        <v>6895</v>
      </c>
    </row>
    <row r="1531" spans="3:15">
      <c r="C1531" s="199"/>
      <c r="D1531" s="199"/>
      <c r="E1531" s="199"/>
      <c r="H1531" s="190" t="s">
        <v>7560</v>
      </c>
      <c r="I1531" s="192" t="s">
        <v>7626</v>
      </c>
      <c r="J1531" s="181" t="s">
        <v>7627</v>
      </c>
      <c r="L1531" s="181" t="s">
        <v>7628</v>
      </c>
      <c r="M1531" s="181" t="s">
        <v>6753</v>
      </c>
      <c r="N1531" s="182" t="s">
        <v>6897</v>
      </c>
      <c r="O1531" s="181" t="s">
        <v>6898</v>
      </c>
    </row>
    <row r="1532" spans="3:15">
      <c r="C1532" s="199"/>
      <c r="D1532" s="199"/>
      <c r="E1532" s="199"/>
      <c r="H1532" s="190" t="s">
        <v>7560</v>
      </c>
      <c r="I1532" s="192" t="s">
        <v>7629</v>
      </c>
      <c r="J1532" s="181" t="s">
        <v>7630</v>
      </c>
      <c r="L1532" s="181" t="s">
        <v>7631</v>
      </c>
      <c r="M1532" s="181"/>
      <c r="N1532" s="182"/>
      <c r="O1532" s="181" t="s">
        <v>6898</v>
      </c>
    </row>
    <row r="1533" spans="3:15">
      <c r="C1533" s="199"/>
      <c r="D1533" s="199"/>
      <c r="E1533" s="199"/>
      <c r="H1533" s="190" t="s">
        <v>7560</v>
      </c>
      <c r="I1533" s="192" t="s">
        <v>7632</v>
      </c>
      <c r="J1533" s="181" t="s">
        <v>7633</v>
      </c>
      <c r="L1533" s="181" t="s">
        <v>7634</v>
      </c>
      <c r="M1533" s="181"/>
      <c r="N1533" s="182"/>
      <c r="O1533" s="181" t="s">
        <v>6898</v>
      </c>
    </row>
    <row r="1534" spans="3:15">
      <c r="C1534" s="199"/>
      <c r="D1534" s="199"/>
      <c r="E1534" s="199"/>
      <c r="H1534" s="190" t="s">
        <v>7560</v>
      </c>
      <c r="I1534" s="192" t="s">
        <v>7635</v>
      </c>
      <c r="J1534" s="181" t="s">
        <v>7636</v>
      </c>
      <c r="L1534" s="181" t="s">
        <v>7637</v>
      </c>
      <c r="M1534" s="181" t="s">
        <v>6753</v>
      </c>
      <c r="N1534" s="182" t="s">
        <v>6900</v>
      </c>
      <c r="O1534" s="181" t="s">
        <v>6901</v>
      </c>
    </row>
    <row r="1535" spans="3:15">
      <c r="C1535" s="199"/>
      <c r="D1535" s="199"/>
      <c r="E1535" s="199"/>
      <c r="H1535" s="190" t="s">
        <v>7560</v>
      </c>
      <c r="I1535" s="192" t="s">
        <v>7638</v>
      </c>
      <c r="J1535" s="181" t="s">
        <v>7639</v>
      </c>
      <c r="L1535" s="181" t="s">
        <v>7640</v>
      </c>
      <c r="M1535" s="181" t="s">
        <v>6753</v>
      </c>
      <c r="N1535" s="182" t="s">
        <v>6903</v>
      </c>
      <c r="O1535" s="181" t="s">
        <v>6904</v>
      </c>
    </row>
    <row r="1536" spans="3:15">
      <c r="C1536" s="199"/>
      <c r="D1536" s="199"/>
      <c r="E1536" s="199"/>
      <c r="H1536" s="190" t="s">
        <v>7560</v>
      </c>
      <c r="I1536" s="192" t="s">
        <v>7641</v>
      </c>
      <c r="J1536" s="181" t="s">
        <v>7642</v>
      </c>
      <c r="L1536" s="181" t="s">
        <v>7643</v>
      </c>
      <c r="M1536" s="181" t="s">
        <v>6753</v>
      </c>
      <c r="N1536" s="182" t="s">
        <v>6906</v>
      </c>
      <c r="O1536" s="181" t="s">
        <v>6907</v>
      </c>
    </row>
    <row r="1537" spans="3:15">
      <c r="C1537" s="199"/>
      <c r="D1537" s="199"/>
      <c r="E1537" s="199"/>
      <c r="H1537" s="190" t="s">
        <v>7560</v>
      </c>
      <c r="I1537" s="192" t="s">
        <v>7644</v>
      </c>
      <c r="J1537" s="181" t="s">
        <v>7645</v>
      </c>
      <c r="L1537" s="181" t="s">
        <v>7646</v>
      </c>
      <c r="M1537" s="181" t="s">
        <v>6753</v>
      </c>
      <c r="N1537" s="182" t="s">
        <v>6909</v>
      </c>
      <c r="O1537" s="181" t="s">
        <v>6910</v>
      </c>
    </row>
    <row r="1538" spans="3:15">
      <c r="C1538" s="199"/>
      <c r="D1538" s="199"/>
      <c r="E1538" s="199"/>
      <c r="H1538" s="190" t="s">
        <v>7560</v>
      </c>
      <c r="I1538" s="192" t="s">
        <v>7647</v>
      </c>
      <c r="J1538" s="181" t="s">
        <v>7648</v>
      </c>
      <c r="L1538" s="181" t="s">
        <v>7649</v>
      </c>
      <c r="M1538" s="181" t="s">
        <v>6753</v>
      </c>
      <c r="N1538" s="182" t="s">
        <v>6912</v>
      </c>
      <c r="O1538" s="181" t="s">
        <v>6913</v>
      </c>
    </row>
    <row r="1539" spans="3:15">
      <c r="C1539" s="199"/>
      <c r="D1539" s="199"/>
      <c r="E1539" s="199"/>
      <c r="H1539" s="195"/>
      <c r="I1539" s="193" t="s">
        <v>7650</v>
      </c>
      <c r="J1539" s="196"/>
      <c r="L1539" s="181" t="s">
        <v>7651</v>
      </c>
      <c r="M1539" s="181" t="s">
        <v>6917</v>
      </c>
      <c r="N1539" s="182" t="s">
        <v>6918</v>
      </c>
      <c r="O1539" s="181" t="s">
        <v>6919</v>
      </c>
    </row>
    <row r="1540" spans="3:15">
      <c r="C1540" s="199"/>
      <c r="D1540" s="199"/>
      <c r="E1540" s="199"/>
      <c r="H1540" s="190" t="s">
        <v>7652</v>
      </c>
      <c r="I1540" s="192" t="s">
        <v>7653</v>
      </c>
      <c r="J1540" s="181" t="s">
        <v>7654</v>
      </c>
      <c r="L1540" s="181" t="s">
        <v>7655</v>
      </c>
      <c r="M1540" s="181" t="s">
        <v>6917</v>
      </c>
      <c r="N1540" s="182" t="s">
        <v>6921</v>
      </c>
      <c r="O1540" s="181" t="s">
        <v>6922</v>
      </c>
    </row>
    <row r="1541" spans="3:15">
      <c r="C1541" s="199"/>
      <c r="D1541" s="199"/>
      <c r="E1541" s="199"/>
      <c r="H1541" s="190" t="s">
        <v>7652</v>
      </c>
      <c r="I1541" s="192" t="s">
        <v>7656</v>
      </c>
      <c r="J1541" s="181" t="s">
        <v>7657</v>
      </c>
      <c r="L1541" s="181" t="s">
        <v>7658</v>
      </c>
      <c r="M1541" s="181" t="s">
        <v>6917</v>
      </c>
      <c r="N1541" s="182" t="s">
        <v>6924</v>
      </c>
      <c r="O1541" s="181" t="s">
        <v>6925</v>
      </c>
    </row>
    <row r="1542" spans="3:15">
      <c r="C1542" s="199"/>
      <c r="D1542" s="199"/>
      <c r="E1542" s="199"/>
      <c r="H1542" s="190" t="s">
        <v>7652</v>
      </c>
      <c r="I1542" s="192" t="s">
        <v>7659</v>
      </c>
      <c r="J1542" s="181" t="s">
        <v>7660</v>
      </c>
      <c r="L1542" s="181" t="s">
        <v>7661</v>
      </c>
      <c r="M1542" s="181" t="s">
        <v>6917</v>
      </c>
      <c r="N1542" s="182" t="s">
        <v>6927</v>
      </c>
      <c r="O1542" s="181" t="s">
        <v>6928</v>
      </c>
    </row>
    <row r="1543" spans="3:15">
      <c r="C1543" s="199"/>
      <c r="D1543" s="199"/>
      <c r="E1543" s="199"/>
      <c r="H1543" s="190" t="s">
        <v>7652</v>
      </c>
      <c r="I1543" s="192" t="s">
        <v>7662</v>
      </c>
      <c r="J1543" s="181" t="s">
        <v>7663</v>
      </c>
      <c r="L1543" s="181" t="s">
        <v>7664</v>
      </c>
      <c r="M1543" s="181" t="s">
        <v>6917</v>
      </c>
      <c r="N1543" s="182" t="s">
        <v>6930</v>
      </c>
      <c r="O1543" s="181" t="s">
        <v>6931</v>
      </c>
    </row>
    <row r="1544" spans="3:15">
      <c r="C1544" s="199"/>
      <c r="D1544" s="199"/>
      <c r="E1544" s="199"/>
      <c r="H1544" s="190" t="s">
        <v>7652</v>
      </c>
      <c r="I1544" s="192" t="s">
        <v>7665</v>
      </c>
      <c r="J1544" s="181" t="s">
        <v>7666</v>
      </c>
      <c r="L1544" s="181" t="s">
        <v>7667</v>
      </c>
      <c r="M1544" s="181" t="s">
        <v>6917</v>
      </c>
      <c r="N1544" s="182" t="s">
        <v>6933</v>
      </c>
      <c r="O1544" s="181" t="s">
        <v>6934</v>
      </c>
    </row>
    <row r="1545" spans="3:15">
      <c r="C1545" s="199"/>
      <c r="D1545" s="199"/>
      <c r="E1545" s="199"/>
      <c r="H1545" s="190" t="s">
        <v>7652</v>
      </c>
      <c r="I1545" s="192" t="s">
        <v>7668</v>
      </c>
      <c r="J1545" s="181" t="s">
        <v>7669</v>
      </c>
      <c r="L1545" s="181" t="s">
        <v>7670</v>
      </c>
      <c r="M1545" s="181"/>
      <c r="N1545" s="182"/>
      <c r="O1545" s="181" t="s">
        <v>6934</v>
      </c>
    </row>
    <row r="1546" spans="3:15">
      <c r="C1546" s="199"/>
      <c r="D1546" s="199"/>
      <c r="E1546" s="199"/>
      <c r="H1546" s="190" t="s">
        <v>7652</v>
      </c>
      <c r="I1546" s="192" t="s">
        <v>7671</v>
      </c>
      <c r="J1546" s="181" t="s">
        <v>7672</v>
      </c>
      <c r="L1546" s="181" t="s">
        <v>7673</v>
      </c>
      <c r="M1546" s="181" t="s">
        <v>6917</v>
      </c>
      <c r="N1546" s="182" t="s">
        <v>6936</v>
      </c>
      <c r="O1546" s="181" t="s">
        <v>6937</v>
      </c>
    </row>
    <row r="1547" spans="3:15">
      <c r="C1547" s="199"/>
      <c r="D1547" s="199"/>
      <c r="E1547" s="199"/>
      <c r="H1547" s="190" t="s">
        <v>7652</v>
      </c>
      <c r="I1547" s="192" t="s">
        <v>7674</v>
      </c>
      <c r="J1547" s="181" t="s">
        <v>7675</v>
      </c>
      <c r="L1547" s="181" t="s">
        <v>7676</v>
      </c>
      <c r="M1547" s="181"/>
      <c r="N1547" s="182"/>
      <c r="O1547" s="181" t="s">
        <v>6937</v>
      </c>
    </row>
    <row r="1548" spans="3:15">
      <c r="C1548" s="199"/>
      <c r="D1548" s="199"/>
      <c r="E1548" s="199"/>
      <c r="H1548" s="190" t="s">
        <v>7652</v>
      </c>
      <c r="I1548" s="192" t="s">
        <v>5557</v>
      </c>
      <c r="J1548" s="181" t="s">
        <v>7677</v>
      </c>
      <c r="L1548" s="181" t="s">
        <v>7678</v>
      </c>
      <c r="M1548" s="181" t="s">
        <v>6917</v>
      </c>
      <c r="N1548" s="182" t="s">
        <v>6939</v>
      </c>
      <c r="O1548" s="181" t="s">
        <v>6940</v>
      </c>
    </row>
    <row r="1549" spans="3:15">
      <c r="C1549" s="199"/>
      <c r="D1549" s="199"/>
      <c r="E1549" s="199"/>
      <c r="H1549" s="190" t="s">
        <v>7652</v>
      </c>
      <c r="I1549" s="192" t="s">
        <v>7679</v>
      </c>
      <c r="J1549" s="181" t="s">
        <v>7680</v>
      </c>
      <c r="L1549" s="181" t="s">
        <v>7681</v>
      </c>
      <c r="M1549" s="181" t="s">
        <v>6917</v>
      </c>
      <c r="N1549" s="182" t="s">
        <v>6942</v>
      </c>
      <c r="O1549" s="181" t="s">
        <v>6943</v>
      </c>
    </row>
    <row r="1550" spans="3:15">
      <c r="C1550" s="199"/>
      <c r="D1550" s="199"/>
      <c r="E1550" s="199"/>
      <c r="H1550" s="190" t="s">
        <v>7652</v>
      </c>
      <c r="I1550" s="192" t="s">
        <v>7682</v>
      </c>
      <c r="J1550" s="181" t="s">
        <v>7683</v>
      </c>
      <c r="L1550" s="181" t="s">
        <v>7684</v>
      </c>
      <c r="M1550" s="181" t="s">
        <v>6917</v>
      </c>
      <c r="N1550" s="182" t="s">
        <v>6644</v>
      </c>
      <c r="O1550" s="181" t="s">
        <v>6945</v>
      </c>
    </row>
    <row r="1551" spans="3:15">
      <c r="C1551" s="199"/>
      <c r="D1551" s="199"/>
      <c r="E1551" s="199"/>
      <c r="H1551" s="190" t="s">
        <v>7652</v>
      </c>
      <c r="I1551" s="192" t="s">
        <v>7685</v>
      </c>
      <c r="J1551" s="181" t="s">
        <v>7686</v>
      </c>
      <c r="L1551" s="181" t="s">
        <v>7687</v>
      </c>
      <c r="M1551" s="181" t="s">
        <v>6917</v>
      </c>
      <c r="N1551" s="182" t="s">
        <v>6947</v>
      </c>
      <c r="O1551" s="181" t="s">
        <v>6948</v>
      </c>
    </row>
    <row r="1552" spans="3:15">
      <c r="C1552" s="199"/>
      <c r="D1552" s="199"/>
      <c r="E1552" s="199"/>
      <c r="H1552" s="190" t="s">
        <v>7652</v>
      </c>
      <c r="I1552" s="192" t="s">
        <v>7688</v>
      </c>
      <c r="J1552" s="181" t="s">
        <v>7689</v>
      </c>
      <c r="L1552" s="181" t="s">
        <v>7690</v>
      </c>
      <c r="M1552" s="181"/>
      <c r="N1552" s="182"/>
      <c r="O1552" s="181" t="s">
        <v>6948</v>
      </c>
    </row>
    <row r="1553" spans="3:15">
      <c r="C1553" s="199"/>
      <c r="D1553" s="199"/>
      <c r="E1553" s="199"/>
      <c r="H1553" s="190" t="s">
        <v>7652</v>
      </c>
      <c r="I1553" s="192" t="s">
        <v>7691</v>
      </c>
      <c r="J1553" s="181" t="s">
        <v>7692</v>
      </c>
      <c r="L1553" s="181" t="s">
        <v>7693</v>
      </c>
      <c r="M1553" s="181" t="s">
        <v>6917</v>
      </c>
      <c r="N1553" s="182" t="s">
        <v>6950</v>
      </c>
      <c r="O1553" s="181" t="s">
        <v>6951</v>
      </c>
    </row>
    <row r="1554" spans="3:15">
      <c r="C1554" s="199"/>
      <c r="D1554" s="199"/>
      <c r="E1554" s="199"/>
      <c r="H1554" s="190" t="s">
        <v>7652</v>
      </c>
      <c r="I1554" s="192" t="s">
        <v>7694</v>
      </c>
      <c r="J1554" s="181" t="s">
        <v>7695</v>
      </c>
      <c r="L1554" s="181" t="s">
        <v>7696</v>
      </c>
      <c r="M1554" s="181" t="s">
        <v>6917</v>
      </c>
      <c r="N1554" s="182" t="s">
        <v>6953</v>
      </c>
      <c r="O1554" s="181" t="s">
        <v>6954</v>
      </c>
    </row>
    <row r="1555" spans="3:15">
      <c r="C1555" s="199"/>
      <c r="D1555" s="199"/>
      <c r="E1555" s="199"/>
      <c r="H1555" s="190" t="s">
        <v>7652</v>
      </c>
      <c r="I1555" s="192" t="s">
        <v>7697</v>
      </c>
      <c r="J1555" s="181" t="s">
        <v>7698</v>
      </c>
      <c r="L1555" s="181" t="s">
        <v>7699</v>
      </c>
      <c r="M1555" s="181" t="s">
        <v>6917</v>
      </c>
      <c r="N1555" s="182" t="s">
        <v>6956</v>
      </c>
      <c r="O1555" s="181" t="s">
        <v>6957</v>
      </c>
    </row>
    <row r="1556" spans="3:15">
      <c r="C1556" s="199"/>
      <c r="D1556" s="199"/>
      <c r="E1556" s="199"/>
      <c r="H1556" s="190" t="s">
        <v>7652</v>
      </c>
      <c r="I1556" s="192" t="s">
        <v>7700</v>
      </c>
      <c r="J1556" s="181" t="s">
        <v>7701</v>
      </c>
      <c r="L1556" s="181" t="s">
        <v>7702</v>
      </c>
      <c r="M1556" s="181"/>
      <c r="N1556" s="182"/>
      <c r="O1556" s="181" t="s">
        <v>6957</v>
      </c>
    </row>
    <row r="1557" spans="3:15">
      <c r="C1557" s="199"/>
      <c r="D1557" s="199"/>
      <c r="E1557" s="199"/>
      <c r="H1557" s="190" t="s">
        <v>7652</v>
      </c>
      <c r="I1557" s="192" t="s">
        <v>7703</v>
      </c>
      <c r="J1557" s="181" t="s">
        <v>7704</v>
      </c>
      <c r="L1557" s="181" t="s">
        <v>7705</v>
      </c>
      <c r="M1557" s="181"/>
      <c r="N1557" s="182"/>
      <c r="O1557" s="181" t="s">
        <v>6957</v>
      </c>
    </row>
    <row r="1558" spans="3:15">
      <c r="C1558" s="199"/>
      <c r="D1558" s="199"/>
      <c r="E1558" s="199"/>
      <c r="H1558" s="190" t="s">
        <v>7652</v>
      </c>
      <c r="I1558" s="192" t="s">
        <v>7706</v>
      </c>
      <c r="J1558" s="181" t="s">
        <v>7707</v>
      </c>
      <c r="L1558" s="181" t="s">
        <v>7708</v>
      </c>
      <c r="M1558" s="181" t="s">
        <v>6917</v>
      </c>
      <c r="N1558" s="182" t="s">
        <v>6959</v>
      </c>
      <c r="O1558" s="181" t="s">
        <v>6960</v>
      </c>
    </row>
    <row r="1559" spans="3:15">
      <c r="C1559" s="199"/>
      <c r="D1559" s="199"/>
      <c r="E1559" s="199"/>
      <c r="H1559" s="190" t="s">
        <v>7652</v>
      </c>
      <c r="I1559" s="192" t="s">
        <v>7709</v>
      </c>
      <c r="J1559" s="181" t="s">
        <v>7710</v>
      </c>
      <c r="L1559" s="181" t="s">
        <v>7711</v>
      </c>
      <c r="M1559" s="181"/>
      <c r="N1559" s="182"/>
      <c r="O1559" s="181" t="s">
        <v>6960</v>
      </c>
    </row>
    <row r="1560" spans="3:15">
      <c r="C1560" s="199"/>
      <c r="D1560" s="199"/>
      <c r="E1560" s="199"/>
      <c r="H1560" s="190" t="s">
        <v>7652</v>
      </c>
      <c r="I1560" s="192" t="s">
        <v>7712</v>
      </c>
      <c r="J1560" s="181" t="s">
        <v>7713</v>
      </c>
      <c r="L1560" s="181" t="s">
        <v>7714</v>
      </c>
      <c r="M1560" s="181" t="s">
        <v>6964</v>
      </c>
      <c r="N1560" s="182" t="s">
        <v>6965</v>
      </c>
      <c r="O1560" s="181" t="s">
        <v>6966</v>
      </c>
    </row>
    <row r="1561" spans="3:15">
      <c r="C1561" s="199"/>
      <c r="D1561" s="199"/>
      <c r="E1561" s="199"/>
      <c r="H1561" s="190" t="s">
        <v>7652</v>
      </c>
      <c r="I1561" s="192" t="s">
        <v>7715</v>
      </c>
      <c r="J1561" s="181" t="s">
        <v>7716</v>
      </c>
      <c r="L1561" s="181" t="s">
        <v>7717</v>
      </c>
      <c r="M1561" s="181" t="s">
        <v>6964</v>
      </c>
      <c r="N1561" s="182" t="s">
        <v>6968</v>
      </c>
      <c r="O1561" s="181" t="s">
        <v>6969</v>
      </c>
    </row>
    <row r="1562" spans="3:15">
      <c r="C1562" s="199"/>
      <c r="D1562" s="199"/>
      <c r="E1562" s="199"/>
      <c r="H1562" s="190" t="s">
        <v>7652</v>
      </c>
      <c r="I1562" s="192" t="s">
        <v>7718</v>
      </c>
      <c r="J1562" s="181" t="s">
        <v>7719</v>
      </c>
      <c r="L1562" s="181" t="s">
        <v>7720</v>
      </c>
      <c r="M1562" s="181" t="s">
        <v>6964</v>
      </c>
      <c r="N1562" s="182" t="s">
        <v>6971</v>
      </c>
      <c r="O1562" s="181" t="s">
        <v>6972</v>
      </c>
    </row>
    <row r="1563" spans="3:15">
      <c r="C1563" s="199"/>
      <c r="D1563" s="199"/>
      <c r="E1563" s="199"/>
      <c r="H1563" s="190" t="s">
        <v>7652</v>
      </c>
      <c r="I1563" s="192" t="s">
        <v>7721</v>
      </c>
      <c r="J1563" s="181" t="s">
        <v>7722</v>
      </c>
      <c r="L1563" s="181" t="s">
        <v>7723</v>
      </c>
      <c r="M1563" s="181" t="s">
        <v>6964</v>
      </c>
      <c r="N1563" s="182" t="s">
        <v>6974</v>
      </c>
      <c r="O1563" s="181" t="s">
        <v>6975</v>
      </c>
    </row>
    <row r="1564" spans="3:15">
      <c r="C1564" s="199"/>
      <c r="D1564" s="199"/>
      <c r="E1564" s="199"/>
      <c r="H1564" s="190" t="s">
        <v>7652</v>
      </c>
      <c r="I1564" s="192" t="s">
        <v>7724</v>
      </c>
      <c r="J1564" s="181" t="s">
        <v>7725</v>
      </c>
      <c r="L1564" s="181" t="s">
        <v>7726</v>
      </c>
      <c r="M1564" s="181" t="s">
        <v>6964</v>
      </c>
      <c r="N1564" s="182" t="s">
        <v>6977</v>
      </c>
      <c r="O1564" s="181" t="s">
        <v>6978</v>
      </c>
    </row>
    <row r="1565" spans="3:15">
      <c r="C1565" s="199"/>
      <c r="D1565" s="199"/>
      <c r="E1565" s="199"/>
      <c r="H1565" s="190" t="s">
        <v>7652</v>
      </c>
      <c r="I1565" s="192" t="s">
        <v>6065</v>
      </c>
      <c r="J1565" s="181" t="s">
        <v>7727</v>
      </c>
      <c r="L1565" s="181" t="s">
        <v>7728</v>
      </c>
      <c r="M1565" s="181" t="s">
        <v>6964</v>
      </c>
      <c r="N1565" s="182" t="s">
        <v>6980</v>
      </c>
      <c r="O1565" s="181" t="s">
        <v>6981</v>
      </c>
    </row>
    <row r="1566" spans="3:15">
      <c r="C1566" s="199"/>
      <c r="D1566" s="199"/>
      <c r="E1566" s="199"/>
      <c r="H1566" s="190" t="s">
        <v>7652</v>
      </c>
      <c r="I1566" s="192" t="s">
        <v>7729</v>
      </c>
      <c r="J1566" s="181" t="s">
        <v>7730</v>
      </c>
      <c r="L1566" s="181" t="s">
        <v>7731</v>
      </c>
      <c r="M1566" s="181"/>
      <c r="N1566" s="182"/>
      <c r="O1566" s="181" t="s">
        <v>6981</v>
      </c>
    </row>
    <row r="1567" spans="3:15">
      <c r="C1567" s="199"/>
      <c r="D1567" s="199"/>
      <c r="E1567" s="199"/>
      <c r="H1567" s="190" t="s">
        <v>7652</v>
      </c>
      <c r="I1567" s="192" t="s">
        <v>7732</v>
      </c>
      <c r="J1567" s="181" t="s">
        <v>7733</v>
      </c>
      <c r="L1567" s="181" t="s">
        <v>7734</v>
      </c>
      <c r="M1567" s="181" t="s">
        <v>6964</v>
      </c>
      <c r="N1567" s="182" t="s">
        <v>6983</v>
      </c>
      <c r="O1567" s="181" t="s">
        <v>6984</v>
      </c>
    </row>
    <row r="1568" spans="3:15">
      <c r="C1568" s="199"/>
      <c r="D1568" s="199"/>
      <c r="E1568" s="199"/>
      <c r="H1568" s="190" t="s">
        <v>7652</v>
      </c>
      <c r="I1568" s="192" t="s">
        <v>4976</v>
      </c>
      <c r="J1568" s="181" t="s">
        <v>7735</v>
      </c>
      <c r="L1568" s="181" t="s">
        <v>7736</v>
      </c>
      <c r="M1568" s="181" t="s">
        <v>6964</v>
      </c>
      <c r="N1568" s="182" t="s">
        <v>6986</v>
      </c>
      <c r="O1568" s="181" t="s">
        <v>6987</v>
      </c>
    </row>
    <row r="1569" spans="3:15">
      <c r="C1569" s="199"/>
      <c r="D1569" s="199"/>
      <c r="E1569" s="199"/>
      <c r="H1569" s="190" t="s">
        <v>7652</v>
      </c>
      <c r="I1569" s="192" t="s">
        <v>7737</v>
      </c>
      <c r="J1569" s="181" t="s">
        <v>7738</v>
      </c>
      <c r="L1569" s="181" t="s">
        <v>7739</v>
      </c>
      <c r="M1569" s="181" t="s">
        <v>6964</v>
      </c>
      <c r="N1569" s="182" t="s">
        <v>6989</v>
      </c>
      <c r="O1569" s="181" t="s">
        <v>6990</v>
      </c>
    </row>
    <row r="1570" spans="3:15">
      <c r="C1570" s="199"/>
      <c r="D1570" s="199"/>
      <c r="E1570" s="199"/>
      <c r="H1570" s="190" t="s">
        <v>7652</v>
      </c>
      <c r="I1570" s="192" t="s">
        <v>7740</v>
      </c>
      <c r="J1570" s="181" t="s">
        <v>7741</v>
      </c>
      <c r="L1570" s="181" t="s">
        <v>7742</v>
      </c>
      <c r="M1570" s="181" t="s">
        <v>6964</v>
      </c>
      <c r="N1570" s="182" t="s">
        <v>6992</v>
      </c>
      <c r="O1570" s="181" t="s">
        <v>6993</v>
      </c>
    </row>
    <row r="1571" spans="3:15">
      <c r="C1571" s="199"/>
      <c r="D1571" s="199"/>
      <c r="E1571" s="199"/>
      <c r="H1571" s="190" t="s">
        <v>7652</v>
      </c>
      <c r="I1571" s="192" t="s">
        <v>7743</v>
      </c>
      <c r="J1571" s="181" t="s">
        <v>7744</v>
      </c>
      <c r="L1571" s="181" t="s">
        <v>7745</v>
      </c>
      <c r="M1571" s="181" t="s">
        <v>6964</v>
      </c>
      <c r="N1571" s="182" t="s">
        <v>6995</v>
      </c>
      <c r="O1571" s="181" t="s">
        <v>6996</v>
      </c>
    </row>
    <row r="1572" spans="3:15">
      <c r="C1572" s="199"/>
      <c r="D1572" s="199"/>
      <c r="E1572" s="199"/>
      <c r="H1572" s="190" t="s">
        <v>7652</v>
      </c>
      <c r="I1572" s="192" t="s">
        <v>7746</v>
      </c>
      <c r="J1572" s="181" t="s">
        <v>7747</v>
      </c>
      <c r="L1572" s="181" t="s">
        <v>7748</v>
      </c>
      <c r="M1572" s="181" t="s">
        <v>6964</v>
      </c>
      <c r="N1572" s="182" t="s">
        <v>6998</v>
      </c>
      <c r="O1572" s="181" t="s">
        <v>6999</v>
      </c>
    </row>
    <row r="1573" spans="3:15">
      <c r="C1573" s="199"/>
      <c r="D1573" s="199"/>
      <c r="E1573" s="199"/>
      <c r="H1573" s="190" t="s">
        <v>7652</v>
      </c>
      <c r="I1573" s="192" t="s">
        <v>7749</v>
      </c>
      <c r="J1573" s="181" t="s">
        <v>7750</v>
      </c>
      <c r="L1573" s="181" t="s">
        <v>7751</v>
      </c>
      <c r="M1573" s="181" t="s">
        <v>6964</v>
      </c>
      <c r="N1573" s="182" t="s">
        <v>7001</v>
      </c>
      <c r="O1573" s="181" t="s">
        <v>7002</v>
      </c>
    </row>
    <row r="1574" spans="3:15">
      <c r="C1574" s="199"/>
      <c r="D1574" s="199"/>
      <c r="E1574" s="199"/>
      <c r="H1574" s="190" t="s">
        <v>7652</v>
      </c>
      <c r="I1574" s="192" t="s">
        <v>7752</v>
      </c>
      <c r="J1574" s="181" t="s">
        <v>7753</v>
      </c>
      <c r="L1574" s="181" t="s">
        <v>7754</v>
      </c>
      <c r="M1574" s="181" t="s">
        <v>6964</v>
      </c>
      <c r="N1574" s="182" t="s">
        <v>7004</v>
      </c>
      <c r="O1574" s="181" t="s">
        <v>7005</v>
      </c>
    </row>
    <row r="1575" spans="3:15">
      <c r="C1575" s="199"/>
      <c r="D1575" s="199"/>
      <c r="E1575" s="199"/>
      <c r="H1575" s="190" t="s">
        <v>7652</v>
      </c>
      <c r="I1575" s="192" t="s">
        <v>7755</v>
      </c>
      <c r="J1575" s="181" t="s">
        <v>7756</v>
      </c>
      <c r="L1575" s="181" t="s">
        <v>7757</v>
      </c>
      <c r="M1575" s="181" t="s">
        <v>6964</v>
      </c>
      <c r="N1575" s="182" t="s">
        <v>7007</v>
      </c>
      <c r="O1575" s="181" t="s">
        <v>7008</v>
      </c>
    </row>
    <row r="1576" spans="3:15">
      <c r="C1576" s="199"/>
      <c r="D1576" s="199"/>
      <c r="E1576" s="199"/>
      <c r="H1576" s="190" t="s">
        <v>7652</v>
      </c>
      <c r="I1576" s="192" t="s">
        <v>7758</v>
      </c>
      <c r="J1576" s="181" t="s">
        <v>7759</v>
      </c>
      <c r="L1576" s="181" t="s">
        <v>7760</v>
      </c>
      <c r="M1576" s="181"/>
      <c r="N1576" s="182"/>
      <c r="O1576" s="181" t="s">
        <v>7008</v>
      </c>
    </row>
    <row r="1577" spans="3:15">
      <c r="C1577" s="199"/>
      <c r="D1577" s="199"/>
      <c r="E1577" s="199"/>
      <c r="H1577" s="190" t="s">
        <v>7652</v>
      </c>
      <c r="I1577" s="192" t="s">
        <v>7761</v>
      </c>
      <c r="J1577" s="181" t="s">
        <v>7762</v>
      </c>
      <c r="L1577" s="181" t="s">
        <v>7763</v>
      </c>
      <c r="M1577" s="181" t="s">
        <v>6964</v>
      </c>
      <c r="N1577" s="182" t="s">
        <v>7010</v>
      </c>
      <c r="O1577" s="181" t="s">
        <v>7011</v>
      </c>
    </row>
    <row r="1578" spans="3:15">
      <c r="C1578" s="199"/>
      <c r="D1578" s="199"/>
      <c r="E1578" s="199"/>
      <c r="H1578" s="190" t="s">
        <v>7652</v>
      </c>
      <c r="I1578" s="192" t="s">
        <v>7764</v>
      </c>
      <c r="J1578" s="181" t="s">
        <v>7765</v>
      </c>
      <c r="L1578" s="181" t="s">
        <v>7766</v>
      </c>
      <c r="M1578" s="181" t="s">
        <v>6964</v>
      </c>
      <c r="N1578" s="182" t="s">
        <v>7013</v>
      </c>
      <c r="O1578" s="181" t="s">
        <v>7014</v>
      </c>
    </row>
    <row r="1579" spans="3:15">
      <c r="C1579" s="199"/>
      <c r="D1579" s="199"/>
      <c r="E1579" s="199"/>
      <c r="H1579" s="190" t="s">
        <v>7652</v>
      </c>
      <c r="I1579" s="192" t="s">
        <v>7767</v>
      </c>
      <c r="J1579" s="181" t="s">
        <v>7768</v>
      </c>
      <c r="L1579" s="181" t="s">
        <v>7769</v>
      </c>
      <c r="M1579" s="181" t="s">
        <v>6964</v>
      </c>
      <c r="N1579" s="182" t="s">
        <v>7016</v>
      </c>
      <c r="O1579" s="181" t="s">
        <v>7017</v>
      </c>
    </row>
    <row r="1580" spans="3:15">
      <c r="C1580" s="199"/>
      <c r="D1580" s="199"/>
      <c r="E1580" s="199"/>
      <c r="H1580" s="195"/>
      <c r="I1580" s="193" t="s">
        <v>7770</v>
      </c>
      <c r="J1580" s="196"/>
      <c r="L1580" s="181" t="s">
        <v>7771</v>
      </c>
      <c r="M1580" s="181"/>
      <c r="N1580" s="182"/>
      <c r="O1580" s="181" t="s">
        <v>7017</v>
      </c>
    </row>
    <row r="1581" spans="3:15">
      <c r="C1581" s="199"/>
      <c r="D1581" s="199"/>
      <c r="E1581" s="199"/>
      <c r="H1581" s="190" t="s">
        <v>7772</v>
      </c>
      <c r="I1581" s="192" t="s">
        <v>7773</v>
      </c>
      <c r="J1581" s="181" t="s">
        <v>7774</v>
      </c>
      <c r="L1581" s="181" t="s">
        <v>7775</v>
      </c>
      <c r="M1581" s="181" t="s">
        <v>6964</v>
      </c>
      <c r="N1581" s="182" t="s">
        <v>3759</v>
      </c>
      <c r="O1581" s="181" t="s">
        <v>7019</v>
      </c>
    </row>
    <row r="1582" spans="3:15">
      <c r="C1582" s="199"/>
      <c r="D1582" s="199"/>
      <c r="E1582" s="199"/>
      <c r="H1582" s="190" t="s">
        <v>7772</v>
      </c>
      <c r="I1582" s="192" t="s">
        <v>7776</v>
      </c>
      <c r="J1582" s="181" t="s">
        <v>7777</v>
      </c>
      <c r="L1582" s="181" t="s">
        <v>7778</v>
      </c>
      <c r="M1582" s="181" t="s">
        <v>6964</v>
      </c>
      <c r="N1582" s="182" t="s">
        <v>7021</v>
      </c>
      <c r="O1582" s="181" t="s">
        <v>7022</v>
      </c>
    </row>
    <row r="1583" spans="3:15">
      <c r="C1583" s="199"/>
      <c r="D1583" s="199"/>
      <c r="E1583" s="199"/>
      <c r="H1583" s="190" t="s">
        <v>7772</v>
      </c>
      <c r="I1583" s="192" t="s">
        <v>7779</v>
      </c>
      <c r="J1583" s="181" t="s">
        <v>7780</v>
      </c>
      <c r="L1583" s="181" t="s">
        <v>7781</v>
      </c>
      <c r="M1583" s="181" t="s">
        <v>6964</v>
      </c>
      <c r="N1583" s="182" t="s">
        <v>7024</v>
      </c>
      <c r="O1583" s="181" t="s">
        <v>7025</v>
      </c>
    </row>
    <row r="1584" spans="3:15">
      <c r="C1584" s="199"/>
      <c r="D1584" s="199"/>
      <c r="E1584" s="199"/>
      <c r="H1584" s="190" t="s">
        <v>7772</v>
      </c>
      <c r="I1584" s="192" t="s">
        <v>7782</v>
      </c>
      <c r="J1584" s="181" t="s">
        <v>7783</v>
      </c>
      <c r="L1584" s="181" t="s">
        <v>7784</v>
      </c>
      <c r="M1584" s="181" t="s">
        <v>6964</v>
      </c>
      <c r="N1584" s="182" t="s">
        <v>7027</v>
      </c>
      <c r="O1584" s="181" t="s">
        <v>7028</v>
      </c>
    </row>
    <row r="1585" spans="3:15">
      <c r="C1585" s="199"/>
      <c r="D1585" s="199"/>
      <c r="E1585" s="199"/>
      <c r="H1585" s="190" t="s">
        <v>7772</v>
      </c>
      <c r="I1585" s="192" t="s">
        <v>7785</v>
      </c>
      <c r="J1585" s="181" t="s">
        <v>7786</v>
      </c>
      <c r="L1585" s="181" t="s">
        <v>7787</v>
      </c>
      <c r="M1585" s="181" t="s">
        <v>6964</v>
      </c>
      <c r="N1585" s="182" t="s">
        <v>7030</v>
      </c>
      <c r="O1585" s="181" t="s">
        <v>7031</v>
      </c>
    </row>
    <row r="1586" spans="3:15">
      <c r="C1586" s="199"/>
      <c r="D1586" s="199"/>
      <c r="E1586" s="199"/>
      <c r="H1586" s="190" t="s">
        <v>7772</v>
      </c>
      <c r="I1586" s="192" t="s">
        <v>7788</v>
      </c>
      <c r="J1586" s="181" t="s">
        <v>7789</v>
      </c>
      <c r="L1586" s="181" t="s">
        <v>7790</v>
      </c>
      <c r="M1586" s="181" t="s">
        <v>6964</v>
      </c>
      <c r="N1586" s="182" t="s">
        <v>7033</v>
      </c>
      <c r="O1586" s="181" t="s">
        <v>7034</v>
      </c>
    </row>
    <row r="1587" spans="3:15">
      <c r="C1587" s="199"/>
      <c r="D1587" s="199"/>
      <c r="E1587" s="199"/>
      <c r="H1587" s="190" t="s">
        <v>7772</v>
      </c>
      <c r="I1587" s="192" t="s">
        <v>7791</v>
      </c>
      <c r="J1587" s="181" t="s">
        <v>7792</v>
      </c>
      <c r="L1587" s="181" t="s">
        <v>7793</v>
      </c>
      <c r="M1587" s="181" t="s">
        <v>6964</v>
      </c>
      <c r="N1587" s="182" t="s">
        <v>7036</v>
      </c>
      <c r="O1587" s="181" t="s">
        <v>7037</v>
      </c>
    </row>
    <row r="1588" spans="3:15">
      <c r="C1588" s="199"/>
      <c r="D1588" s="199"/>
      <c r="E1588" s="199"/>
      <c r="H1588" s="190" t="s">
        <v>7772</v>
      </c>
      <c r="I1588" s="192" t="s">
        <v>7794</v>
      </c>
      <c r="J1588" s="181" t="s">
        <v>7795</v>
      </c>
      <c r="L1588" s="181" t="s">
        <v>7796</v>
      </c>
      <c r="M1588" s="181" t="s">
        <v>6964</v>
      </c>
      <c r="N1588" s="182" t="s">
        <v>7039</v>
      </c>
      <c r="O1588" s="181" t="s">
        <v>7040</v>
      </c>
    </row>
    <row r="1589" spans="3:15">
      <c r="C1589" s="199"/>
      <c r="D1589" s="199"/>
      <c r="E1589" s="199"/>
      <c r="H1589" s="190" t="s">
        <v>7772</v>
      </c>
      <c r="I1589" s="192" t="s">
        <v>7797</v>
      </c>
      <c r="J1589" s="181" t="s">
        <v>7798</v>
      </c>
      <c r="L1589" s="181" t="s">
        <v>7799</v>
      </c>
      <c r="M1589" s="181" t="s">
        <v>6964</v>
      </c>
      <c r="N1589" s="182" t="s">
        <v>7042</v>
      </c>
      <c r="O1589" s="181" t="s">
        <v>7043</v>
      </c>
    </row>
    <row r="1590" spans="3:15">
      <c r="C1590" s="199"/>
      <c r="D1590" s="199"/>
      <c r="E1590" s="199"/>
      <c r="H1590" s="190" t="s">
        <v>7772</v>
      </c>
      <c r="I1590" s="192" t="s">
        <v>7800</v>
      </c>
      <c r="J1590" s="181" t="s">
        <v>7801</v>
      </c>
      <c r="L1590" s="181" t="s">
        <v>7802</v>
      </c>
      <c r="M1590" s="181" t="s">
        <v>6964</v>
      </c>
      <c r="N1590" s="182" t="s">
        <v>5350</v>
      </c>
      <c r="O1590" s="181" t="s">
        <v>7045</v>
      </c>
    </row>
    <row r="1591" spans="3:15">
      <c r="C1591" s="199"/>
      <c r="D1591" s="199"/>
      <c r="E1591" s="199"/>
      <c r="H1591" s="190" t="s">
        <v>7772</v>
      </c>
      <c r="I1591" s="192" t="s">
        <v>7803</v>
      </c>
      <c r="J1591" s="181" t="s">
        <v>7804</v>
      </c>
      <c r="L1591" s="181" t="s">
        <v>7805</v>
      </c>
      <c r="M1591" s="181" t="s">
        <v>6964</v>
      </c>
      <c r="N1591" s="182" t="s">
        <v>7047</v>
      </c>
      <c r="O1591" s="181" t="s">
        <v>7048</v>
      </c>
    </row>
    <row r="1592" spans="3:15">
      <c r="C1592" s="199"/>
      <c r="D1592" s="199"/>
      <c r="E1592" s="199"/>
      <c r="H1592" s="190" t="s">
        <v>7772</v>
      </c>
      <c r="I1592" s="192" t="s">
        <v>7806</v>
      </c>
      <c r="J1592" s="181" t="s">
        <v>7807</v>
      </c>
      <c r="L1592" s="181" t="s">
        <v>7808</v>
      </c>
      <c r="M1592" s="181" t="s">
        <v>6964</v>
      </c>
      <c r="N1592" s="182" t="s">
        <v>7050</v>
      </c>
      <c r="O1592" s="181" t="s">
        <v>7051</v>
      </c>
    </row>
    <row r="1593" spans="3:15">
      <c r="C1593" s="199"/>
      <c r="D1593" s="199"/>
      <c r="E1593" s="199"/>
      <c r="H1593" s="190" t="s">
        <v>7772</v>
      </c>
      <c r="I1593" s="192" t="s">
        <v>7809</v>
      </c>
      <c r="J1593" s="181" t="s">
        <v>7810</v>
      </c>
      <c r="L1593" s="181" t="s">
        <v>7811</v>
      </c>
      <c r="M1593" s="181" t="s">
        <v>6964</v>
      </c>
      <c r="N1593" s="182" t="s">
        <v>7053</v>
      </c>
      <c r="O1593" s="181" t="s">
        <v>7054</v>
      </c>
    </row>
    <row r="1594" spans="3:15">
      <c r="C1594" s="199"/>
      <c r="D1594" s="199"/>
      <c r="E1594" s="199"/>
      <c r="H1594" s="190" t="s">
        <v>7772</v>
      </c>
      <c r="I1594" s="192" t="s">
        <v>7812</v>
      </c>
      <c r="J1594" s="181" t="s">
        <v>7813</v>
      </c>
      <c r="L1594" s="181" t="s">
        <v>7814</v>
      </c>
      <c r="M1594" s="181" t="s">
        <v>6964</v>
      </c>
      <c r="N1594" s="182" t="s">
        <v>7056</v>
      </c>
      <c r="O1594" s="181" t="s">
        <v>7057</v>
      </c>
    </row>
    <row r="1595" spans="3:15">
      <c r="C1595" s="199"/>
      <c r="D1595" s="199"/>
      <c r="E1595" s="199"/>
      <c r="H1595" s="190" t="s">
        <v>7772</v>
      </c>
      <c r="I1595" s="192" t="s">
        <v>7815</v>
      </c>
      <c r="J1595" s="181" t="s">
        <v>7816</v>
      </c>
      <c r="L1595" s="181" t="s">
        <v>7817</v>
      </c>
      <c r="M1595" s="181" t="s">
        <v>6964</v>
      </c>
      <c r="N1595" s="182" t="s">
        <v>7059</v>
      </c>
      <c r="O1595" s="181" t="s">
        <v>7060</v>
      </c>
    </row>
    <row r="1596" spans="3:15">
      <c r="C1596" s="199"/>
      <c r="D1596" s="199"/>
      <c r="E1596" s="199"/>
      <c r="H1596" s="190" t="s">
        <v>7772</v>
      </c>
      <c r="I1596" s="192" t="s">
        <v>7818</v>
      </c>
      <c r="J1596" s="181" t="s">
        <v>7819</v>
      </c>
      <c r="L1596" s="181" t="s">
        <v>7820</v>
      </c>
      <c r="M1596" s="181" t="s">
        <v>6964</v>
      </c>
      <c r="N1596" s="182" t="s">
        <v>7062</v>
      </c>
      <c r="O1596" s="181" t="s">
        <v>7063</v>
      </c>
    </row>
    <row r="1597" spans="3:15">
      <c r="C1597" s="199"/>
      <c r="D1597" s="199"/>
      <c r="E1597" s="199"/>
      <c r="H1597" s="190" t="s">
        <v>7772</v>
      </c>
      <c r="I1597" s="192" t="s">
        <v>7821</v>
      </c>
      <c r="J1597" s="181" t="s">
        <v>7822</v>
      </c>
      <c r="L1597" s="181" t="s">
        <v>7823</v>
      </c>
      <c r="M1597" s="181" t="s">
        <v>6964</v>
      </c>
      <c r="N1597" s="182" t="s">
        <v>7065</v>
      </c>
      <c r="O1597" s="181" t="s">
        <v>7066</v>
      </c>
    </row>
    <row r="1598" spans="3:15">
      <c r="C1598" s="199"/>
      <c r="D1598" s="199"/>
      <c r="E1598" s="199"/>
      <c r="H1598" s="190" t="s">
        <v>7772</v>
      </c>
      <c r="I1598" s="192" t="s">
        <v>7824</v>
      </c>
      <c r="J1598" s="181" t="s">
        <v>7825</v>
      </c>
      <c r="L1598" s="181" t="s">
        <v>7826</v>
      </c>
      <c r="M1598" s="181" t="s">
        <v>6964</v>
      </c>
      <c r="N1598" s="182" t="s">
        <v>7068</v>
      </c>
      <c r="O1598" s="181" t="s">
        <v>7069</v>
      </c>
    </row>
    <row r="1599" spans="3:15">
      <c r="C1599" s="199"/>
      <c r="D1599" s="199"/>
      <c r="E1599" s="199"/>
      <c r="H1599" s="195"/>
      <c r="I1599" s="193" t="s">
        <v>7827</v>
      </c>
      <c r="J1599" s="196"/>
      <c r="L1599" s="181" t="s">
        <v>7828</v>
      </c>
      <c r="M1599" s="181" t="s">
        <v>6964</v>
      </c>
      <c r="N1599" s="182" t="s">
        <v>7071</v>
      </c>
      <c r="O1599" s="181" t="s">
        <v>7072</v>
      </c>
    </row>
    <row r="1600" spans="3:15">
      <c r="C1600" s="199"/>
      <c r="D1600" s="199"/>
      <c r="E1600" s="199"/>
      <c r="H1600" s="190" t="s">
        <v>7829</v>
      </c>
      <c r="I1600" s="192" t="s">
        <v>7830</v>
      </c>
      <c r="J1600" s="181" t="s">
        <v>7831</v>
      </c>
      <c r="L1600" s="181" t="s">
        <v>7832</v>
      </c>
      <c r="M1600" s="181" t="s">
        <v>6964</v>
      </c>
      <c r="N1600" s="182" t="s">
        <v>7074</v>
      </c>
      <c r="O1600" s="181" t="s">
        <v>7075</v>
      </c>
    </row>
    <row r="1601" spans="3:15">
      <c r="C1601" s="199"/>
      <c r="D1601" s="199"/>
      <c r="E1601" s="199"/>
      <c r="H1601" s="190" t="s">
        <v>7829</v>
      </c>
      <c r="I1601" s="192" t="s">
        <v>7833</v>
      </c>
      <c r="J1601" s="181" t="s">
        <v>7834</v>
      </c>
      <c r="L1601" s="181" t="s">
        <v>7835</v>
      </c>
      <c r="M1601" s="181" t="s">
        <v>6964</v>
      </c>
      <c r="N1601" s="182" t="s">
        <v>7077</v>
      </c>
      <c r="O1601" s="181" t="s">
        <v>7078</v>
      </c>
    </row>
    <row r="1602" spans="3:15">
      <c r="C1602" s="199"/>
      <c r="D1602" s="199"/>
      <c r="E1602" s="199"/>
      <c r="H1602" s="190" t="s">
        <v>7829</v>
      </c>
      <c r="I1602" s="192" t="s">
        <v>7836</v>
      </c>
      <c r="J1602" s="181" t="s">
        <v>7837</v>
      </c>
      <c r="L1602" s="181" t="s">
        <v>7838</v>
      </c>
      <c r="M1602" s="181" t="s">
        <v>6964</v>
      </c>
      <c r="N1602" s="182" t="s">
        <v>7080</v>
      </c>
      <c r="O1602" s="181" t="s">
        <v>7081</v>
      </c>
    </row>
    <row r="1603" spans="3:15">
      <c r="C1603" s="199"/>
      <c r="D1603" s="199"/>
      <c r="E1603" s="199"/>
      <c r="H1603" s="190" t="s">
        <v>7829</v>
      </c>
      <c r="I1603" s="192" t="s">
        <v>7839</v>
      </c>
      <c r="J1603" s="181" t="s">
        <v>7840</v>
      </c>
      <c r="L1603" s="181" t="s">
        <v>7841</v>
      </c>
      <c r="M1603" s="181" t="s">
        <v>6964</v>
      </c>
      <c r="N1603" s="182" t="s">
        <v>7083</v>
      </c>
      <c r="O1603" s="181" t="s">
        <v>7084</v>
      </c>
    </row>
    <row r="1604" spans="3:15">
      <c r="C1604" s="199"/>
      <c r="D1604" s="199"/>
      <c r="E1604" s="199"/>
      <c r="H1604" s="190" t="s">
        <v>7829</v>
      </c>
      <c r="I1604" s="192" t="s">
        <v>7842</v>
      </c>
      <c r="J1604" s="181" t="s">
        <v>7843</v>
      </c>
      <c r="L1604" s="181" t="s">
        <v>7844</v>
      </c>
      <c r="M1604" s="181" t="s">
        <v>6964</v>
      </c>
      <c r="N1604" s="182" t="s">
        <v>7086</v>
      </c>
      <c r="O1604" s="181" t="s">
        <v>7087</v>
      </c>
    </row>
    <row r="1605" spans="3:15">
      <c r="C1605" s="199"/>
      <c r="D1605" s="199"/>
      <c r="E1605" s="199"/>
      <c r="H1605" s="190" t="s">
        <v>7829</v>
      </c>
      <c r="I1605" s="192" t="s">
        <v>7845</v>
      </c>
      <c r="J1605" s="181" t="s">
        <v>7846</v>
      </c>
      <c r="L1605" s="181" t="s">
        <v>7847</v>
      </c>
      <c r="M1605" s="181" t="s">
        <v>6964</v>
      </c>
      <c r="N1605" s="182" t="s">
        <v>7089</v>
      </c>
      <c r="O1605" s="181" t="s">
        <v>7090</v>
      </c>
    </row>
    <row r="1606" spans="3:15">
      <c r="C1606" s="199"/>
      <c r="D1606" s="199"/>
      <c r="E1606" s="199"/>
      <c r="H1606" s="190" t="s">
        <v>7829</v>
      </c>
      <c r="I1606" s="192" t="s">
        <v>7848</v>
      </c>
      <c r="J1606" s="181" t="s">
        <v>7849</v>
      </c>
      <c r="L1606" s="181" t="s">
        <v>7850</v>
      </c>
      <c r="M1606" s="181" t="s">
        <v>6964</v>
      </c>
      <c r="N1606" s="182" t="s">
        <v>7092</v>
      </c>
      <c r="O1606" s="181" t="s">
        <v>7093</v>
      </c>
    </row>
    <row r="1607" spans="3:15">
      <c r="C1607" s="199"/>
      <c r="D1607" s="199"/>
      <c r="E1607" s="199"/>
      <c r="H1607" s="190" t="s">
        <v>7829</v>
      </c>
      <c r="I1607" s="192" t="s">
        <v>7851</v>
      </c>
      <c r="J1607" s="181" t="s">
        <v>7852</v>
      </c>
      <c r="L1607" s="181" t="s">
        <v>7853</v>
      </c>
      <c r="M1607" s="181" t="s">
        <v>6964</v>
      </c>
      <c r="N1607" s="182" t="s">
        <v>7095</v>
      </c>
      <c r="O1607" s="181" t="s">
        <v>7096</v>
      </c>
    </row>
    <row r="1608" spans="3:15">
      <c r="C1608" s="199"/>
      <c r="D1608" s="199"/>
      <c r="E1608" s="199"/>
      <c r="H1608" s="190" t="s">
        <v>7829</v>
      </c>
      <c r="I1608" s="192" t="s">
        <v>7854</v>
      </c>
      <c r="J1608" s="181" t="s">
        <v>7855</v>
      </c>
      <c r="L1608" s="181" t="s">
        <v>7856</v>
      </c>
      <c r="M1608" s="181" t="s">
        <v>6964</v>
      </c>
      <c r="N1608" s="182" t="s">
        <v>7098</v>
      </c>
      <c r="O1608" s="181" t="s">
        <v>7099</v>
      </c>
    </row>
    <row r="1609" spans="3:15">
      <c r="C1609" s="199"/>
      <c r="D1609" s="199"/>
      <c r="E1609" s="199"/>
      <c r="H1609" s="190" t="s">
        <v>7829</v>
      </c>
      <c r="I1609" s="192" t="s">
        <v>7857</v>
      </c>
      <c r="J1609" s="181" t="s">
        <v>7858</v>
      </c>
      <c r="L1609" s="181" t="s">
        <v>7859</v>
      </c>
      <c r="M1609" s="181" t="s">
        <v>6964</v>
      </c>
      <c r="N1609" s="182" t="s">
        <v>7101</v>
      </c>
      <c r="O1609" s="181" t="s">
        <v>7102</v>
      </c>
    </row>
    <row r="1610" spans="3:15">
      <c r="C1610" s="199"/>
      <c r="D1610" s="199"/>
      <c r="E1610" s="199"/>
      <c r="H1610" s="190" t="s">
        <v>7829</v>
      </c>
      <c r="I1610" s="192" t="s">
        <v>7860</v>
      </c>
      <c r="J1610" s="181" t="s">
        <v>7861</v>
      </c>
      <c r="L1610" s="181" t="s">
        <v>7862</v>
      </c>
      <c r="M1610" s="181" t="s">
        <v>6964</v>
      </c>
      <c r="N1610" s="182" t="s">
        <v>7104</v>
      </c>
      <c r="O1610" s="181" t="s">
        <v>7105</v>
      </c>
    </row>
    <row r="1611" spans="3:15">
      <c r="C1611" s="199"/>
      <c r="D1611" s="199"/>
      <c r="E1611" s="199"/>
      <c r="H1611" s="190" t="s">
        <v>7829</v>
      </c>
      <c r="I1611" s="192" t="s">
        <v>7863</v>
      </c>
      <c r="J1611" s="181" t="s">
        <v>7864</v>
      </c>
      <c r="L1611" s="181" t="s">
        <v>7865</v>
      </c>
      <c r="M1611" s="181" t="s">
        <v>6964</v>
      </c>
      <c r="N1611" s="182" t="s">
        <v>5787</v>
      </c>
      <c r="O1611" s="181" t="s">
        <v>7107</v>
      </c>
    </row>
    <row r="1612" spans="3:15">
      <c r="C1612" s="199"/>
      <c r="D1612" s="199"/>
      <c r="E1612" s="199"/>
      <c r="H1612" s="190" t="s">
        <v>7829</v>
      </c>
      <c r="I1612" s="192" t="s">
        <v>7866</v>
      </c>
      <c r="J1612" s="181" t="s">
        <v>7867</v>
      </c>
      <c r="L1612" s="181" t="s">
        <v>7868</v>
      </c>
      <c r="M1612" s="181" t="s">
        <v>6964</v>
      </c>
      <c r="N1612" s="182" t="s">
        <v>7109</v>
      </c>
      <c r="O1612" s="181" t="s">
        <v>7110</v>
      </c>
    </row>
    <row r="1613" spans="3:15">
      <c r="C1613" s="199"/>
      <c r="D1613" s="199"/>
      <c r="E1613" s="199"/>
      <c r="H1613" s="190" t="s">
        <v>7829</v>
      </c>
      <c r="I1613" s="192" t="s">
        <v>7869</v>
      </c>
      <c r="J1613" s="181" t="s">
        <v>7870</v>
      </c>
      <c r="L1613" s="181" t="s">
        <v>7871</v>
      </c>
      <c r="M1613" s="181" t="s">
        <v>6964</v>
      </c>
      <c r="N1613" s="182" t="s">
        <v>7112</v>
      </c>
      <c r="O1613" s="181" t="s">
        <v>7113</v>
      </c>
    </row>
    <row r="1614" spans="3:15">
      <c r="C1614" s="199"/>
      <c r="D1614" s="199"/>
      <c r="E1614" s="199"/>
      <c r="H1614" s="190" t="s">
        <v>7829</v>
      </c>
      <c r="I1614" s="192" t="s">
        <v>7872</v>
      </c>
      <c r="J1614" s="181" t="s">
        <v>7873</v>
      </c>
      <c r="L1614" s="181" t="s">
        <v>7874</v>
      </c>
      <c r="M1614" s="181" t="s">
        <v>6964</v>
      </c>
      <c r="N1614" s="182" t="s">
        <v>7115</v>
      </c>
      <c r="O1614" s="181" t="s">
        <v>7116</v>
      </c>
    </row>
    <row r="1615" spans="3:15">
      <c r="C1615" s="199"/>
      <c r="D1615" s="199"/>
      <c r="E1615" s="199"/>
      <c r="H1615" s="190" t="s">
        <v>7829</v>
      </c>
      <c r="I1615" s="192" t="s">
        <v>7875</v>
      </c>
      <c r="J1615" s="181" t="s">
        <v>7876</v>
      </c>
      <c r="L1615" s="181" t="s">
        <v>7877</v>
      </c>
      <c r="M1615" s="181" t="s">
        <v>6964</v>
      </c>
      <c r="N1615" s="182" t="s">
        <v>7118</v>
      </c>
      <c r="O1615" s="181" t="s">
        <v>7119</v>
      </c>
    </row>
    <row r="1616" spans="3:15">
      <c r="C1616" s="199"/>
      <c r="D1616" s="199"/>
      <c r="E1616" s="199"/>
      <c r="H1616" s="190" t="s">
        <v>7829</v>
      </c>
      <c r="I1616" s="192" t="s">
        <v>7878</v>
      </c>
      <c r="J1616" s="181" t="s">
        <v>7879</v>
      </c>
      <c r="L1616" s="181" t="s">
        <v>7880</v>
      </c>
      <c r="M1616" s="181" t="s">
        <v>6964</v>
      </c>
      <c r="N1616" s="182" t="s">
        <v>7121</v>
      </c>
      <c r="O1616" s="181" t="s">
        <v>7122</v>
      </c>
    </row>
    <row r="1617" spans="3:15">
      <c r="C1617" s="199"/>
      <c r="D1617" s="199"/>
      <c r="E1617" s="199"/>
      <c r="H1617" s="190" t="s">
        <v>7829</v>
      </c>
      <c r="I1617" s="192" t="s">
        <v>7881</v>
      </c>
      <c r="J1617" s="181" t="s">
        <v>7882</v>
      </c>
      <c r="L1617" s="181" t="s">
        <v>7883</v>
      </c>
      <c r="M1617" s="181" t="s">
        <v>6964</v>
      </c>
      <c r="N1617" s="182" t="s">
        <v>7124</v>
      </c>
      <c r="O1617" s="181" t="s">
        <v>7125</v>
      </c>
    </row>
    <row r="1618" spans="3:15">
      <c r="C1618" s="199"/>
      <c r="D1618" s="199"/>
      <c r="E1618" s="199"/>
      <c r="H1618" s="190" t="s">
        <v>7829</v>
      </c>
      <c r="I1618" s="192" t="s">
        <v>7884</v>
      </c>
      <c r="J1618" s="181" t="s">
        <v>7885</v>
      </c>
      <c r="L1618" s="181" t="s">
        <v>7886</v>
      </c>
      <c r="M1618" s="181" t="s">
        <v>6964</v>
      </c>
      <c r="N1618" s="182" t="s">
        <v>3990</v>
      </c>
      <c r="O1618" s="181" t="s">
        <v>7127</v>
      </c>
    </row>
    <row r="1619" spans="3:15">
      <c r="C1619" s="199"/>
      <c r="D1619" s="199"/>
      <c r="E1619" s="199"/>
      <c r="H1619" s="190" t="s">
        <v>7829</v>
      </c>
      <c r="I1619" s="192" t="s">
        <v>7887</v>
      </c>
      <c r="J1619" s="181" t="s">
        <v>7888</v>
      </c>
      <c r="L1619" s="181" t="s">
        <v>7889</v>
      </c>
      <c r="M1619" s="181" t="s">
        <v>6964</v>
      </c>
      <c r="N1619" s="182" t="s">
        <v>7129</v>
      </c>
      <c r="O1619" s="181" t="s">
        <v>7130</v>
      </c>
    </row>
    <row r="1620" spans="3:15">
      <c r="C1620" s="199"/>
      <c r="D1620" s="199"/>
      <c r="E1620" s="199"/>
      <c r="H1620" s="190" t="s">
        <v>7829</v>
      </c>
      <c r="I1620" s="192" t="s">
        <v>7890</v>
      </c>
      <c r="J1620" s="181" t="s">
        <v>7891</v>
      </c>
      <c r="L1620" s="181" t="s">
        <v>7892</v>
      </c>
      <c r="M1620" s="181" t="s">
        <v>6964</v>
      </c>
      <c r="N1620" s="182" t="s">
        <v>7132</v>
      </c>
      <c r="O1620" s="181" t="s">
        <v>7133</v>
      </c>
    </row>
    <row r="1621" spans="3:15">
      <c r="C1621" s="199"/>
      <c r="D1621" s="199"/>
      <c r="E1621" s="199"/>
      <c r="H1621" s="190" t="s">
        <v>7829</v>
      </c>
      <c r="I1621" s="192" t="s">
        <v>7893</v>
      </c>
      <c r="J1621" s="181" t="s">
        <v>7894</v>
      </c>
      <c r="L1621" s="181" t="s">
        <v>7895</v>
      </c>
      <c r="M1621" s="181" t="s">
        <v>7137</v>
      </c>
      <c r="N1621" s="182" t="s">
        <v>7138</v>
      </c>
      <c r="O1621" s="181" t="s">
        <v>7139</v>
      </c>
    </row>
    <row r="1622" spans="3:15">
      <c r="C1622" s="199"/>
      <c r="D1622" s="199"/>
      <c r="E1622" s="199"/>
      <c r="H1622" s="190" t="s">
        <v>7829</v>
      </c>
      <c r="I1622" s="192" t="s">
        <v>7896</v>
      </c>
      <c r="J1622" s="181" t="s">
        <v>7897</v>
      </c>
      <c r="L1622" s="181" t="s">
        <v>7898</v>
      </c>
      <c r="M1622" s="181"/>
      <c r="N1622" s="182"/>
      <c r="O1622" s="181" t="s">
        <v>7139</v>
      </c>
    </row>
    <row r="1623" spans="3:15">
      <c r="C1623" s="199"/>
      <c r="D1623" s="199"/>
      <c r="E1623" s="199"/>
      <c r="H1623" s="190" t="s">
        <v>7829</v>
      </c>
      <c r="I1623" s="192" t="s">
        <v>7899</v>
      </c>
      <c r="J1623" s="181" t="s">
        <v>7900</v>
      </c>
      <c r="L1623" s="181" t="s">
        <v>7901</v>
      </c>
      <c r="M1623" s="181"/>
      <c r="N1623" s="182"/>
      <c r="O1623" s="181" t="s">
        <v>7139</v>
      </c>
    </row>
    <row r="1624" spans="3:15">
      <c r="C1624" s="199"/>
      <c r="D1624" s="199"/>
      <c r="E1624" s="199"/>
      <c r="H1624" s="190" t="s">
        <v>7829</v>
      </c>
      <c r="I1624" s="192" t="s">
        <v>7902</v>
      </c>
      <c r="J1624" s="181" t="s">
        <v>7903</v>
      </c>
      <c r="L1624" s="181" t="s">
        <v>7904</v>
      </c>
      <c r="M1624" s="181" t="s">
        <v>7137</v>
      </c>
      <c r="N1624" s="182" t="s">
        <v>7141</v>
      </c>
      <c r="O1624" s="181" t="s">
        <v>7142</v>
      </c>
    </row>
    <row r="1625" spans="3:15">
      <c r="C1625" s="199"/>
      <c r="D1625" s="199"/>
      <c r="E1625" s="199"/>
      <c r="H1625" s="190" t="s">
        <v>7829</v>
      </c>
      <c r="I1625" s="192" t="s">
        <v>7905</v>
      </c>
      <c r="J1625" s="181" t="s">
        <v>7906</v>
      </c>
      <c r="L1625" s="181" t="s">
        <v>7907</v>
      </c>
      <c r="M1625" s="181"/>
      <c r="N1625" s="182"/>
      <c r="O1625" s="181" t="s">
        <v>7142</v>
      </c>
    </row>
    <row r="1626" spans="3:15">
      <c r="C1626" s="199"/>
      <c r="D1626" s="199"/>
      <c r="E1626" s="199"/>
      <c r="H1626" s="190" t="s">
        <v>7829</v>
      </c>
      <c r="I1626" s="192" t="s">
        <v>7908</v>
      </c>
      <c r="J1626" s="181" t="s">
        <v>7909</v>
      </c>
      <c r="L1626" s="181" t="s">
        <v>7910</v>
      </c>
      <c r="M1626" s="181"/>
      <c r="N1626" s="182"/>
      <c r="O1626" s="181" t="s">
        <v>7142</v>
      </c>
    </row>
    <row r="1627" spans="3:15">
      <c r="C1627" s="199"/>
      <c r="D1627" s="199"/>
      <c r="E1627" s="199"/>
      <c r="H1627" s="190" t="s">
        <v>7829</v>
      </c>
      <c r="I1627" s="192" t="s">
        <v>7911</v>
      </c>
      <c r="J1627" s="181" t="s">
        <v>7912</v>
      </c>
      <c r="L1627" s="181" t="s">
        <v>7913</v>
      </c>
      <c r="M1627" s="181" t="s">
        <v>7137</v>
      </c>
      <c r="N1627" s="182" t="s">
        <v>7144</v>
      </c>
      <c r="O1627" s="181" t="s">
        <v>7145</v>
      </c>
    </row>
    <row r="1628" spans="3:15">
      <c r="C1628" s="199"/>
      <c r="D1628" s="199"/>
      <c r="E1628" s="199"/>
      <c r="H1628" s="190" t="s">
        <v>7829</v>
      </c>
      <c r="I1628" s="192" t="s">
        <v>7914</v>
      </c>
      <c r="J1628" s="181" t="s">
        <v>7915</v>
      </c>
      <c r="L1628" s="181" t="s">
        <v>7916</v>
      </c>
      <c r="M1628" s="181"/>
      <c r="N1628" s="182"/>
      <c r="O1628" s="181" t="s">
        <v>7145</v>
      </c>
    </row>
    <row r="1629" spans="3:15">
      <c r="C1629" s="199"/>
      <c r="D1629" s="199"/>
      <c r="E1629" s="199"/>
      <c r="H1629" s="190" t="s">
        <v>7829</v>
      </c>
      <c r="I1629" s="192" t="s">
        <v>7917</v>
      </c>
      <c r="J1629" s="181" t="s">
        <v>7918</v>
      </c>
      <c r="L1629" s="181" t="s">
        <v>7919</v>
      </c>
      <c r="M1629" s="181" t="s">
        <v>7137</v>
      </c>
      <c r="N1629" s="182" t="s">
        <v>7147</v>
      </c>
      <c r="O1629" s="181" t="s">
        <v>7148</v>
      </c>
    </row>
    <row r="1630" spans="3:15">
      <c r="C1630" s="199"/>
      <c r="D1630" s="199"/>
      <c r="E1630" s="199"/>
      <c r="H1630" s="190" t="s">
        <v>7829</v>
      </c>
      <c r="I1630" s="192" t="s">
        <v>7920</v>
      </c>
      <c r="J1630" s="181" t="s">
        <v>7921</v>
      </c>
      <c r="L1630" s="181" t="s">
        <v>7922</v>
      </c>
      <c r="M1630" s="181"/>
      <c r="N1630" s="182"/>
      <c r="O1630" s="181" t="s">
        <v>7148</v>
      </c>
    </row>
    <row r="1631" spans="3:15">
      <c r="C1631" s="199"/>
      <c r="D1631" s="199"/>
      <c r="E1631" s="199"/>
      <c r="H1631" s="190" t="s">
        <v>7829</v>
      </c>
      <c r="I1631" s="192" t="s">
        <v>7923</v>
      </c>
      <c r="J1631" s="181" t="s">
        <v>7924</v>
      </c>
      <c r="L1631" s="181" t="s">
        <v>7925</v>
      </c>
      <c r="M1631" s="181" t="s">
        <v>7137</v>
      </c>
      <c r="N1631" s="182" t="s">
        <v>7150</v>
      </c>
      <c r="O1631" s="181" t="s">
        <v>7151</v>
      </c>
    </row>
    <row r="1632" spans="3:15">
      <c r="C1632" s="199"/>
      <c r="D1632" s="199"/>
      <c r="E1632" s="199"/>
      <c r="H1632" s="190" t="s">
        <v>7829</v>
      </c>
      <c r="I1632" s="192" t="s">
        <v>7926</v>
      </c>
      <c r="J1632" s="181" t="s">
        <v>7927</v>
      </c>
      <c r="L1632" s="181" t="s">
        <v>7928</v>
      </c>
      <c r="M1632" s="181"/>
      <c r="N1632" s="182"/>
      <c r="O1632" s="181" t="s">
        <v>7151</v>
      </c>
    </row>
    <row r="1633" spans="3:15">
      <c r="C1633" s="199"/>
      <c r="D1633" s="199"/>
      <c r="E1633" s="199"/>
      <c r="H1633" s="190" t="s">
        <v>7829</v>
      </c>
      <c r="I1633" s="192" t="s">
        <v>4976</v>
      </c>
      <c r="J1633" s="181" t="s">
        <v>7929</v>
      </c>
      <c r="L1633" s="181" t="s">
        <v>7930</v>
      </c>
      <c r="M1633" s="181"/>
      <c r="N1633" s="182"/>
      <c r="O1633" s="181" t="s">
        <v>7151</v>
      </c>
    </row>
    <row r="1634" spans="3:15">
      <c r="C1634" s="199"/>
      <c r="D1634" s="199"/>
      <c r="E1634" s="199"/>
      <c r="H1634" s="190" t="s">
        <v>7829</v>
      </c>
      <c r="I1634" s="192" t="s">
        <v>7552</v>
      </c>
      <c r="J1634" s="181" t="s">
        <v>7931</v>
      </c>
      <c r="L1634" s="181" t="s">
        <v>7932</v>
      </c>
      <c r="M1634" s="181"/>
      <c r="N1634" s="182"/>
      <c r="O1634" s="181" t="s">
        <v>7151</v>
      </c>
    </row>
    <row r="1635" spans="3:15">
      <c r="C1635" s="199"/>
      <c r="D1635" s="199"/>
      <c r="E1635" s="199"/>
      <c r="H1635" s="190" t="s">
        <v>7829</v>
      </c>
      <c r="I1635" s="192" t="s">
        <v>7933</v>
      </c>
      <c r="J1635" s="181" t="s">
        <v>7934</v>
      </c>
      <c r="L1635" s="181" t="s">
        <v>7935</v>
      </c>
      <c r="M1635" s="181" t="s">
        <v>7137</v>
      </c>
      <c r="N1635" s="182" t="s">
        <v>7153</v>
      </c>
      <c r="O1635" s="181" t="s">
        <v>7154</v>
      </c>
    </row>
    <row r="1636" spans="3:15">
      <c r="C1636" s="199"/>
      <c r="D1636" s="199"/>
      <c r="E1636" s="199"/>
      <c r="H1636" s="190" t="s">
        <v>7829</v>
      </c>
      <c r="I1636" s="192" t="s">
        <v>7936</v>
      </c>
      <c r="J1636" s="181" t="s">
        <v>7937</v>
      </c>
      <c r="L1636" s="181" t="s">
        <v>7938</v>
      </c>
      <c r="M1636" s="181"/>
      <c r="N1636" s="182"/>
      <c r="O1636" s="181" t="s">
        <v>7154</v>
      </c>
    </row>
    <row r="1637" spans="3:15">
      <c r="C1637" s="199"/>
      <c r="D1637" s="199"/>
      <c r="E1637" s="199"/>
      <c r="H1637" s="190" t="s">
        <v>7829</v>
      </c>
      <c r="I1637" s="192" t="s">
        <v>7939</v>
      </c>
      <c r="J1637" s="181" t="s">
        <v>7940</v>
      </c>
      <c r="L1637" s="181" t="s">
        <v>7941</v>
      </c>
      <c r="M1637" s="181"/>
      <c r="N1637" s="182"/>
      <c r="O1637" s="181" t="s">
        <v>7154</v>
      </c>
    </row>
    <row r="1638" spans="3:15">
      <c r="C1638" s="199"/>
      <c r="D1638" s="199"/>
      <c r="E1638" s="199"/>
      <c r="H1638" s="190" t="s">
        <v>7829</v>
      </c>
      <c r="I1638" s="192" t="s">
        <v>7942</v>
      </c>
      <c r="J1638" s="181" t="s">
        <v>7943</v>
      </c>
      <c r="L1638" s="181" t="s">
        <v>7944</v>
      </c>
      <c r="M1638" s="181"/>
      <c r="N1638" s="182"/>
      <c r="O1638" s="181" t="s">
        <v>7154</v>
      </c>
    </row>
    <row r="1639" spans="3:15">
      <c r="C1639" s="199"/>
      <c r="D1639" s="199"/>
      <c r="E1639" s="199"/>
      <c r="H1639" s="190" t="s">
        <v>7829</v>
      </c>
      <c r="I1639" s="192" t="s">
        <v>7945</v>
      </c>
      <c r="J1639" s="181" t="s">
        <v>7946</v>
      </c>
      <c r="L1639" s="181" t="s">
        <v>7947</v>
      </c>
      <c r="M1639" s="181" t="s">
        <v>7137</v>
      </c>
      <c r="N1639" s="182" t="s">
        <v>7156</v>
      </c>
      <c r="O1639" s="181" t="s">
        <v>7157</v>
      </c>
    </row>
    <row r="1640" spans="3:15">
      <c r="C1640" s="199"/>
      <c r="D1640" s="199"/>
      <c r="E1640" s="199"/>
      <c r="H1640" s="190" t="s">
        <v>7829</v>
      </c>
      <c r="I1640" s="192" t="s">
        <v>7948</v>
      </c>
      <c r="J1640" s="181" t="s">
        <v>7949</v>
      </c>
      <c r="L1640" s="181" t="s">
        <v>7950</v>
      </c>
      <c r="M1640" s="181"/>
      <c r="N1640" s="182"/>
      <c r="O1640" s="181" t="s">
        <v>7157</v>
      </c>
    </row>
    <row r="1641" spans="3:15">
      <c r="C1641" s="199"/>
      <c r="D1641" s="199"/>
      <c r="E1641" s="199"/>
      <c r="H1641" s="190" t="s">
        <v>7829</v>
      </c>
      <c r="I1641" s="192" t="s">
        <v>7951</v>
      </c>
      <c r="J1641" s="181" t="s">
        <v>7952</v>
      </c>
      <c r="L1641" s="181" t="s">
        <v>7953</v>
      </c>
      <c r="M1641" s="181" t="s">
        <v>7137</v>
      </c>
      <c r="N1641" s="182" t="s">
        <v>7159</v>
      </c>
      <c r="O1641" s="181" t="s">
        <v>7160</v>
      </c>
    </row>
    <row r="1642" spans="3:15">
      <c r="C1642" s="199"/>
      <c r="D1642" s="199"/>
      <c r="E1642" s="199"/>
      <c r="H1642" s="190" t="s">
        <v>7829</v>
      </c>
      <c r="I1642" s="192" t="s">
        <v>7954</v>
      </c>
      <c r="J1642" s="181" t="s">
        <v>7955</v>
      </c>
      <c r="L1642" s="181" t="s">
        <v>7956</v>
      </c>
      <c r="M1642" s="181" t="s">
        <v>7164</v>
      </c>
      <c r="N1642" s="182" t="s">
        <v>7165</v>
      </c>
      <c r="O1642" s="181" t="s">
        <v>7166</v>
      </c>
    </row>
    <row r="1643" spans="3:15">
      <c r="C1643" s="199"/>
      <c r="D1643" s="199"/>
      <c r="E1643" s="199"/>
      <c r="H1643" s="190" t="s">
        <v>7829</v>
      </c>
      <c r="I1643" s="192" t="s">
        <v>7957</v>
      </c>
      <c r="J1643" s="181" t="s">
        <v>7958</v>
      </c>
      <c r="L1643" s="181" t="s">
        <v>7959</v>
      </c>
      <c r="M1643" s="181"/>
      <c r="N1643" s="182"/>
      <c r="O1643" s="181" t="s">
        <v>7166</v>
      </c>
    </row>
    <row r="1644" spans="3:15">
      <c r="C1644" s="199"/>
      <c r="D1644" s="199"/>
      <c r="E1644" s="199"/>
      <c r="H1644" s="195"/>
      <c r="I1644" s="193" t="s">
        <v>7960</v>
      </c>
      <c r="J1644" s="196"/>
      <c r="L1644" s="181" t="s">
        <v>7961</v>
      </c>
      <c r="M1644" s="181" t="s">
        <v>7164</v>
      </c>
      <c r="N1644" s="182" t="s">
        <v>7168</v>
      </c>
      <c r="O1644" s="181" t="s">
        <v>7169</v>
      </c>
    </row>
    <row r="1645" spans="3:15">
      <c r="C1645" s="199"/>
      <c r="D1645" s="199"/>
      <c r="E1645" s="199"/>
      <c r="H1645" s="190" t="s">
        <v>7962</v>
      </c>
      <c r="I1645" s="192" t="s">
        <v>7963</v>
      </c>
      <c r="J1645" s="181" t="s">
        <v>7964</v>
      </c>
      <c r="L1645" s="181" t="s">
        <v>7965</v>
      </c>
      <c r="M1645" s="181" t="s">
        <v>7164</v>
      </c>
      <c r="N1645" s="182" t="s">
        <v>7171</v>
      </c>
      <c r="O1645" s="181" t="s">
        <v>7172</v>
      </c>
    </row>
    <row r="1646" spans="3:15">
      <c r="C1646" s="199"/>
      <c r="D1646" s="199"/>
      <c r="E1646" s="199"/>
      <c r="H1646" s="190" t="s">
        <v>7962</v>
      </c>
      <c r="I1646" s="192" t="s">
        <v>7966</v>
      </c>
      <c r="J1646" s="181" t="s">
        <v>7967</v>
      </c>
      <c r="L1646" s="181" t="s">
        <v>7968</v>
      </c>
      <c r="M1646" s="181" t="s">
        <v>7164</v>
      </c>
      <c r="N1646" s="182" t="s">
        <v>7174</v>
      </c>
      <c r="O1646" s="181" t="s">
        <v>7175</v>
      </c>
    </row>
    <row r="1647" spans="3:15">
      <c r="C1647" s="199"/>
      <c r="D1647" s="199"/>
      <c r="E1647" s="199"/>
      <c r="H1647" s="190" t="s">
        <v>7962</v>
      </c>
      <c r="I1647" s="192" t="s">
        <v>7969</v>
      </c>
      <c r="J1647" s="181" t="s">
        <v>7970</v>
      </c>
      <c r="L1647" s="181" t="s">
        <v>7971</v>
      </c>
      <c r="M1647" s="181" t="s">
        <v>7164</v>
      </c>
      <c r="N1647" s="182" t="s">
        <v>7177</v>
      </c>
      <c r="O1647" s="181" t="s">
        <v>7178</v>
      </c>
    </row>
    <row r="1648" spans="3:15">
      <c r="C1648" s="199"/>
      <c r="D1648" s="199"/>
      <c r="E1648" s="199"/>
      <c r="H1648" s="190" t="s">
        <v>7962</v>
      </c>
      <c r="I1648" s="192" t="s">
        <v>7972</v>
      </c>
      <c r="J1648" s="181" t="s">
        <v>7973</v>
      </c>
      <c r="L1648" s="181" t="s">
        <v>7974</v>
      </c>
      <c r="M1648" s="181" t="s">
        <v>7164</v>
      </c>
      <c r="N1648" s="182" t="s">
        <v>7180</v>
      </c>
      <c r="O1648" s="181" t="s">
        <v>7181</v>
      </c>
    </row>
    <row r="1649" spans="3:15">
      <c r="C1649" s="199"/>
      <c r="D1649" s="199"/>
      <c r="E1649" s="199"/>
      <c r="H1649" s="190" t="s">
        <v>7962</v>
      </c>
      <c r="I1649" s="192" t="s">
        <v>7975</v>
      </c>
      <c r="J1649" s="181" t="s">
        <v>7976</v>
      </c>
      <c r="L1649" s="181" t="s">
        <v>7977</v>
      </c>
      <c r="M1649" s="181" t="s">
        <v>7164</v>
      </c>
      <c r="N1649" s="182" t="s">
        <v>7183</v>
      </c>
      <c r="O1649" s="181" t="s">
        <v>7184</v>
      </c>
    </row>
    <row r="1650" spans="3:15">
      <c r="C1650" s="199"/>
      <c r="D1650" s="199"/>
      <c r="E1650" s="199"/>
      <c r="H1650" s="190" t="s">
        <v>7962</v>
      </c>
      <c r="I1650" s="192" t="s">
        <v>7978</v>
      </c>
      <c r="J1650" s="181" t="s">
        <v>7979</v>
      </c>
      <c r="L1650" s="181" t="s">
        <v>7980</v>
      </c>
      <c r="M1650" s="181" t="s">
        <v>7164</v>
      </c>
      <c r="N1650" s="182" t="s">
        <v>7186</v>
      </c>
      <c r="O1650" s="181" t="s">
        <v>7187</v>
      </c>
    </row>
    <row r="1651" spans="3:15">
      <c r="C1651" s="199"/>
      <c r="D1651" s="199"/>
      <c r="E1651" s="199"/>
      <c r="H1651" s="190" t="s">
        <v>7962</v>
      </c>
      <c r="I1651" s="192" t="s">
        <v>7981</v>
      </c>
      <c r="J1651" s="181" t="s">
        <v>7982</v>
      </c>
      <c r="L1651" s="181" t="s">
        <v>7983</v>
      </c>
      <c r="M1651" s="181" t="s">
        <v>7164</v>
      </c>
      <c r="N1651" s="182" t="s">
        <v>7189</v>
      </c>
      <c r="O1651" s="181" t="s">
        <v>7190</v>
      </c>
    </row>
    <row r="1652" spans="3:15">
      <c r="C1652" s="199"/>
      <c r="D1652" s="199"/>
      <c r="E1652" s="199"/>
      <c r="H1652" s="190" t="s">
        <v>7962</v>
      </c>
      <c r="I1652" s="192" t="s">
        <v>7984</v>
      </c>
      <c r="J1652" s="181" t="s">
        <v>7985</v>
      </c>
      <c r="L1652" s="181" t="s">
        <v>7986</v>
      </c>
      <c r="M1652" s="181" t="s">
        <v>7164</v>
      </c>
      <c r="N1652" s="182" t="s">
        <v>7192</v>
      </c>
      <c r="O1652" s="181" t="s">
        <v>7193</v>
      </c>
    </row>
    <row r="1653" spans="3:15">
      <c r="C1653" s="199"/>
      <c r="D1653" s="199"/>
      <c r="E1653" s="199"/>
      <c r="H1653" s="190" t="s">
        <v>7962</v>
      </c>
      <c r="I1653" s="192" t="s">
        <v>7987</v>
      </c>
      <c r="J1653" s="181" t="s">
        <v>7988</v>
      </c>
      <c r="L1653" s="181" t="s">
        <v>7989</v>
      </c>
      <c r="M1653" s="181" t="s">
        <v>7164</v>
      </c>
      <c r="N1653" s="182" t="s">
        <v>7195</v>
      </c>
      <c r="O1653" s="181" t="s">
        <v>7196</v>
      </c>
    </row>
    <row r="1654" spans="3:15">
      <c r="C1654" s="199"/>
      <c r="D1654" s="199"/>
      <c r="E1654" s="199"/>
      <c r="H1654" s="190" t="s">
        <v>7962</v>
      </c>
      <c r="I1654" s="192" t="s">
        <v>7990</v>
      </c>
      <c r="J1654" s="181" t="s">
        <v>7991</v>
      </c>
      <c r="L1654" s="181" t="s">
        <v>7992</v>
      </c>
      <c r="M1654" s="181"/>
      <c r="N1654" s="182"/>
      <c r="O1654" s="181" t="s">
        <v>7196</v>
      </c>
    </row>
    <row r="1655" spans="3:15">
      <c r="C1655" s="199"/>
      <c r="D1655" s="199"/>
      <c r="E1655" s="199"/>
      <c r="H1655" s="190" t="s">
        <v>7962</v>
      </c>
      <c r="I1655" s="192" t="s">
        <v>4428</v>
      </c>
      <c r="J1655" s="181" t="s">
        <v>7993</v>
      </c>
      <c r="L1655" s="181" t="s">
        <v>7994</v>
      </c>
      <c r="M1655" s="181" t="s">
        <v>7164</v>
      </c>
      <c r="N1655" s="182" t="s">
        <v>7198</v>
      </c>
      <c r="O1655" s="181" t="s">
        <v>7199</v>
      </c>
    </row>
    <row r="1656" spans="3:15">
      <c r="C1656" s="199"/>
      <c r="D1656" s="199"/>
      <c r="E1656" s="199"/>
      <c r="H1656" s="190" t="s">
        <v>7962</v>
      </c>
      <c r="I1656" s="192" t="s">
        <v>7995</v>
      </c>
      <c r="J1656" s="181" t="s">
        <v>7996</v>
      </c>
      <c r="L1656" s="181" t="s">
        <v>7997</v>
      </c>
      <c r="M1656" s="181" t="s">
        <v>7164</v>
      </c>
      <c r="N1656" s="182" t="s">
        <v>7201</v>
      </c>
      <c r="O1656" s="181" t="s">
        <v>7202</v>
      </c>
    </row>
    <row r="1657" spans="3:15">
      <c r="C1657" s="199"/>
      <c r="D1657" s="199"/>
      <c r="E1657" s="199"/>
      <c r="H1657" s="190" t="s">
        <v>7962</v>
      </c>
      <c r="I1657" s="192" t="s">
        <v>7998</v>
      </c>
      <c r="J1657" s="181" t="s">
        <v>7999</v>
      </c>
      <c r="L1657" s="181" t="s">
        <v>8000</v>
      </c>
      <c r="M1657" s="181" t="s">
        <v>7164</v>
      </c>
      <c r="N1657" s="182" t="s">
        <v>7204</v>
      </c>
      <c r="O1657" s="181" t="s">
        <v>7205</v>
      </c>
    </row>
    <row r="1658" spans="3:15">
      <c r="C1658" s="199"/>
      <c r="D1658" s="199"/>
      <c r="E1658" s="199"/>
      <c r="H1658" s="190" t="s">
        <v>7962</v>
      </c>
      <c r="I1658" s="192" t="s">
        <v>8001</v>
      </c>
      <c r="J1658" s="181" t="s">
        <v>8002</v>
      </c>
      <c r="L1658" s="181" t="s">
        <v>8003</v>
      </c>
      <c r="M1658" s="181"/>
      <c r="N1658" s="182"/>
      <c r="O1658" s="181" t="s">
        <v>7205</v>
      </c>
    </row>
    <row r="1659" spans="3:15">
      <c r="C1659" s="199"/>
      <c r="D1659" s="199"/>
      <c r="E1659" s="199"/>
      <c r="H1659" s="190" t="s">
        <v>7962</v>
      </c>
      <c r="I1659" s="192" t="s">
        <v>8004</v>
      </c>
      <c r="J1659" s="181" t="s">
        <v>8005</v>
      </c>
      <c r="L1659" s="181" t="s">
        <v>8006</v>
      </c>
      <c r="M1659" s="181" t="s">
        <v>7164</v>
      </c>
      <c r="N1659" s="182" t="s">
        <v>7207</v>
      </c>
      <c r="O1659" s="181" t="s">
        <v>7208</v>
      </c>
    </row>
    <row r="1660" spans="3:15">
      <c r="C1660" s="199"/>
      <c r="D1660" s="199"/>
      <c r="E1660" s="199"/>
      <c r="H1660" s="190" t="s">
        <v>7962</v>
      </c>
      <c r="I1660" s="192" t="s">
        <v>8007</v>
      </c>
      <c r="J1660" s="181" t="s">
        <v>8008</v>
      </c>
      <c r="L1660" s="181" t="s">
        <v>8009</v>
      </c>
      <c r="M1660" s="181"/>
      <c r="N1660" s="182"/>
      <c r="O1660" s="181" t="s">
        <v>7208</v>
      </c>
    </row>
    <row r="1661" spans="3:15">
      <c r="C1661" s="199"/>
      <c r="D1661" s="199"/>
      <c r="E1661" s="199"/>
      <c r="H1661" s="190" t="s">
        <v>7962</v>
      </c>
      <c r="I1661" s="192" t="s">
        <v>8010</v>
      </c>
      <c r="J1661" s="181" t="s">
        <v>8011</v>
      </c>
      <c r="L1661" s="181" t="s">
        <v>8012</v>
      </c>
      <c r="M1661" s="181" t="s">
        <v>7164</v>
      </c>
      <c r="N1661" s="182" t="s">
        <v>7210</v>
      </c>
      <c r="O1661" s="181" t="s">
        <v>7211</v>
      </c>
    </row>
    <row r="1662" spans="3:15">
      <c r="C1662" s="199"/>
      <c r="D1662" s="199"/>
      <c r="E1662" s="199"/>
      <c r="H1662" s="190" t="s">
        <v>7962</v>
      </c>
      <c r="I1662" s="192" t="s">
        <v>8013</v>
      </c>
      <c r="J1662" s="181" t="s">
        <v>8014</v>
      </c>
      <c r="L1662" s="181" t="s">
        <v>8015</v>
      </c>
      <c r="M1662" s="181" t="s">
        <v>7164</v>
      </c>
      <c r="N1662" s="182" t="s">
        <v>7213</v>
      </c>
      <c r="O1662" s="181" t="s">
        <v>7214</v>
      </c>
    </row>
    <row r="1663" spans="3:15">
      <c r="C1663" s="199"/>
      <c r="D1663" s="199"/>
      <c r="E1663" s="199"/>
      <c r="H1663" s="190" t="s">
        <v>7962</v>
      </c>
      <c r="I1663" s="192" t="s">
        <v>3990</v>
      </c>
      <c r="J1663" s="181" t="s">
        <v>8016</v>
      </c>
      <c r="L1663" s="181" t="s">
        <v>8017</v>
      </c>
      <c r="M1663" s="181"/>
      <c r="N1663" s="182"/>
      <c r="O1663" s="181" t="s">
        <v>7214</v>
      </c>
    </row>
    <row r="1664" spans="3:15">
      <c r="C1664" s="199"/>
      <c r="D1664" s="199"/>
      <c r="E1664" s="199"/>
      <c r="H1664" s="190" t="s">
        <v>7962</v>
      </c>
      <c r="I1664" s="192" t="s">
        <v>8018</v>
      </c>
      <c r="J1664" s="181" t="s">
        <v>8019</v>
      </c>
      <c r="L1664" s="181" t="s">
        <v>8020</v>
      </c>
      <c r="M1664" s="181" t="s">
        <v>7164</v>
      </c>
      <c r="N1664" s="182" t="s">
        <v>7216</v>
      </c>
      <c r="O1664" s="181" t="s">
        <v>7217</v>
      </c>
    </row>
    <row r="1665" spans="3:15">
      <c r="C1665" s="199"/>
      <c r="D1665" s="199"/>
      <c r="E1665" s="199"/>
      <c r="H1665" s="190" t="s">
        <v>7962</v>
      </c>
      <c r="I1665" s="192" t="s">
        <v>8021</v>
      </c>
      <c r="J1665" s="181" t="s">
        <v>8022</v>
      </c>
      <c r="L1665" s="181" t="s">
        <v>8023</v>
      </c>
      <c r="M1665" s="181" t="s">
        <v>7164</v>
      </c>
      <c r="N1665" s="182" t="s">
        <v>7219</v>
      </c>
      <c r="O1665" s="181" t="s">
        <v>7220</v>
      </c>
    </row>
    <row r="1666" spans="3:15">
      <c r="C1666" s="199"/>
      <c r="D1666" s="199"/>
      <c r="E1666" s="199"/>
      <c r="H1666" s="190" t="s">
        <v>7962</v>
      </c>
      <c r="I1666" s="192" t="s">
        <v>8024</v>
      </c>
      <c r="J1666" s="181" t="s">
        <v>8025</v>
      </c>
      <c r="L1666" s="181" t="s">
        <v>8026</v>
      </c>
      <c r="M1666" s="181" t="s">
        <v>7164</v>
      </c>
      <c r="N1666" s="182" t="s">
        <v>7222</v>
      </c>
      <c r="O1666" s="181" t="s">
        <v>7223</v>
      </c>
    </row>
    <row r="1667" spans="3:15">
      <c r="C1667" s="199"/>
      <c r="D1667" s="199"/>
      <c r="E1667" s="199"/>
      <c r="H1667" s="190" t="s">
        <v>7962</v>
      </c>
      <c r="I1667" s="192" t="s">
        <v>8027</v>
      </c>
      <c r="J1667" s="181" t="s">
        <v>8028</v>
      </c>
      <c r="L1667" s="181" t="s">
        <v>8029</v>
      </c>
      <c r="M1667" s="181"/>
      <c r="N1667" s="182"/>
      <c r="O1667" s="181" t="s">
        <v>7223</v>
      </c>
    </row>
    <row r="1668" spans="3:15">
      <c r="C1668" s="199"/>
      <c r="D1668" s="199"/>
      <c r="E1668" s="199"/>
      <c r="H1668" s="195"/>
      <c r="I1668" s="193" t="s">
        <v>8030</v>
      </c>
      <c r="J1668" s="196"/>
      <c r="L1668" s="181" t="s">
        <v>8031</v>
      </c>
      <c r="M1668" s="181" t="s">
        <v>7164</v>
      </c>
      <c r="N1668" s="182" t="s">
        <v>7225</v>
      </c>
      <c r="O1668" s="181" t="s">
        <v>7226</v>
      </c>
    </row>
    <row r="1669" spans="3:15">
      <c r="C1669" s="199"/>
      <c r="D1669" s="199"/>
      <c r="E1669" s="199"/>
      <c r="H1669" s="190" t="s">
        <v>8032</v>
      </c>
      <c r="I1669" s="192" t="s">
        <v>8033</v>
      </c>
      <c r="J1669" s="181" t="s">
        <v>8034</v>
      </c>
      <c r="L1669" s="181" t="s">
        <v>8035</v>
      </c>
      <c r="M1669" s="181"/>
      <c r="N1669" s="182"/>
      <c r="O1669" s="181" t="s">
        <v>7226</v>
      </c>
    </row>
    <row r="1670" spans="3:15">
      <c r="C1670" s="199"/>
      <c r="D1670" s="199"/>
      <c r="E1670" s="199"/>
      <c r="H1670" s="190" t="s">
        <v>8032</v>
      </c>
      <c r="I1670" s="192" t="s">
        <v>8036</v>
      </c>
      <c r="J1670" s="181" t="s">
        <v>8037</v>
      </c>
      <c r="L1670" s="181" t="s">
        <v>8038</v>
      </c>
      <c r="M1670" s="181"/>
      <c r="N1670" s="182"/>
      <c r="O1670" s="181" t="s">
        <v>7226</v>
      </c>
    </row>
    <row r="1671" spans="3:15">
      <c r="C1671" s="199"/>
      <c r="D1671" s="199"/>
      <c r="E1671" s="199"/>
      <c r="H1671" s="190" t="s">
        <v>8032</v>
      </c>
      <c r="I1671" s="192" t="s">
        <v>8039</v>
      </c>
      <c r="J1671" s="181" t="s">
        <v>8040</v>
      </c>
      <c r="L1671" s="181" t="s">
        <v>8041</v>
      </c>
      <c r="M1671" s="181" t="s">
        <v>7164</v>
      </c>
      <c r="N1671" s="182" t="s">
        <v>7228</v>
      </c>
      <c r="O1671" s="181" t="s">
        <v>7229</v>
      </c>
    </row>
    <row r="1672" spans="3:15">
      <c r="C1672" s="199"/>
      <c r="D1672" s="199"/>
      <c r="E1672" s="199"/>
      <c r="H1672" s="190" t="s">
        <v>8032</v>
      </c>
      <c r="I1672" s="192" t="s">
        <v>8042</v>
      </c>
      <c r="J1672" s="181" t="s">
        <v>8043</v>
      </c>
      <c r="L1672" s="181" t="s">
        <v>8044</v>
      </c>
      <c r="M1672" s="181"/>
      <c r="N1672" s="182"/>
      <c r="O1672" s="181" t="s">
        <v>7229</v>
      </c>
    </row>
    <row r="1673" spans="3:15">
      <c r="C1673" s="199"/>
      <c r="D1673" s="199"/>
      <c r="E1673" s="199"/>
      <c r="H1673" s="190" t="s">
        <v>8032</v>
      </c>
      <c r="I1673" s="192" t="s">
        <v>8045</v>
      </c>
      <c r="J1673" s="181" t="s">
        <v>8046</v>
      </c>
      <c r="L1673" s="181" t="s">
        <v>8047</v>
      </c>
      <c r="M1673" s="181" t="s">
        <v>7164</v>
      </c>
      <c r="N1673" s="182" t="s">
        <v>7231</v>
      </c>
      <c r="O1673" s="181" t="s">
        <v>7232</v>
      </c>
    </row>
    <row r="1674" spans="3:15">
      <c r="C1674" s="199"/>
      <c r="D1674" s="199"/>
      <c r="E1674" s="199"/>
      <c r="H1674" s="190" t="s">
        <v>8032</v>
      </c>
      <c r="I1674" s="192" t="s">
        <v>8048</v>
      </c>
      <c r="J1674" s="181" t="s">
        <v>8049</v>
      </c>
      <c r="L1674" s="181" t="s">
        <v>8050</v>
      </c>
      <c r="M1674" s="181" t="s">
        <v>7164</v>
      </c>
      <c r="N1674" s="182" t="s">
        <v>7234</v>
      </c>
      <c r="O1674" s="181" t="s">
        <v>7235</v>
      </c>
    </row>
    <row r="1675" spans="3:15">
      <c r="C1675" s="199"/>
      <c r="D1675" s="199"/>
      <c r="E1675" s="199"/>
      <c r="H1675" s="190" t="s">
        <v>8032</v>
      </c>
      <c r="I1675" s="192" t="s">
        <v>8051</v>
      </c>
      <c r="J1675" s="181" t="s">
        <v>8052</v>
      </c>
      <c r="L1675" s="181" t="s">
        <v>8053</v>
      </c>
      <c r="M1675" s="181" t="s">
        <v>7164</v>
      </c>
      <c r="N1675" s="182" t="s">
        <v>7237</v>
      </c>
      <c r="O1675" s="181" t="s">
        <v>7238</v>
      </c>
    </row>
    <row r="1676" spans="3:15">
      <c r="C1676" s="199"/>
      <c r="D1676" s="199"/>
      <c r="E1676" s="199"/>
      <c r="H1676" s="190" t="s">
        <v>8032</v>
      </c>
      <c r="I1676" s="192" t="s">
        <v>8054</v>
      </c>
      <c r="J1676" s="181" t="s">
        <v>8055</v>
      </c>
      <c r="L1676" s="181" t="s">
        <v>8056</v>
      </c>
      <c r="M1676" s="181" t="s">
        <v>7164</v>
      </c>
      <c r="N1676" s="182" t="s">
        <v>7240</v>
      </c>
      <c r="O1676" s="181" t="s">
        <v>7241</v>
      </c>
    </row>
    <row r="1677" spans="3:15">
      <c r="C1677" s="199"/>
      <c r="D1677" s="199"/>
      <c r="E1677" s="199"/>
      <c r="H1677" s="190" t="s">
        <v>8032</v>
      </c>
      <c r="I1677" s="192" t="s">
        <v>5362</v>
      </c>
      <c r="J1677" s="181" t="s">
        <v>8057</v>
      </c>
      <c r="L1677" s="181" t="s">
        <v>8058</v>
      </c>
      <c r="M1677" s="181"/>
      <c r="N1677" s="182"/>
      <c r="O1677" s="181" t="s">
        <v>7241</v>
      </c>
    </row>
    <row r="1678" spans="3:15">
      <c r="C1678" s="199"/>
      <c r="D1678" s="199"/>
      <c r="E1678" s="199"/>
      <c r="H1678" s="190" t="s">
        <v>8032</v>
      </c>
      <c r="I1678" s="192" t="s">
        <v>8059</v>
      </c>
      <c r="J1678" s="181" t="s">
        <v>8060</v>
      </c>
      <c r="L1678" s="181" t="s">
        <v>8061</v>
      </c>
      <c r="M1678" s="181" t="s">
        <v>7164</v>
      </c>
      <c r="N1678" s="182" t="s">
        <v>7243</v>
      </c>
      <c r="O1678" s="181" t="s">
        <v>7244</v>
      </c>
    </row>
    <row r="1679" spans="3:15">
      <c r="C1679" s="199"/>
      <c r="D1679" s="199"/>
      <c r="E1679" s="199"/>
      <c r="H1679" s="190" t="s">
        <v>8032</v>
      </c>
      <c r="I1679" s="192" t="s">
        <v>8062</v>
      </c>
      <c r="J1679" s="181" t="s">
        <v>8063</v>
      </c>
      <c r="L1679" s="181" t="s">
        <v>8064</v>
      </c>
      <c r="M1679" s="181" t="s">
        <v>7164</v>
      </c>
      <c r="N1679" s="182" t="s">
        <v>7246</v>
      </c>
      <c r="O1679" s="181" t="s">
        <v>7247</v>
      </c>
    </row>
    <row r="1680" spans="3:15">
      <c r="C1680" s="199"/>
      <c r="D1680" s="199"/>
      <c r="E1680" s="199"/>
      <c r="H1680" s="190" t="s">
        <v>8032</v>
      </c>
      <c r="I1680" s="192" t="s">
        <v>4293</v>
      </c>
      <c r="J1680" s="181" t="s">
        <v>8065</v>
      </c>
      <c r="L1680" s="181" t="s">
        <v>8066</v>
      </c>
      <c r="M1680" s="181"/>
      <c r="N1680" s="182"/>
      <c r="O1680" s="181" t="s">
        <v>7247</v>
      </c>
    </row>
    <row r="1681" spans="3:15">
      <c r="C1681" s="199"/>
      <c r="D1681" s="199"/>
      <c r="E1681" s="199"/>
      <c r="H1681" s="190" t="s">
        <v>8032</v>
      </c>
      <c r="I1681" s="192" t="s">
        <v>8067</v>
      </c>
      <c r="J1681" s="181" t="s">
        <v>8068</v>
      </c>
      <c r="L1681" s="181" t="s">
        <v>8069</v>
      </c>
      <c r="M1681" s="181" t="s">
        <v>7164</v>
      </c>
      <c r="N1681" s="182" t="s">
        <v>7249</v>
      </c>
      <c r="O1681" s="181" t="s">
        <v>7250</v>
      </c>
    </row>
    <row r="1682" spans="3:15">
      <c r="C1682" s="199"/>
      <c r="D1682" s="199"/>
      <c r="E1682" s="199"/>
      <c r="H1682" s="190" t="s">
        <v>8032</v>
      </c>
      <c r="I1682" s="192" t="s">
        <v>8070</v>
      </c>
      <c r="J1682" s="181" t="s">
        <v>8071</v>
      </c>
      <c r="L1682" s="181" t="s">
        <v>8072</v>
      </c>
      <c r="M1682" s="181" t="s">
        <v>7164</v>
      </c>
      <c r="N1682" s="182" t="s">
        <v>7252</v>
      </c>
      <c r="O1682" s="181" t="s">
        <v>7253</v>
      </c>
    </row>
    <row r="1683" spans="3:15">
      <c r="C1683" s="199"/>
      <c r="D1683" s="199"/>
      <c r="E1683" s="199"/>
      <c r="H1683" s="190" t="s">
        <v>8032</v>
      </c>
      <c r="I1683" s="192" t="s">
        <v>8073</v>
      </c>
      <c r="J1683" s="181" t="s">
        <v>8074</v>
      </c>
      <c r="L1683" s="181" t="s">
        <v>8075</v>
      </c>
      <c r="M1683" s="181" t="s">
        <v>7164</v>
      </c>
      <c r="N1683" s="182" t="s">
        <v>7255</v>
      </c>
      <c r="O1683" s="181" t="s">
        <v>7256</v>
      </c>
    </row>
    <row r="1684" spans="3:15">
      <c r="C1684" s="199"/>
      <c r="D1684" s="199"/>
      <c r="E1684" s="199"/>
      <c r="H1684" s="190" t="s">
        <v>8032</v>
      </c>
      <c r="I1684" s="192" t="s">
        <v>3192</v>
      </c>
      <c r="J1684" s="181" t="s">
        <v>8076</v>
      </c>
      <c r="L1684" s="181" t="s">
        <v>8077</v>
      </c>
      <c r="M1684" s="181"/>
      <c r="N1684" s="182"/>
      <c r="O1684" s="181" t="s">
        <v>7256</v>
      </c>
    </row>
    <row r="1685" spans="3:15">
      <c r="C1685" s="199"/>
      <c r="D1685" s="199"/>
      <c r="E1685" s="199"/>
      <c r="H1685" s="190" t="s">
        <v>8032</v>
      </c>
      <c r="I1685" s="192" t="s">
        <v>8078</v>
      </c>
      <c r="J1685" s="181" t="s">
        <v>8079</v>
      </c>
      <c r="L1685" s="181" t="s">
        <v>8080</v>
      </c>
      <c r="M1685" s="181" t="s">
        <v>7164</v>
      </c>
      <c r="N1685" s="182" t="s">
        <v>7258</v>
      </c>
      <c r="O1685" s="181" t="s">
        <v>7259</v>
      </c>
    </row>
    <row r="1686" spans="3:15">
      <c r="C1686" s="199"/>
      <c r="D1686" s="199"/>
      <c r="E1686" s="199"/>
      <c r="H1686" s="190" t="s">
        <v>8032</v>
      </c>
      <c r="I1686" s="192" t="s">
        <v>5371</v>
      </c>
      <c r="J1686" s="181" t="s">
        <v>8081</v>
      </c>
      <c r="L1686" s="181" t="s">
        <v>8082</v>
      </c>
      <c r="M1686" s="181"/>
      <c r="N1686" s="182"/>
      <c r="O1686" s="181" t="s">
        <v>7259</v>
      </c>
    </row>
    <row r="1687" spans="3:15">
      <c r="C1687" s="199"/>
      <c r="D1687" s="199"/>
      <c r="E1687" s="199"/>
      <c r="H1687" s="190" t="s">
        <v>8032</v>
      </c>
      <c r="I1687" s="192" t="s">
        <v>8083</v>
      </c>
      <c r="J1687" s="181" t="s">
        <v>8084</v>
      </c>
      <c r="L1687" s="181" t="s">
        <v>8085</v>
      </c>
      <c r="M1687" s="181" t="s">
        <v>7263</v>
      </c>
      <c r="N1687" s="182" t="s">
        <v>7264</v>
      </c>
      <c r="O1687" s="181" t="s">
        <v>7265</v>
      </c>
    </row>
    <row r="1688" spans="3:15">
      <c r="C1688" s="199"/>
      <c r="D1688" s="199"/>
      <c r="E1688" s="199"/>
      <c r="H1688" s="190" t="s">
        <v>8032</v>
      </c>
      <c r="I1688" s="192" t="s">
        <v>8086</v>
      </c>
      <c r="J1688" s="181" t="s">
        <v>8087</v>
      </c>
      <c r="L1688" s="181" t="s">
        <v>8088</v>
      </c>
      <c r="M1688" s="181"/>
      <c r="N1688" s="182"/>
      <c r="O1688" s="181" t="s">
        <v>7265</v>
      </c>
    </row>
    <row r="1689" spans="3:15">
      <c r="C1689" s="199"/>
      <c r="D1689" s="199"/>
      <c r="E1689" s="199"/>
      <c r="H1689" s="190" t="s">
        <v>8032</v>
      </c>
      <c r="I1689" s="192" t="s">
        <v>8089</v>
      </c>
      <c r="J1689" s="181" t="s">
        <v>8090</v>
      </c>
      <c r="L1689" s="181" t="s">
        <v>8091</v>
      </c>
      <c r="M1689" s="181" t="s">
        <v>7263</v>
      </c>
      <c r="N1689" s="182" t="s">
        <v>7267</v>
      </c>
      <c r="O1689" s="181" t="s">
        <v>7268</v>
      </c>
    </row>
    <row r="1690" spans="3:15">
      <c r="C1690" s="199"/>
      <c r="D1690" s="199"/>
      <c r="E1690" s="199"/>
      <c r="H1690" s="190" t="s">
        <v>8032</v>
      </c>
      <c r="I1690" s="192" t="s">
        <v>8092</v>
      </c>
      <c r="J1690" s="181" t="s">
        <v>8093</v>
      </c>
      <c r="L1690" s="181" t="s">
        <v>8094</v>
      </c>
      <c r="M1690" s="181" t="s">
        <v>7263</v>
      </c>
      <c r="N1690" s="182" t="s">
        <v>7270</v>
      </c>
      <c r="O1690" s="181" t="s">
        <v>7271</v>
      </c>
    </row>
    <row r="1691" spans="3:15">
      <c r="C1691" s="199"/>
      <c r="D1691" s="199"/>
      <c r="E1691" s="199"/>
      <c r="H1691" s="190" t="s">
        <v>8032</v>
      </c>
      <c r="I1691" s="192" t="s">
        <v>8095</v>
      </c>
      <c r="J1691" s="181" t="s">
        <v>8096</v>
      </c>
      <c r="L1691" s="181" t="s">
        <v>8097</v>
      </c>
      <c r="M1691" s="181" t="s">
        <v>7263</v>
      </c>
      <c r="N1691" s="182" t="s">
        <v>7273</v>
      </c>
      <c r="O1691" s="181" t="s">
        <v>7274</v>
      </c>
    </row>
    <row r="1692" spans="3:15">
      <c r="C1692" s="199"/>
      <c r="D1692" s="199"/>
      <c r="E1692" s="199"/>
      <c r="H1692" s="190" t="s">
        <v>8032</v>
      </c>
      <c r="I1692" s="192" t="s">
        <v>8098</v>
      </c>
      <c r="J1692" s="181" t="s">
        <v>8099</v>
      </c>
      <c r="L1692" s="181" t="s">
        <v>8100</v>
      </c>
      <c r="M1692" s="181" t="s">
        <v>7263</v>
      </c>
      <c r="N1692" s="182" t="s">
        <v>7276</v>
      </c>
      <c r="O1692" s="181" t="s">
        <v>7277</v>
      </c>
    </row>
    <row r="1693" spans="3:15">
      <c r="C1693" s="199"/>
      <c r="D1693" s="199"/>
      <c r="E1693" s="199"/>
      <c r="H1693" s="190" t="s">
        <v>8032</v>
      </c>
      <c r="I1693" s="192" t="s">
        <v>8101</v>
      </c>
      <c r="J1693" s="181" t="s">
        <v>8102</v>
      </c>
      <c r="L1693" s="181" t="s">
        <v>8103</v>
      </c>
      <c r="M1693" s="181" t="s">
        <v>7263</v>
      </c>
      <c r="N1693" s="182" t="s">
        <v>7279</v>
      </c>
      <c r="O1693" s="181" t="s">
        <v>7280</v>
      </c>
    </row>
    <row r="1694" spans="3:15">
      <c r="C1694" s="199"/>
      <c r="D1694" s="199"/>
      <c r="E1694" s="199"/>
      <c r="H1694" s="190" t="s">
        <v>8032</v>
      </c>
      <c r="I1694" s="192" t="s">
        <v>8104</v>
      </c>
      <c r="J1694" s="181" t="s">
        <v>8105</v>
      </c>
      <c r="L1694" s="181" t="s">
        <v>8106</v>
      </c>
      <c r="M1694" s="181" t="s">
        <v>7263</v>
      </c>
      <c r="N1694" s="182" t="s">
        <v>7282</v>
      </c>
      <c r="O1694" s="181" t="s">
        <v>7283</v>
      </c>
    </row>
    <row r="1695" spans="3:15">
      <c r="C1695" s="199"/>
      <c r="D1695" s="199"/>
      <c r="E1695" s="199"/>
      <c r="H1695" s="190" t="s">
        <v>8032</v>
      </c>
      <c r="I1695" s="192" t="s">
        <v>8107</v>
      </c>
      <c r="J1695" s="181" t="s">
        <v>8108</v>
      </c>
      <c r="L1695" s="181" t="s">
        <v>8109</v>
      </c>
      <c r="M1695" s="181" t="s">
        <v>7263</v>
      </c>
      <c r="N1695" s="182" t="s">
        <v>7285</v>
      </c>
      <c r="O1695" s="181" t="s">
        <v>7286</v>
      </c>
    </row>
    <row r="1696" spans="3:15">
      <c r="C1696" s="199"/>
      <c r="D1696" s="199"/>
      <c r="E1696" s="199"/>
      <c r="H1696" s="190" t="s">
        <v>8032</v>
      </c>
      <c r="I1696" s="192" t="s">
        <v>8110</v>
      </c>
      <c r="J1696" s="181" t="s">
        <v>8111</v>
      </c>
      <c r="L1696" s="181" t="s">
        <v>8112</v>
      </c>
      <c r="M1696" s="181" t="s">
        <v>7263</v>
      </c>
      <c r="N1696" s="182" t="s">
        <v>7288</v>
      </c>
      <c r="O1696" s="181" t="s">
        <v>7289</v>
      </c>
    </row>
    <row r="1697" spans="3:15">
      <c r="C1697" s="199"/>
      <c r="D1697" s="199"/>
      <c r="E1697" s="199"/>
      <c r="H1697" s="190" t="s">
        <v>8032</v>
      </c>
      <c r="I1697" s="192" t="s">
        <v>8113</v>
      </c>
      <c r="J1697" s="181" t="s">
        <v>8114</v>
      </c>
      <c r="L1697" s="181" t="s">
        <v>8115</v>
      </c>
      <c r="M1697" s="181" t="s">
        <v>7263</v>
      </c>
      <c r="N1697" s="182" t="s">
        <v>7291</v>
      </c>
      <c r="O1697" s="181" t="s">
        <v>7292</v>
      </c>
    </row>
    <row r="1698" spans="3:15">
      <c r="C1698" s="199"/>
      <c r="D1698" s="199"/>
      <c r="E1698" s="199"/>
      <c r="H1698" s="190" t="s">
        <v>8032</v>
      </c>
      <c r="I1698" s="192" t="s">
        <v>8116</v>
      </c>
      <c r="J1698" s="181" t="s">
        <v>8117</v>
      </c>
      <c r="L1698" s="181" t="s">
        <v>8118</v>
      </c>
      <c r="M1698" s="181" t="s">
        <v>7263</v>
      </c>
      <c r="N1698" s="182" t="s">
        <v>7294</v>
      </c>
      <c r="O1698" s="181" t="s">
        <v>7295</v>
      </c>
    </row>
    <row r="1699" spans="3:15">
      <c r="C1699" s="199"/>
      <c r="D1699" s="199"/>
      <c r="E1699" s="199"/>
      <c r="H1699" s="190" t="s">
        <v>8032</v>
      </c>
      <c r="I1699" s="192" t="s">
        <v>8119</v>
      </c>
      <c r="J1699" s="181" t="s">
        <v>8120</v>
      </c>
      <c r="L1699" s="181" t="s">
        <v>8121</v>
      </c>
      <c r="M1699" s="181" t="s">
        <v>7263</v>
      </c>
      <c r="N1699" s="182" t="s">
        <v>7297</v>
      </c>
      <c r="O1699" s="181" t="s">
        <v>7298</v>
      </c>
    </row>
    <row r="1700" spans="3:15">
      <c r="C1700" s="199"/>
      <c r="D1700" s="199"/>
      <c r="E1700" s="199"/>
      <c r="H1700" s="190" t="s">
        <v>8032</v>
      </c>
      <c r="I1700" s="192" t="s">
        <v>8122</v>
      </c>
      <c r="J1700" s="181" t="s">
        <v>8123</v>
      </c>
      <c r="L1700" s="181" t="s">
        <v>8124</v>
      </c>
      <c r="M1700" s="181" t="s">
        <v>7263</v>
      </c>
      <c r="N1700" s="182" t="s">
        <v>7300</v>
      </c>
      <c r="O1700" s="181" t="s">
        <v>7301</v>
      </c>
    </row>
    <row r="1701" spans="3:15">
      <c r="C1701" s="199"/>
      <c r="D1701" s="199"/>
      <c r="E1701" s="199"/>
      <c r="H1701" s="190" t="s">
        <v>8032</v>
      </c>
      <c r="I1701" s="192" t="s">
        <v>8125</v>
      </c>
      <c r="J1701" s="181" t="s">
        <v>8126</v>
      </c>
      <c r="L1701" s="181" t="s">
        <v>8127</v>
      </c>
      <c r="M1701" s="181" t="s">
        <v>7263</v>
      </c>
      <c r="N1701" s="182" t="s">
        <v>7303</v>
      </c>
      <c r="O1701" s="181" t="s">
        <v>7304</v>
      </c>
    </row>
    <row r="1702" spans="3:15">
      <c r="C1702" s="199"/>
      <c r="D1702" s="199"/>
      <c r="E1702" s="199"/>
      <c r="H1702" s="190" t="s">
        <v>8032</v>
      </c>
      <c r="I1702" s="192" t="s">
        <v>8128</v>
      </c>
      <c r="J1702" s="181" t="s">
        <v>8129</v>
      </c>
      <c r="L1702" s="181" t="s">
        <v>8130</v>
      </c>
      <c r="M1702" s="181" t="s">
        <v>7263</v>
      </c>
      <c r="N1702" s="182" t="s">
        <v>7306</v>
      </c>
      <c r="O1702" s="181" t="s">
        <v>7307</v>
      </c>
    </row>
    <row r="1703" spans="3:15">
      <c r="C1703" s="199"/>
      <c r="D1703" s="199"/>
      <c r="E1703" s="199"/>
      <c r="H1703" s="190" t="s">
        <v>8032</v>
      </c>
      <c r="I1703" s="192" t="s">
        <v>8131</v>
      </c>
      <c r="J1703" s="181" t="s">
        <v>8132</v>
      </c>
      <c r="L1703" s="181" t="s">
        <v>8133</v>
      </c>
      <c r="M1703" s="181" t="s">
        <v>7263</v>
      </c>
      <c r="N1703" s="182" t="s">
        <v>7309</v>
      </c>
      <c r="O1703" s="181" t="s">
        <v>7310</v>
      </c>
    </row>
    <row r="1704" spans="3:15">
      <c r="C1704" s="199"/>
      <c r="D1704" s="199"/>
      <c r="E1704" s="199"/>
      <c r="H1704" s="190" t="s">
        <v>8032</v>
      </c>
      <c r="I1704" s="192" t="s">
        <v>8134</v>
      </c>
      <c r="J1704" s="181" t="s">
        <v>8135</v>
      </c>
      <c r="L1704" s="181" t="s">
        <v>8136</v>
      </c>
      <c r="M1704" s="181" t="s">
        <v>7263</v>
      </c>
      <c r="N1704" s="182" t="s">
        <v>7312</v>
      </c>
      <c r="O1704" s="181" t="s">
        <v>7313</v>
      </c>
    </row>
    <row r="1705" spans="3:15">
      <c r="C1705" s="199"/>
      <c r="D1705" s="199"/>
      <c r="E1705" s="199"/>
      <c r="H1705" s="195"/>
      <c r="I1705" s="193" t="s">
        <v>8137</v>
      </c>
      <c r="J1705" s="196"/>
      <c r="L1705" s="181" t="s">
        <v>8138</v>
      </c>
      <c r="M1705" s="181" t="s">
        <v>7263</v>
      </c>
      <c r="N1705" s="182" t="s">
        <v>7315</v>
      </c>
      <c r="O1705" s="181" t="s">
        <v>7316</v>
      </c>
    </row>
    <row r="1706" spans="3:15">
      <c r="C1706" s="199"/>
      <c r="D1706" s="199"/>
      <c r="E1706" s="199"/>
      <c r="H1706" s="190" t="s">
        <v>8139</v>
      </c>
      <c r="I1706" s="192" t="s">
        <v>8140</v>
      </c>
      <c r="J1706" s="181" t="s">
        <v>8141</v>
      </c>
      <c r="L1706" s="181" t="s">
        <v>8142</v>
      </c>
      <c r="M1706" s="181" t="s">
        <v>7263</v>
      </c>
      <c r="N1706" s="182" t="s">
        <v>7318</v>
      </c>
      <c r="O1706" s="181" t="s">
        <v>7319</v>
      </c>
    </row>
    <row r="1707" spans="3:15">
      <c r="C1707" s="199"/>
      <c r="D1707" s="199"/>
      <c r="E1707" s="199"/>
      <c r="H1707" s="190" t="s">
        <v>8139</v>
      </c>
      <c r="I1707" s="192" t="s">
        <v>8143</v>
      </c>
      <c r="J1707" s="181" t="s">
        <v>8144</v>
      </c>
      <c r="L1707" s="181" t="s">
        <v>8145</v>
      </c>
      <c r="M1707" s="181" t="s">
        <v>7263</v>
      </c>
      <c r="N1707" s="182" t="s">
        <v>7321</v>
      </c>
      <c r="O1707" s="181" t="s">
        <v>7322</v>
      </c>
    </row>
    <row r="1708" spans="3:15">
      <c r="C1708" s="199"/>
      <c r="D1708" s="199"/>
      <c r="E1708" s="199"/>
      <c r="H1708" s="190" t="s">
        <v>8139</v>
      </c>
      <c r="I1708" s="192" t="s">
        <v>8146</v>
      </c>
      <c r="J1708" s="181" t="s">
        <v>8147</v>
      </c>
      <c r="L1708" s="181" t="s">
        <v>8148</v>
      </c>
      <c r="M1708" s="181" t="s">
        <v>7263</v>
      </c>
      <c r="N1708" s="182" t="s">
        <v>7324</v>
      </c>
      <c r="O1708" s="181" t="s">
        <v>7325</v>
      </c>
    </row>
    <row r="1709" spans="3:15">
      <c r="C1709" s="199"/>
      <c r="D1709" s="199"/>
      <c r="E1709" s="199"/>
      <c r="H1709" s="190" t="s">
        <v>8139</v>
      </c>
      <c r="I1709" s="192" t="s">
        <v>8149</v>
      </c>
      <c r="J1709" s="181" t="s">
        <v>8150</v>
      </c>
      <c r="L1709" s="181" t="s">
        <v>8151</v>
      </c>
      <c r="M1709" s="181" t="s">
        <v>7263</v>
      </c>
      <c r="N1709" s="182" t="s">
        <v>7327</v>
      </c>
      <c r="O1709" s="181" t="s">
        <v>7328</v>
      </c>
    </row>
    <row r="1710" spans="3:15">
      <c r="C1710" s="199"/>
      <c r="D1710" s="199"/>
      <c r="E1710" s="199"/>
      <c r="H1710" s="190" t="s">
        <v>8139</v>
      </c>
      <c r="I1710" s="192" t="s">
        <v>8152</v>
      </c>
      <c r="J1710" s="181" t="s">
        <v>8153</v>
      </c>
      <c r="L1710" s="181" t="s">
        <v>8154</v>
      </c>
      <c r="M1710" s="181" t="s">
        <v>7263</v>
      </c>
      <c r="N1710" s="182" t="s">
        <v>7330</v>
      </c>
      <c r="O1710" s="181" t="s">
        <v>7331</v>
      </c>
    </row>
    <row r="1711" spans="3:15">
      <c r="C1711" s="199"/>
      <c r="D1711" s="199"/>
      <c r="E1711" s="199"/>
      <c r="H1711" s="190" t="s">
        <v>8139</v>
      </c>
      <c r="I1711" s="192" t="s">
        <v>8155</v>
      </c>
      <c r="J1711" s="181" t="s">
        <v>8156</v>
      </c>
      <c r="L1711" s="181" t="s">
        <v>8157</v>
      </c>
      <c r="M1711" s="181" t="s">
        <v>7263</v>
      </c>
      <c r="N1711" s="182" t="s">
        <v>7333</v>
      </c>
      <c r="O1711" s="181" t="s">
        <v>7334</v>
      </c>
    </row>
    <row r="1712" spans="3:15">
      <c r="C1712" s="199"/>
      <c r="D1712" s="199"/>
      <c r="E1712" s="199"/>
      <c r="H1712" s="190" t="s">
        <v>8139</v>
      </c>
      <c r="I1712" s="192" t="s">
        <v>8158</v>
      </c>
      <c r="J1712" s="181" t="s">
        <v>8159</v>
      </c>
      <c r="L1712" s="181" t="s">
        <v>8160</v>
      </c>
      <c r="M1712" s="181" t="s">
        <v>7263</v>
      </c>
      <c r="N1712" s="182" t="s">
        <v>7336</v>
      </c>
      <c r="O1712" s="181" t="s">
        <v>7337</v>
      </c>
    </row>
    <row r="1713" spans="3:15">
      <c r="C1713" s="199"/>
      <c r="D1713" s="199"/>
      <c r="E1713" s="199"/>
      <c r="H1713" s="190" t="s">
        <v>8139</v>
      </c>
      <c r="I1713" s="192" t="s">
        <v>4591</v>
      </c>
      <c r="J1713" s="181" t="s">
        <v>8161</v>
      </c>
      <c r="L1713" s="181" t="s">
        <v>8162</v>
      </c>
      <c r="M1713" s="181" t="s">
        <v>7263</v>
      </c>
      <c r="N1713" s="182" t="s">
        <v>7339</v>
      </c>
      <c r="O1713" s="181" t="s">
        <v>7340</v>
      </c>
    </row>
    <row r="1714" spans="3:15">
      <c r="C1714" s="199"/>
      <c r="D1714" s="199"/>
      <c r="E1714" s="199"/>
      <c r="H1714" s="190" t="s">
        <v>8139</v>
      </c>
      <c r="I1714" s="192" t="s">
        <v>8163</v>
      </c>
      <c r="J1714" s="181" t="s">
        <v>8164</v>
      </c>
      <c r="L1714" s="181" t="s">
        <v>8165</v>
      </c>
      <c r="M1714" s="181" t="s">
        <v>7263</v>
      </c>
      <c r="N1714" s="182" t="s">
        <v>7342</v>
      </c>
      <c r="O1714" s="181" t="s">
        <v>7343</v>
      </c>
    </row>
    <row r="1715" spans="3:15">
      <c r="C1715" s="199"/>
      <c r="D1715" s="199"/>
      <c r="E1715" s="199"/>
      <c r="H1715" s="190" t="s">
        <v>8139</v>
      </c>
      <c r="I1715" s="192" t="s">
        <v>8166</v>
      </c>
      <c r="J1715" s="181" t="s">
        <v>8167</v>
      </c>
      <c r="L1715" s="181" t="s">
        <v>8168</v>
      </c>
      <c r="M1715" s="181" t="s">
        <v>7263</v>
      </c>
      <c r="N1715" s="182" t="s">
        <v>7345</v>
      </c>
      <c r="O1715" s="181" t="s">
        <v>7346</v>
      </c>
    </row>
    <row r="1716" spans="3:15">
      <c r="C1716" s="199"/>
      <c r="D1716" s="199"/>
      <c r="E1716" s="199"/>
      <c r="H1716" s="190" t="s">
        <v>8139</v>
      </c>
      <c r="I1716" s="192" t="s">
        <v>8169</v>
      </c>
      <c r="J1716" s="181" t="s">
        <v>8170</v>
      </c>
      <c r="L1716" s="181" t="s">
        <v>8171</v>
      </c>
      <c r="M1716" s="181" t="s">
        <v>7263</v>
      </c>
      <c r="N1716" s="182" t="s">
        <v>7348</v>
      </c>
      <c r="O1716" s="181" t="s">
        <v>7349</v>
      </c>
    </row>
    <row r="1717" spans="3:15">
      <c r="C1717" s="199"/>
      <c r="D1717" s="199"/>
      <c r="E1717" s="199"/>
      <c r="H1717" s="190" t="s">
        <v>8139</v>
      </c>
      <c r="I1717" s="192" t="s">
        <v>8172</v>
      </c>
      <c r="J1717" s="181" t="s">
        <v>8173</v>
      </c>
      <c r="L1717" s="181" t="s">
        <v>8174</v>
      </c>
      <c r="M1717" s="181" t="s">
        <v>7263</v>
      </c>
      <c r="N1717" s="182" t="s">
        <v>7351</v>
      </c>
      <c r="O1717" s="181" t="s">
        <v>7352</v>
      </c>
    </row>
    <row r="1718" spans="3:15">
      <c r="C1718" s="199"/>
      <c r="D1718" s="199"/>
      <c r="E1718" s="199"/>
      <c r="H1718" s="190" t="s">
        <v>8139</v>
      </c>
      <c r="I1718" s="192" t="s">
        <v>8175</v>
      </c>
      <c r="J1718" s="181" t="s">
        <v>8176</v>
      </c>
      <c r="L1718" s="181" t="s">
        <v>8177</v>
      </c>
      <c r="M1718" s="181" t="s">
        <v>7263</v>
      </c>
      <c r="N1718" s="182" t="s">
        <v>7354</v>
      </c>
      <c r="O1718" s="181" t="s">
        <v>7355</v>
      </c>
    </row>
    <row r="1719" spans="3:15">
      <c r="C1719" s="199"/>
      <c r="D1719" s="199"/>
      <c r="E1719" s="199"/>
      <c r="H1719" s="190" t="s">
        <v>8139</v>
      </c>
      <c r="I1719" s="192" t="s">
        <v>8178</v>
      </c>
      <c r="J1719" s="181" t="s">
        <v>8179</v>
      </c>
      <c r="L1719" s="181" t="s">
        <v>8180</v>
      </c>
      <c r="M1719" s="181" t="s">
        <v>7263</v>
      </c>
      <c r="N1719" s="182" t="s">
        <v>7357</v>
      </c>
      <c r="O1719" s="181" t="s">
        <v>7358</v>
      </c>
    </row>
    <row r="1720" spans="3:15">
      <c r="C1720" s="199"/>
      <c r="D1720" s="199"/>
      <c r="E1720" s="199"/>
      <c r="H1720" s="190" t="s">
        <v>8139</v>
      </c>
      <c r="I1720" s="192" t="s">
        <v>8181</v>
      </c>
      <c r="J1720" s="181" t="s">
        <v>8182</v>
      </c>
      <c r="L1720" s="181" t="s">
        <v>8183</v>
      </c>
      <c r="M1720" s="181" t="s">
        <v>7263</v>
      </c>
      <c r="N1720" s="182" t="s">
        <v>7360</v>
      </c>
      <c r="O1720" s="181" t="s">
        <v>7361</v>
      </c>
    </row>
    <row r="1721" spans="3:15">
      <c r="C1721" s="199"/>
      <c r="D1721" s="199"/>
      <c r="E1721" s="199"/>
      <c r="H1721" s="190" t="s">
        <v>8139</v>
      </c>
      <c r="I1721" s="192" t="s">
        <v>8184</v>
      </c>
      <c r="J1721" s="181" t="s">
        <v>8185</v>
      </c>
      <c r="L1721" s="181" t="s">
        <v>8186</v>
      </c>
      <c r="M1721" s="181" t="s">
        <v>7263</v>
      </c>
      <c r="N1721" s="182" t="s">
        <v>7363</v>
      </c>
      <c r="O1721" s="181" t="s">
        <v>7364</v>
      </c>
    </row>
    <row r="1722" spans="3:15">
      <c r="C1722" s="199"/>
      <c r="D1722" s="199"/>
      <c r="E1722" s="199"/>
      <c r="H1722" s="190" t="s">
        <v>8139</v>
      </c>
      <c r="I1722" s="192" t="s">
        <v>3741</v>
      </c>
      <c r="J1722" s="181" t="s">
        <v>8187</v>
      </c>
      <c r="L1722" s="181" t="s">
        <v>8188</v>
      </c>
      <c r="M1722" s="181" t="s">
        <v>7263</v>
      </c>
      <c r="N1722" s="182" t="s">
        <v>7366</v>
      </c>
      <c r="O1722" s="181" t="s">
        <v>7367</v>
      </c>
    </row>
    <row r="1723" spans="3:15">
      <c r="C1723" s="199"/>
      <c r="D1723" s="199"/>
      <c r="E1723" s="199"/>
      <c r="H1723" s="190" t="s">
        <v>8139</v>
      </c>
      <c r="I1723" s="192" t="s">
        <v>8189</v>
      </c>
      <c r="J1723" s="181" t="s">
        <v>8190</v>
      </c>
      <c r="L1723" s="181" t="s">
        <v>8191</v>
      </c>
      <c r="M1723" s="181" t="s">
        <v>7263</v>
      </c>
      <c r="N1723" s="182" t="s">
        <v>7369</v>
      </c>
      <c r="O1723" s="181" t="s">
        <v>7370</v>
      </c>
    </row>
    <row r="1724" spans="3:15">
      <c r="C1724" s="199"/>
      <c r="D1724" s="199"/>
      <c r="E1724" s="199"/>
      <c r="H1724" s="190" t="s">
        <v>8139</v>
      </c>
      <c r="I1724" s="192" t="s">
        <v>8192</v>
      </c>
      <c r="J1724" s="181" t="s">
        <v>8193</v>
      </c>
      <c r="L1724" s="181" t="s">
        <v>8194</v>
      </c>
      <c r="M1724" s="181" t="s">
        <v>7263</v>
      </c>
      <c r="N1724" s="182" t="s">
        <v>7372</v>
      </c>
      <c r="O1724" s="181" t="s">
        <v>7373</v>
      </c>
    </row>
    <row r="1725" spans="3:15">
      <c r="C1725" s="199"/>
      <c r="D1725" s="199"/>
      <c r="E1725" s="199"/>
      <c r="H1725" s="190" t="s">
        <v>8139</v>
      </c>
      <c r="I1725" s="192" t="s">
        <v>8195</v>
      </c>
      <c r="J1725" s="181" t="s">
        <v>8196</v>
      </c>
      <c r="L1725" s="181" t="s">
        <v>8197</v>
      </c>
      <c r="M1725" s="181" t="s">
        <v>7263</v>
      </c>
      <c r="N1725" s="182" t="s">
        <v>7375</v>
      </c>
      <c r="O1725" s="181" t="s">
        <v>7376</v>
      </c>
    </row>
    <row r="1726" spans="3:15">
      <c r="C1726" s="199"/>
      <c r="D1726" s="199"/>
      <c r="E1726" s="199"/>
      <c r="H1726" s="190" t="s">
        <v>8139</v>
      </c>
      <c r="I1726" s="192" t="s">
        <v>8198</v>
      </c>
      <c r="J1726" s="181" t="s">
        <v>8199</v>
      </c>
      <c r="L1726" s="181" t="s">
        <v>8200</v>
      </c>
      <c r="M1726" s="181" t="s">
        <v>7263</v>
      </c>
      <c r="N1726" s="182" t="s">
        <v>7378</v>
      </c>
      <c r="O1726" s="181" t="s">
        <v>7379</v>
      </c>
    </row>
    <row r="1727" spans="3:15">
      <c r="C1727" s="199"/>
      <c r="D1727" s="199"/>
      <c r="E1727" s="199"/>
      <c r="H1727" s="190" t="s">
        <v>8139</v>
      </c>
      <c r="I1727" s="192" t="s">
        <v>8201</v>
      </c>
      <c r="J1727" s="181" t="s">
        <v>8202</v>
      </c>
      <c r="L1727" s="181" t="s">
        <v>8203</v>
      </c>
      <c r="M1727" s="181" t="s">
        <v>7383</v>
      </c>
      <c r="N1727" s="182" t="s">
        <v>7384</v>
      </c>
      <c r="O1727" s="181" t="s">
        <v>7385</v>
      </c>
    </row>
    <row r="1728" spans="3:15">
      <c r="C1728" s="199"/>
      <c r="D1728" s="199"/>
      <c r="E1728" s="199"/>
      <c r="H1728" s="190" t="s">
        <v>8139</v>
      </c>
      <c r="I1728" s="192" t="s">
        <v>8204</v>
      </c>
      <c r="J1728" s="181" t="s">
        <v>8205</v>
      </c>
      <c r="L1728" s="181" t="s">
        <v>8206</v>
      </c>
      <c r="M1728" s="181" t="s">
        <v>7383</v>
      </c>
      <c r="N1728" s="182" t="s">
        <v>7387</v>
      </c>
      <c r="O1728" s="181" t="s">
        <v>7388</v>
      </c>
    </row>
    <row r="1729" spans="3:15">
      <c r="C1729" s="199"/>
      <c r="D1729" s="199"/>
      <c r="E1729" s="199"/>
      <c r="H1729" s="190" t="s">
        <v>8139</v>
      </c>
      <c r="I1729" s="192" t="s">
        <v>8207</v>
      </c>
      <c r="J1729" s="181" t="s">
        <v>8208</v>
      </c>
      <c r="L1729" s="181" t="s">
        <v>8209</v>
      </c>
      <c r="M1729" s="181" t="s">
        <v>7383</v>
      </c>
      <c r="N1729" s="182" t="s">
        <v>5035</v>
      </c>
      <c r="O1729" s="181" t="s">
        <v>7390</v>
      </c>
    </row>
    <row r="1730" spans="3:15">
      <c r="C1730" s="199"/>
      <c r="D1730" s="199"/>
      <c r="E1730" s="199"/>
      <c r="H1730" s="190" t="s">
        <v>8139</v>
      </c>
      <c r="I1730" s="192" t="s">
        <v>8210</v>
      </c>
      <c r="J1730" s="181" t="s">
        <v>8211</v>
      </c>
      <c r="L1730" s="181" t="s">
        <v>8212</v>
      </c>
      <c r="M1730" s="181" t="s">
        <v>7383</v>
      </c>
      <c r="N1730" s="182" t="s">
        <v>7392</v>
      </c>
      <c r="O1730" s="181" t="s">
        <v>7393</v>
      </c>
    </row>
    <row r="1731" spans="3:15">
      <c r="C1731" s="199"/>
      <c r="D1731" s="199"/>
      <c r="E1731" s="199"/>
      <c r="H1731" s="195"/>
      <c r="I1731" s="193" t="s">
        <v>8213</v>
      </c>
      <c r="J1731" s="196"/>
      <c r="L1731" s="181" t="s">
        <v>8214</v>
      </c>
      <c r="M1731" s="181"/>
      <c r="N1731" s="182"/>
      <c r="O1731" s="181" t="s">
        <v>7393</v>
      </c>
    </row>
    <row r="1732" spans="3:15">
      <c r="C1732" s="199"/>
      <c r="D1732" s="199"/>
      <c r="E1732" s="199"/>
      <c r="H1732" s="190" t="s">
        <v>8215</v>
      </c>
      <c r="I1732" s="192" t="s">
        <v>8216</v>
      </c>
      <c r="J1732" s="181" t="s">
        <v>8217</v>
      </c>
      <c r="L1732" s="181" t="s">
        <v>8218</v>
      </c>
      <c r="M1732" s="181" t="s">
        <v>7383</v>
      </c>
      <c r="N1732" s="182" t="s">
        <v>7395</v>
      </c>
      <c r="O1732" s="181" t="s">
        <v>7396</v>
      </c>
    </row>
    <row r="1733" spans="3:15">
      <c r="C1733" s="199"/>
      <c r="D1733" s="199"/>
      <c r="E1733" s="199"/>
      <c r="H1733" s="190" t="s">
        <v>8215</v>
      </c>
      <c r="I1733" s="192" t="s">
        <v>8219</v>
      </c>
      <c r="J1733" s="181" t="s">
        <v>8220</v>
      </c>
      <c r="L1733" s="181" t="s">
        <v>8221</v>
      </c>
      <c r="M1733" s="181" t="s">
        <v>7383</v>
      </c>
      <c r="N1733" s="182" t="s">
        <v>7398</v>
      </c>
      <c r="O1733" s="181" t="s">
        <v>7399</v>
      </c>
    </row>
    <row r="1734" spans="3:15">
      <c r="C1734" s="199"/>
      <c r="D1734" s="199"/>
      <c r="E1734" s="199"/>
      <c r="H1734" s="190" t="s">
        <v>8215</v>
      </c>
      <c r="I1734" s="192" t="s">
        <v>8222</v>
      </c>
      <c r="J1734" s="181" t="s">
        <v>8223</v>
      </c>
      <c r="L1734" s="181" t="s">
        <v>8224</v>
      </c>
      <c r="M1734" s="181"/>
      <c r="N1734" s="182"/>
      <c r="O1734" s="181" t="s">
        <v>7399</v>
      </c>
    </row>
    <row r="1735" spans="3:15">
      <c r="C1735" s="199"/>
      <c r="D1735" s="199"/>
      <c r="E1735" s="199"/>
      <c r="H1735" s="190" t="s">
        <v>8215</v>
      </c>
      <c r="I1735" s="192" t="s">
        <v>8225</v>
      </c>
      <c r="J1735" s="181" t="s">
        <v>8226</v>
      </c>
      <c r="L1735" s="181" t="s">
        <v>8227</v>
      </c>
      <c r="M1735" s="181"/>
      <c r="N1735" s="182"/>
      <c r="O1735" s="181" t="s">
        <v>7399</v>
      </c>
    </row>
    <row r="1736" spans="3:15">
      <c r="C1736" s="199"/>
      <c r="D1736" s="199"/>
      <c r="E1736" s="199"/>
      <c r="H1736" s="190" t="s">
        <v>8215</v>
      </c>
      <c r="I1736" s="192" t="s">
        <v>8228</v>
      </c>
      <c r="J1736" s="181" t="s">
        <v>8229</v>
      </c>
      <c r="L1736" s="181" t="s">
        <v>8230</v>
      </c>
      <c r="M1736" s="181" t="s">
        <v>7383</v>
      </c>
      <c r="N1736" s="182" t="s">
        <v>7401</v>
      </c>
      <c r="O1736" s="181" t="s">
        <v>7402</v>
      </c>
    </row>
    <row r="1737" spans="3:15">
      <c r="C1737" s="199"/>
      <c r="D1737" s="199"/>
      <c r="E1737" s="199"/>
      <c r="H1737" s="190" t="s">
        <v>8215</v>
      </c>
      <c r="I1737" s="192" t="s">
        <v>8231</v>
      </c>
      <c r="J1737" s="181" t="s">
        <v>8232</v>
      </c>
      <c r="L1737" s="181" t="s">
        <v>8233</v>
      </c>
      <c r="M1737" s="181"/>
      <c r="N1737" s="182"/>
      <c r="O1737" s="181" t="s">
        <v>7402</v>
      </c>
    </row>
    <row r="1738" spans="3:15">
      <c r="C1738" s="199"/>
      <c r="D1738" s="199"/>
      <c r="E1738" s="199"/>
      <c r="H1738" s="190" t="s">
        <v>8215</v>
      </c>
      <c r="I1738" s="192" t="s">
        <v>8234</v>
      </c>
      <c r="J1738" s="181" t="s">
        <v>8235</v>
      </c>
      <c r="L1738" s="181" t="s">
        <v>8236</v>
      </c>
      <c r="M1738" s="181"/>
      <c r="N1738" s="182"/>
      <c r="O1738" s="181" t="s">
        <v>7402</v>
      </c>
    </row>
    <row r="1739" spans="3:15">
      <c r="C1739" s="199"/>
      <c r="D1739" s="199"/>
      <c r="E1739" s="199"/>
      <c r="H1739" s="190" t="s">
        <v>8215</v>
      </c>
      <c r="I1739" s="192" t="s">
        <v>8237</v>
      </c>
      <c r="J1739" s="181" t="s">
        <v>8238</v>
      </c>
      <c r="L1739" s="181" t="s">
        <v>8239</v>
      </c>
      <c r="M1739" s="181" t="s">
        <v>7383</v>
      </c>
      <c r="N1739" s="182" t="s">
        <v>7404</v>
      </c>
      <c r="O1739" s="181" t="s">
        <v>7405</v>
      </c>
    </row>
    <row r="1740" spans="3:15">
      <c r="C1740" s="199"/>
      <c r="D1740" s="199"/>
      <c r="E1740" s="199"/>
      <c r="H1740" s="190" t="s">
        <v>8215</v>
      </c>
      <c r="I1740" s="192" t="s">
        <v>8240</v>
      </c>
      <c r="J1740" s="181" t="s">
        <v>8241</v>
      </c>
      <c r="L1740" s="181" t="s">
        <v>8242</v>
      </c>
      <c r="M1740" s="181" t="s">
        <v>7383</v>
      </c>
      <c r="N1740" s="182" t="s">
        <v>7407</v>
      </c>
      <c r="O1740" s="181" t="s">
        <v>7408</v>
      </c>
    </row>
    <row r="1741" spans="3:15">
      <c r="C1741" s="199"/>
      <c r="D1741" s="199"/>
      <c r="E1741" s="199"/>
      <c r="H1741" s="190" t="s">
        <v>8215</v>
      </c>
      <c r="I1741" s="192" t="s">
        <v>8243</v>
      </c>
      <c r="J1741" s="181" t="s">
        <v>8244</v>
      </c>
      <c r="L1741" s="181" t="s">
        <v>8245</v>
      </c>
      <c r="M1741" s="181" t="s">
        <v>7383</v>
      </c>
      <c r="N1741" s="182" t="s">
        <v>7410</v>
      </c>
      <c r="O1741" s="181" t="s">
        <v>7411</v>
      </c>
    </row>
    <row r="1742" spans="3:15">
      <c r="C1742" s="199"/>
      <c r="D1742" s="199"/>
      <c r="E1742" s="199"/>
      <c r="H1742" s="190" t="s">
        <v>8215</v>
      </c>
      <c r="I1742" s="192" t="s">
        <v>8246</v>
      </c>
      <c r="J1742" s="181" t="s">
        <v>8247</v>
      </c>
      <c r="L1742" s="181" t="s">
        <v>8248</v>
      </c>
      <c r="M1742" s="181" t="s">
        <v>7383</v>
      </c>
      <c r="N1742" s="182" t="s">
        <v>7413</v>
      </c>
      <c r="O1742" s="181" t="s">
        <v>7414</v>
      </c>
    </row>
    <row r="1743" spans="3:15">
      <c r="C1743" s="199"/>
      <c r="D1743" s="199"/>
      <c r="E1743" s="199"/>
      <c r="H1743" s="190" t="s">
        <v>8215</v>
      </c>
      <c r="I1743" s="192" t="s">
        <v>8249</v>
      </c>
      <c r="J1743" s="181" t="s">
        <v>8250</v>
      </c>
      <c r="L1743" s="181" t="s">
        <v>8251</v>
      </c>
      <c r="M1743" s="181" t="s">
        <v>7383</v>
      </c>
      <c r="N1743" s="182" t="s">
        <v>7416</v>
      </c>
      <c r="O1743" s="181" t="s">
        <v>7417</v>
      </c>
    </row>
    <row r="1744" spans="3:15">
      <c r="C1744" s="199"/>
      <c r="D1744" s="199"/>
      <c r="E1744" s="199"/>
      <c r="H1744" s="190" t="s">
        <v>8215</v>
      </c>
      <c r="I1744" s="192" t="s">
        <v>8252</v>
      </c>
      <c r="J1744" s="181" t="s">
        <v>8253</v>
      </c>
      <c r="L1744" s="181" t="s">
        <v>8254</v>
      </c>
      <c r="M1744" s="181" t="s">
        <v>7383</v>
      </c>
      <c r="N1744" s="182" t="s">
        <v>3099</v>
      </c>
      <c r="O1744" s="181" t="s">
        <v>7419</v>
      </c>
    </row>
    <row r="1745" spans="3:15">
      <c r="C1745" s="199"/>
      <c r="D1745" s="199"/>
      <c r="E1745" s="199"/>
      <c r="H1745" s="190" t="s">
        <v>8215</v>
      </c>
      <c r="I1745" s="192" t="s">
        <v>8255</v>
      </c>
      <c r="J1745" s="181" t="s">
        <v>8256</v>
      </c>
      <c r="L1745" s="181" t="s">
        <v>8257</v>
      </c>
      <c r="M1745" s="181" t="s">
        <v>7383</v>
      </c>
      <c r="N1745" s="182" t="s">
        <v>7421</v>
      </c>
      <c r="O1745" s="181" t="s">
        <v>7422</v>
      </c>
    </row>
    <row r="1746" spans="3:15">
      <c r="C1746" s="199"/>
      <c r="D1746" s="199"/>
      <c r="E1746" s="199"/>
      <c r="H1746" s="190" t="s">
        <v>8215</v>
      </c>
      <c r="I1746" s="192" t="s">
        <v>8258</v>
      </c>
      <c r="J1746" s="181" t="s">
        <v>8259</v>
      </c>
      <c r="L1746" s="181" t="s">
        <v>8260</v>
      </c>
      <c r="M1746" s="181" t="s">
        <v>7383</v>
      </c>
      <c r="N1746" s="182" t="s">
        <v>7424</v>
      </c>
      <c r="O1746" s="181" t="s">
        <v>7425</v>
      </c>
    </row>
    <row r="1747" spans="3:15">
      <c r="C1747" s="199"/>
      <c r="D1747" s="199"/>
      <c r="E1747" s="199"/>
      <c r="H1747" s="190" t="s">
        <v>8215</v>
      </c>
      <c r="I1747" s="192" t="s">
        <v>8261</v>
      </c>
      <c r="J1747" s="181" t="s">
        <v>8262</v>
      </c>
      <c r="L1747" s="181" t="s">
        <v>8263</v>
      </c>
      <c r="M1747" s="181"/>
      <c r="N1747" s="182"/>
      <c r="O1747" s="181" t="s">
        <v>7425</v>
      </c>
    </row>
    <row r="1748" spans="3:15">
      <c r="C1748" s="199"/>
      <c r="D1748" s="199"/>
      <c r="E1748" s="199"/>
      <c r="H1748" s="190" t="s">
        <v>8215</v>
      </c>
      <c r="I1748" s="192" t="s">
        <v>8264</v>
      </c>
      <c r="J1748" s="181" t="s">
        <v>8265</v>
      </c>
      <c r="L1748" s="181" t="s">
        <v>8266</v>
      </c>
      <c r="M1748" s="181" t="s">
        <v>7383</v>
      </c>
      <c r="N1748" s="182" t="s">
        <v>7427</v>
      </c>
      <c r="O1748" s="181" t="s">
        <v>7428</v>
      </c>
    </row>
    <row r="1749" spans="3:15">
      <c r="C1749" s="199"/>
      <c r="D1749" s="199"/>
      <c r="E1749" s="199"/>
      <c r="H1749" s="190" t="s">
        <v>8215</v>
      </c>
      <c r="I1749" s="192" t="s">
        <v>8267</v>
      </c>
      <c r="J1749" s="181" t="s">
        <v>8268</v>
      </c>
      <c r="L1749" s="181" t="s">
        <v>8269</v>
      </c>
      <c r="M1749" s="181" t="s">
        <v>7383</v>
      </c>
      <c r="N1749" s="182" t="s">
        <v>7430</v>
      </c>
      <c r="O1749" s="181" t="s">
        <v>7431</v>
      </c>
    </row>
    <row r="1750" spans="3:15">
      <c r="C1750" s="199"/>
      <c r="D1750" s="199"/>
      <c r="E1750" s="199"/>
      <c r="H1750" s="195"/>
      <c r="I1750" s="193" t="s">
        <v>8270</v>
      </c>
      <c r="J1750" s="196"/>
      <c r="L1750" s="181" t="s">
        <v>8271</v>
      </c>
      <c r="M1750" s="181" t="s">
        <v>7383</v>
      </c>
      <c r="N1750" s="182" t="s">
        <v>7433</v>
      </c>
      <c r="O1750" s="181" t="s">
        <v>7434</v>
      </c>
    </row>
    <row r="1751" spans="3:15">
      <c r="C1751" s="199"/>
      <c r="D1751" s="199"/>
      <c r="E1751" s="199"/>
      <c r="H1751" s="190" t="s">
        <v>8272</v>
      </c>
      <c r="I1751" s="192" t="s">
        <v>8273</v>
      </c>
      <c r="J1751" s="181" t="s">
        <v>8274</v>
      </c>
      <c r="L1751" s="181" t="s">
        <v>8275</v>
      </c>
      <c r="M1751" s="181" t="s">
        <v>7383</v>
      </c>
      <c r="N1751" s="182" t="s">
        <v>7436</v>
      </c>
      <c r="O1751" s="181" t="s">
        <v>7437</v>
      </c>
    </row>
    <row r="1752" spans="3:15">
      <c r="C1752" s="199"/>
      <c r="D1752" s="199"/>
      <c r="E1752" s="199"/>
      <c r="H1752" s="190" t="s">
        <v>8272</v>
      </c>
      <c r="I1752" s="192" t="s">
        <v>8276</v>
      </c>
      <c r="J1752" s="181" t="s">
        <v>8277</v>
      </c>
      <c r="L1752" s="181" t="s">
        <v>8278</v>
      </c>
      <c r="M1752" s="181" t="s">
        <v>7383</v>
      </c>
      <c r="N1752" s="182" t="s">
        <v>7439</v>
      </c>
      <c r="O1752" s="181" t="s">
        <v>7440</v>
      </c>
    </row>
    <row r="1753" spans="3:15">
      <c r="C1753" s="199"/>
      <c r="D1753" s="199"/>
      <c r="E1753" s="199"/>
      <c r="H1753" s="190" t="s">
        <v>8272</v>
      </c>
      <c r="I1753" s="192" t="s">
        <v>8279</v>
      </c>
      <c r="J1753" s="181" t="s">
        <v>8280</v>
      </c>
      <c r="L1753" s="181" t="s">
        <v>8281</v>
      </c>
      <c r="M1753" s="181" t="s">
        <v>7383</v>
      </c>
      <c r="N1753" s="182" t="s">
        <v>7442</v>
      </c>
      <c r="O1753" s="181" t="s">
        <v>7443</v>
      </c>
    </row>
    <row r="1754" spans="3:15">
      <c r="C1754" s="199"/>
      <c r="D1754" s="199"/>
      <c r="E1754" s="199"/>
      <c r="H1754" s="190" t="s">
        <v>8272</v>
      </c>
      <c r="I1754" s="192" t="s">
        <v>8282</v>
      </c>
      <c r="J1754" s="181" t="s">
        <v>8283</v>
      </c>
      <c r="L1754" s="181" t="s">
        <v>8284</v>
      </c>
      <c r="M1754" s="181" t="s">
        <v>7383</v>
      </c>
      <c r="N1754" s="182" t="s">
        <v>7445</v>
      </c>
      <c r="O1754" s="181" t="s">
        <v>7446</v>
      </c>
    </row>
    <row r="1755" spans="3:15">
      <c r="C1755" s="199"/>
      <c r="D1755" s="199"/>
      <c r="E1755" s="199"/>
      <c r="H1755" s="190" t="s">
        <v>8272</v>
      </c>
      <c r="I1755" s="192" t="s">
        <v>8285</v>
      </c>
      <c r="J1755" s="181" t="s">
        <v>8286</v>
      </c>
      <c r="L1755" s="181" t="s">
        <v>8287</v>
      </c>
      <c r="M1755" s="181" t="s">
        <v>7383</v>
      </c>
      <c r="N1755" s="182" t="s">
        <v>7448</v>
      </c>
      <c r="O1755" s="181" t="s">
        <v>7449</v>
      </c>
    </row>
    <row r="1756" spans="3:15">
      <c r="C1756" s="199"/>
      <c r="D1756" s="199"/>
      <c r="E1756" s="199"/>
      <c r="H1756" s="190" t="s">
        <v>8272</v>
      </c>
      <c r="I1756" s="192" t="s">
        <v>8288</v>
      </c>
      <c r="J1756" s="181" t="s">
        <v>8289</v>
      </c>
      <c r="L1756" s="181" t="s">
        <v>8290</v>
      </c>
      <c r="M1756" s="181" t="s">
        <v>7383</v>
      </c>
      <c r="N1756" s="182" t="s">
        <v>7451</v>
      </c>
      <c r="O1756" s="181" t="s">
        <v>7452</v>
      </c>
    </row>
    <row r="1757" spans="3:15">
      <c r="C1757" s="199"/>
      <c r="D1757" s="199"/>
      <c r="E1757" s="199"/>
      <c r="H1757" s="190" t="s">
        <v>8272</v>
      </c>
      <c r="I1757" s="192" t="s">
        <v>8291</v>
      </c>
      <c r="J1757" s="181" t="s">
        <v>8292</v>
      </c>
      <c r="L1757" s="181" t="s">
        <v>8293</v>
      </c>
      <c r="M1757" s="181" t="s">
        <v>7383</v>
      </c>
      <c r="N1757" s="182" t="s">
        <v>7454</v>
      </c>
      <c r="O1757" s="181" t="s">
        <v>7455</v>
      </c>
    </row>
    <row r="1758" spans="3:15">
      <c r="C1758" s="199"/>
      <c r="D1758" s="199"/>
      <c r="E1758" s="199"/>
      <c r="H1758" s="190" t="s">
        <v>8272</v>
      </c>
      <c r="I1758" s="192" t="s">
        <v>8294</v>
      </c>
      <c r="J1758" s="181" t="s">
        <v>8295</v>
      </c>
      <c r="L1758" s="181" t="s">
        <v>8296</v>
      </c>
      <c r="M1758" s="181" t="s">
        <v>7383</v>
      </c>
      <c r="N1758" s="182" t="s">
        <v>7086</v>
      </c>
      <c r="O1758" s="181" t="s">
        <v>7457</v>
      </c>
    </row>
    <row r="1759" spans="3:15">
      <c r="C1759" s="199"/>
      <c r="D1759" s="199"/>
      <c r="E1759" s="199"/>
      <c r="H1759" s="190" t="s">
        <v>8272</v>
      </c>
      <c r="I1759" s="192" t="s">
        <v>8297</v>
      </c>
      <c r="J1759" s="181" t="s">
        <v>8298</v>
      </c>
      <c r="L1759" s="181" t="s">
        <v>8299</v>
      </c>
      <c r="M1759" s="181" t="s">
        <v>7383</v>
      </c>
      <c r="N1759" s="182" t="s">
        <v>7459</v>
      </c>
      <c r="O1759" s="181" t="s">
        <v>7460</v>
      </c>
    </row>
    <row r="1760" spans="3:15">
      <c r="C1760" s="199"/>
      <c r="D1760" s="199"/>
      <c r="E1760" s="199"/>
      <c r="H1760" s="190" t="s">
        <v>8272</v>
      </c>
      <c r="I1760" s="192" t="s">
        <v>8300</v>
      </c>
      <c r="J1760" s="181" t="s">
        <v>8301</v>
      </c>
      <c r="L1760" s="181" t="s">
        <v>8302</v>
      </c>
      <c r="M1760" s="181" t="s">
        <v>7383</v>
      </c>
      <c r="N1760" s="182" t="s">
        <v>7462</v>
      </c>
      <c r="O1760" s="181" t="s">
        <v>7463</v>
      </c>
    </row>
    <row r="1761" spans="3:15">
      <c r="C1761" s="199"/>
      <c r="D1761" s="199"/>
      <c r="E1761" s="199"/>
      <c r="H1761" s="190" t="s">
        <v>8272</v>
      </c>
      <c r="I1761" s="192" t="s">
        <v>8303</v>
      </c>
      <c r="J1761" s="181" t="s">
        <v>8304</v>
      </c>
      <c r="L1761" s="181" t="s">
        <v>8305</v>
      </c>
      <c r="M1761" s="181"/>
      <c r="N1761" s="182"/>
      <c r="O1761" s="181" t="s">
        <v>7463</v>
      </c>
    </row>
    <row r="1762" spans="3:15">
      <c r="C1762" s="199"/>
      <c r="D1762" s="199"/>
      <c r="E1762" s="199"/>
      <c r="H1762" s="190" t="s">
        <v>8272</v>
      </c>
      <c r="I1762" s="192" t="s">
        <v>8306</v>
      </c>
      <c r="J1762" s="181" t="s">
        <v>8307</v>
      </c>
      <c r="L1762" s="181" t="s">
        <v>8308</v>
      </c>
      <c r="M1762" s="181" t="s">
        <v>7383</v>
      </c>
      <c r="N1762" s="182" t="s">
        <v>7465</v>
      </c>
      <c r="O1762" s="181" t="s">
        <v>7466</v>
      </c>
    </row>
    <row r="1763" spans="3:15">
      <c r="C1763" s="199"/>
      <c r="D1763" s="199"/>
      <c r="E1763" s="199"/>
      <c r="H1763" s="190" t="s">
        <v>8272</v>
      </c>
      <c r="I1763" s="192" t="s">
        <v>7908</v>
      </c>
      <c r="J1763" s="181" t="s">
        <v>8309</v>
      </c>
      <c r="L1763" s="181" t="s">
        <v>8310</v>
      </c>
      <c r="M1763" s="181" t="s">
        <v>7383</v>
      </c>
      <c r="N1763" s="182" t="s">
        <v>7468</v>
      </c>
      <c r="O1763" s="181" t="s">
        <v>7469</v>
      </c>
    </row>
    <row r="1764" spans="3:15">
      <c r="C1764" s="199"/>
      <c r="D1764" s="199"/>
      <c r="E1764" s="199"/>
      <c r="H1764" s="190" t="s">
        <v>8272</v>
      </c>
      <c r="I1764" s="192" t="s">
        <v>8311</v>
      </c>
      <c r="J1764" s="181" t="s">
        <v>8312</v>
      </c>
      <c r="L1764" s="181" t="s">
        <v>8313</v>
      </c>
      <c r="M1764" s="181" t="s">
        <v>7383</v>
      </c>
      <c r="N1764" s="182" t="s">
        <v>7471</v>
      </c>
      <c r="O1764" s="181" t="s">
        <v>7472</v>
      </c>
    </row>
    <row r="1765" spans="3:15">
      <c r="C1765" s="199"/>
      <c r="D1765" s="199"/>
      <c r="E1765" s="199"/>
      <c r="H1765" s="190" t="s">
        <v>8272</v>
      </c>
      <c r="I1765" s="192" t="s">
        <v>8314</v>
      </c>
      <c r="J1765" s="181" t="s">
        <v>8315</v>
      </c>
      <c r="L1765" s="181" t="s">
        <v>8316</v>
      </c>
      <c r="M1765" s="181"/>
      <c r="N1765" s="182"/>
      <c r="O1765" s="181" t="s">
        <v>7472</v>
      </c>
    </row>
    <row r="1766" spans="3:15">
      <c r="C1766" s="199"/>
      <c r="D1766" s="199"/>
      <c r="E1766" s="199"/>
      <c r="H1766" s="190" t="s">
        <v>8272</v>
      </c>
      <c r="I1766" s="192" t="s">
        <v>4940</v>
      </c>
      <c r="J1766" s="181" t="s">
        <v>8317</v>
      </c>
      <c r="L1766" s="181" t="s">
        <v>8318</v>
      </c>
      <c r="M1766" s="181" t="s">
        <v>7383</v>
      </c>
      <c r="N1766" s="182" t="s">
        <v>7474</v>
      </c>
      <c r="O1766" s="181" t="s">
        <v>7475</v>
      </c>
    </row>
    <row r="1767" spans="3:15">
      <c r="C1767" s="199"/>
      <c r="D1767" s="199"/>
      <c r="E1767" s="199"/>
      <c r="H1767" s="190" t="s">
        <v>8272</v>
      </c>
      <c r="I1767" s="192" t="s">
        <v>8319</v>
      </c>
      <c r="J1767" s="181" t="s">
        <v>8320</v>
      </c>
      <c r="L1767" s="181" t="s">
        <v>8321</v>
      </c>
      <c r="M1767" s="181" t="s">
        <v>7383</v>
      </c>
      <c r="N1767" s="182" t="s">
        <v>7477</v>
      </c>
      <c r="O1767" s="181" t="s">
        <v>7478</v>
      </c>
    </row>
    <row r="1768" spans="3:15">
      <c r="C1768" s="199"/>
      <c r="D1768" s="199"/>
      <c r="E1768" s="199"/>
      <c r="H1768" s="190" t="s">
        <v>8272</v>
      </c>
      <c r="I1768" s="192" t="s">
        <v>8322</v>
      </c>
      <c r="J1768" s="181" t="s">
        <v>8323</v>
      </c>
      <c r="L1768" s="181" t="s">
        <v>8324</v>
      </c>
      <c r="M1768" s="181" t="s">
        <v>7383</v>
      </c>
      <c r="N1768" s="182" t="s">
        <v>7480</v>
      </c>
      <c r="O1768" s="181" t="s">
        <v>7481</v>
      </c>
    </row>
    <row r="1769" spans="3:15">
      <c r="C1769" s="199"/>
      <c r="D1769" s="199"/>
      <c r="E1769" s="199"/>
      <c r="H1769" s="190" t="s">
        <v>8272</v>
      </c>
      <c r="I1769" s="192" t="s">
        <v>8325</v>
      </c>
      <c r="J1769" s="181" t="s">
        <v>8326</v>
      </c>
      <c r="L1769" s="181" t="s">
        <v>8327</v>
      </c>
      <c r="M1769" s="181" t="s">
        <v>7383</v>
      </c>
      <c r="N1769" s="182" t="s">
        <v>7483</v>
      </c>
      <c r="O1769" s="181" t="s">
        <v>7484</v>
      </c>
    </row>
    <row r="1770" spans="3:15">
      <c r="C1770" s="199"/>
      <c r="D1770" s="199"/>
      <c r="E1770" s="199"/>
      <c r="H1770" s="190" t="s">
        <v>8272</v>
      </c>
      <c r="I1770" s="192" t="s">
        <v>8328</v>
      </c>
      <c r="J1770" s="181" t="s">
        <v>8329</v>
      </c>
      <c r="L1770" s="181" t="s">
        <v>8330</v>
      </c>
      <c r="M1770" s="181" t="s">
        <v>7383</v>
      </c>
      <c r="N1770" s="182" t="s">
        <v>7486</v>
      </c>
      <c r="O1770" s="181" t="s">
        <v>7487</v>
      </c>
    </row>
    <row r="1771" spans="3:15">
      <c r="C1771" s="199"/>
      <c r="D1771" s="199"/>
      <c r="E1771" s="199"/>
      <c r="H1771" s="190" t="s">
        <v>8272</v>
      </c>
      <c r="I1771" s="192" t="s">
        <v>6203</v>
      </c>
      <c r="J1771" s="181" t="s">
        <v>8331</v>
      </c>
      <c r="L1771" s="181" t="s">
        <v>8332</v>
      </c>
      <c r="M1771" s="181" t="s">
        <v>7383</v>
      </c>
      <c r="N1771" s="182" t="s">
        <v>7489</v>
      </c>
      <c r="O1771" s="181" t="s">
        <v>7490</v>
      </c>
    </row>
    <row r="1772" spans="3:15">
      <c r="C1772" s="199"/>
      <c r="D1772" s="199"/>
      <c r="E1772" s="199"/>
      <c r="H1772" s="190" t="s">
        <v>8272</v>
      </c>
      <c r="I1772" s="192" t="s">
        <v>8333</v>
      </c>
      <c r="J1772" s="181" t="s">
        <v>8334</v>
      </c>
      <c r="L1772" s="181" t="s">
        <v>8335</v>
      </c>
      <c r="M1772" s="181"/>
      <c r="N1772" s="182"/>
      <c r="O1772" s="181" t="s">
        <v>7490</v>
      </c>
    </row>
    <row r="1773" spans="3:15">
      <c r="C1773" s="199"/>
      <c r="D1773" s="199"/>
      <c r="E1773" s="199"/>
      <c r="H1773" s="190" t="s">
        <v>8272</v>
      </c>
      <c r="I1773" s="192" t="s">
        <v>8336</v>
      </c>
      <c r="J1773" s="181" t="s">
        <v>8337</v>
      </c>
      <c r="L1773" s="181" t="s">
        <v>8338</v>
      </c>
      <c r="M1773" s="181" t="s">
        <v>7494</v>
      </c>
      <c r="N1773" s="182" t="s">
        <v>7495</v>
      </c>
      <c r="O1773" s="181" t="s">
        <v>7496</v>
      </c>
    </row>
    <row r="1774" spans="3:15">
      <c r="C1774" s="199"/>
      <c r="D1774" s="199"/>
      <c r="E1774" s="199"/>
      <c r="H1774" s="190" t="s">
        <v>8272</v>
      </c>
      <c r="I1774" s="192" t="s">
        <v>8339</v>
      </c>
      <c r="J1774" s="181" t="s">
        <v>8340</v>
      </c>
      <c r="L1774" s="181" t="s">
        <v>8341</v>
      </c>
      <c r="M1774" s="181" t="s">
        <v>7494</v>
      </c>
      <c r="N1774" s="182" t="s">
        <v>7498</v>
      </c>
      <c r="O1774" s="181" t="s">
        <v>7499</v>
      </c>
    </row>
    <row r="1775" spans="3:15">
      <c r="C1775" s="199"/>
      <c r="D1775" s="199"/>
      <c r="E1775" s="199"/>
      <c r="H1775" s="190" t="s">
        <v>8272</v>
      </c>
      <c r="I1775" s="192" t="s">
        <v>8342</v>
      </c>
      <c r="J1775" s="181" t="s">
        <v>8343</v>
      </c>
      <c r="L1775" s="181" t="s">
        <v>8344</v>
      </c>
      <c r="M1775" s="181" t="s">
        <v>7494</v>
      </c>
      <c r="N1775" s="182" t="s">
        <v>7501</v>
      </c>
      <c r="O1775" s="181" t="s">
        <v>7502</v>
      </c>
    </row>
    <row r="1776" spans="3:15">
      <c r="C1776" s="199"/>
      <c r="D1776" s="199"/>
      <c r="E1776" s="199"/>
      <c r="H1776" s="190" t="s">
        <v>8272</v>
      </c>
      <c r="I1776" s="192" t="s">
        <v>8345</v>
      </c>
      <c r="J1776" s="181" t="s">
        <v>8346</v>
      </c>
      <c r="L1776" s="181" t="s">
        <v>8347</v>
      </c>
      <c r="M1776" s="181" t="s">
        <v>7494</v>
      </c>
      <c r="N1776" s="182" t="s">
        <v>7504</v>
      </c>
      <c r="O1776" s="181" t="s">
        <v>7505</v>
      </c>
    </row>
    <row r="1777" spans="3:15">
      <c r="C1777" s="199"/>
      <c r="D1777" s="199"/>
      <c r="E1777" s="199"/>
      <c r="H1777" s="190" t="s">
        <v>8272</v>
      </c>
      <c r="I1777" s="192" t="s">
        <v>8348</v>
      </c>
      <c r="J1777" s="181" t="s">
        <v>8349</v>
      </c>
      <c r="L1777" s="181" t="s">
        <v>8350</v>
      </c>
      <c r="M1777" s="181" t="s">
        <v>7494</v>
      </c>
      <c r="N1777" s="182" t="s">
        <v>7507</v>
      </c>
      <c r="O1777" s="181" t="s">
        <v>7508</v>
      </c>
    </row>
    <row r="1778" spans="3:15">
      <c r="C1778" s="199"/>
      <c r="D1778" s="199"/>
      <c r="E1778" s="199"/>
      <c r="H1778" s="190" t="s">
        <v>8272</v>
      </c>
      <c r="I1778" s="192" t="s">
        <v>8351</v>
      </c>
      <c r="J1778" s="181" t="s">
        <v>8352</v>
      </c>
      <c r="L1778" s="181" t="s">
        <v>8353</v>
      </c>
      <c r="M1778" s="181" t="s">
        <v>7494</v>
      </c>
      <c r="N1778" s="182" t="s">
        <v>7510</v>
      </c>
      <c r="O1778" s="181" t="s">
        <v>7511</v>
      </c>
    </row>
    <row r="1779" spans="3:15">
      <c r="C1779" s="199"/>
      <c r="D1779" s="199"/>
      <c r="E1779" s="199"/>
      <c r="H1779" s="190" t="s">
        <v>8272</v>
      </c>
      <c r="I1779" s="192" t="s">
        <v>8354</v>
      </c>
      <c r="J1779" s="181" t="s">
        <v>8355</v>
      </c>
      <c r="L1779" s="181" t="s">
        <v>8356</v>
      </c>
      <c r="M1779" s="181" t="s">
        <v>7494</v>
      </c>
      <c r="N1779" s="182" t="s">
        <v>7513</v>
      </c>
      <c r="O1779" s="181" t="s">
        <v>7514</v>
      </c>
    </row>
    <row r="1780" spans="3:15">
      <c r="C1780" s="199"/>
      <c r="D1780" s="199"/>
      <c r="E1780" s="199"/>
      <c r="H1780" s="190" t="s">
        <v>8272</v>
      </c>
      <c r="I1780" s="192" t="s">
        <v>8357</v>
      </c>
      <c r="J1780" s="181" t="s">
        <v>8358</v>
      </c>
      <c r="L1780" s="181" t="s">
        <v>8359</v>
      </c>
      <c r="M1780" s="181"/>
      <c r="N1780" s="182"/>
      <c r="O1780" s="181" t="s">
        <v>7514</v>
      </c>
    </row>
    <row r="1781" spans="3:15">
      <c r="C1781" s="199"/>
      <c r="D1781" s="199"/>
      <c r="E1781" s="199"/>
      <c r="H1781" s="190" t="s">
        <v>8272</v>
      </c>
      <c r="I1781" s="192" t="s">
        <v>8360</v>
      </c>
      <c r="J1781" s="181" t="s">
        <v>8361</v>
      </c>
      <c r="L1781" s="181" t="s">
        <v>8362</v>
      </c>
      <c r="M1781" s="181" t="s">
        <v>7494</v>
      </c>
      <c r="N1781" s="182" t="s">
        <v>7516</v>
      </c>
      <c r="O1781" s="181" t="s">
        <v>7517</v>
      </c>
    </row>
    <row r="1782" spans="3:15">
      <c r="C1782" s="199"/>
      <c r="D1782" s="199"/>
      <c r="E1782" s="199"/>
      <c r="H1782" s="190" t="s">
        <v>8272</v>
      </c>
      <c r="I1782" s="192" t="s">
        <v>8363</v>
      </c>
      <c r="J1782" s="181" t="s">
        <v>8364</v>
      </c>
      <c r="L1782" s="181" t="s">
        <v>8365</v>
      </c>
      <c r="M1782" s="181"/>
      <c r="N1782" s="182"/>
      <c r="O1782" s="181" t="s">
        <v>7517</v>
      </c>
    </row>
    <row r="1783" spans="3:15">
      <c r="C1783" s="199"/>
      <c r="D1783" s="199"/>
      <c r="E1783" s="199"/>
      <c r="H1783" s="190" t="s">
        <v>8272</v>
      </c>
      <c r="I1783" s="192" t="s">
        <v>8366</v>
      </c>
      <c r="J1783" s="181" t="s">
        <v>8367</v>
      </c>
      <c r="L1783" s="181" t="s">
        <v>8368</v>
      </c>
      <c r="M1783" s="181" t="s">
        <v>7494</v>
      </c>
      <c r="N1783" s="182" t="s">
        <v>7519</v>
      </c>
      <c r="O1783" s="181" t="s">
        <v>7520</v>
      </c>
    </row>
    <row r="1784" spans="3:15">
      <c r="C1784" s="199"/>
      <c r="D1784" s="199"/>
      <c r="E1784" s="199"/>
      <c r="H1784" s="190" t="s">
        <v>8272</v>
      </c>
      <c r="I1784" s="192" t="s">
        <v>8369</v>
      </c>
      <c r="J1784" s="181" t="s">
        <v>8370</v>
      </c>
      <c r="L1784" s="181" t="s">
        <v>8371</v>
      </c>
      <c r="M1784" s="181" t="s">
        <v>7494</v>
      </c>
      <c r="N1784" s="182" t="s">
        <v>7522</v>
      </c>
      <c r="O1784" s="181" t="s">
        <v>7523</v>
      </c>
    </row>
    <row r="1785" spans="3:15">
      <c r="C1785" s="199"/>
      <c r="D1785" s="199"/>
      <c r="E1785" s="199"/>
      <c r="H1785" s="190" t="s">
        <v>8272</v>
      </c>
      <c r="I1785" s="192" t="s">
        <v>8372</v>
      </c>
      <c r="J1785" s="181" t="s">
        <v>8373</v>
      </c>
      <c r="L1785" s="181" t="s">
        <v>8374</v>
      </c>
      <c r="M1785" s="181"/>
      <c r="N1785" s="182"/>
      <c r="O1785" s="181" t="s">
        <v>7523</v>
      </c>
    </row>
    <row r="1786" spans="3:15">
      <c r="C1786" s="199"/>
      <c r="D1786" s="199"/>
      <c r="E1786" s="199"/>
      <c r="H1786" s="190" t="s">
        <v>8272</v>
      </c>
      <c r="I1786" s="192" t="s">
        <v>8375</v>
      </c>
      <c r="J1786" s="181" t="s">
        <v>8376</v>
      </c>
      <c r="L1786" s="181" t="s">
        <v>8377</v>
      </c>
      <c r="M1786" s="181" t="s">
        <v>7494</v>
      </c>
      <c r="N1786" s="182" t="s">
        <v>7525</v>
      </c>
      <c r="O1786" s="181" t="s">
        <v>7526</v>
      </c>
    </row>
    <row r="1787" spans="3:15">
      <c r="C1787" s="199"/>
      <c r="D1787" s="199"/>
      <c r="E1787" s="199"/>
      <c r="H1787" s="190" t="s">
        <v>8272</v>
      </c>
      <c r="I1787" s="192" t="s">
        <v>8378</v>
      </c>
      <c r="J1787" s="181" t="s">
        <v>8379</v>
      </c>
      <c r="L1787" s="181" t="s">
        <v>8380</v>
      </c>
      <c r="M1787" s="181"/>
      <c r="N1787" s="182"/>
      <c r="O1787" s="181" t="s">
        <v>7526</v>
      </c>
    </row>
    <row r="1788" spans="3:15">
      <c r="C1788" s="199"/>
      <c r="D1788" s="199"/>
      <c r="E1788" s="199"/>
      <c r="H1788" s="190" t="s">
        <v>8272</v>
      </c>
      <c r="I1788" s="192" t="s">
        <v>8381</v>
      </c>
      <c r="J1788" s="181" t="s">
        <v>8382</v>
      </c>
      <c r="L1788" s="181" t="s">
        <v>8383</v>
      </c>
      <c r="M1788" s="181" t="s">
        <v>7494</v>
      </c>
      <c r="N1788" s="182" t="s">
        <v>7528</v>
      </c>
      <c r="O1788" s="181" t="s">
        <v>7529</v>
      </c>
    </row>
    <row r="1789" spans="3:15">
      <c r="C1789" s="199"/>
      <c r="D1789" s="199"/>
      <c r="E1789" s="199"/>
      <c r="H1789" s="190" t="s">
        <v>8272</v>
      </c>
      <c r="I1789" s="192" t="s">
        <v>8384</v>
      </c>
      <c r="J1789" s="181" t="s">
        <v>8385</v>
      </c>
      <c r="L1789" s="181" t="s">
        <v>8386</v>
      </c>
      <c r="M1789" s="181" t="s">
        <v>7494</v>
      </c>
      <c r="N1789" s="182" t="s">
        <v>7531</v>
      </c>
      <c r="O1789" s="181" t="s">
        <v>7532</v>
      </c>
    </row>
    <row r="1790" spans="3:15">
      <c r="C1790" s="199"/>
      <c r="D1790" s="199"/>
      <c r="E1790" s="199"/>
      <c r="H1790" s="190" t="s">
        <v>8272</v>
      </c>
      <c r="I1790" s="192" t="s">
        <v>8387</v>
      </c>
      <c r="J1790" s="181" t="s">
        <v>8388</v>
      </c>
      <c r="L1790" s="181" t="s">
        <v>8389</v>
      </c>
      <c r="M1790" s="181" t="s">
        <v>7494</v>
      </c>
      <c r="N1790" s="182" t="s">
        <v>7534</v>
      </c>
      <c r="O1790" s="181" t="s">
        <v>7535</v>
      </c>
    </row>
    <row r="1791" spans="3:15">
      <c r="C1791" s="199"/>
      <c r="D1791" s="199"/>
      <c r="E1791" s="199"/>
      <c r="H1791" s="190" t="s">
        <v>8272</v>
      </c>
      <c r="I1791" s="192" t="s">
        <v>8390</v>
      </c>
      <c r="J1791" s="181" t="s">
        <v>8391</v>
      </c>
      <c r="L1791" s="181" t="s">
        <v>8392</v>
      </c>
      <c r="M1791" s="181"/>
      <c r="N1791" s="182"/>
      <c r="O1791" s="181" t="s">
        <v>7535</v>
      </c>
    </row>
    <row r="1792" spans="3:15">
      <c r="C1792" s="199"/>
      <c r="D1792" s="199"/>
      <c r="E1792" s="199"/>
      <c r="H1792" s="190" t="s">
        <v>8272</v>
      </c>
      <c r="I1792" s="192" t="s">
        <v>8393</v>
      </c>
      <c r="J1792" s="181" t="s">
        <v>8394</v>
      </c>
      <c r="L1792" s="181" t="s">
        <v>8395</v>
      </c>
      <c r="M1792" s="181"/>
      <c r="N1792" s="182"/>
      <c r="O1792" s="181" t="s">
        <v>7535</v>
      </c>
    </row>
    <row r="1793" spans="3:15">
      <c r="C1793" s="199"/>
      <c r="D1793" s="199"/>
      <c r="E1793" s="199"/>
      <c r="H1793" s="190" t="s">
        <v>8272</v>
      </c>
      <c r="I1793" s="192" t="s">
        <v>3876</v>
      </c>
      <c r="J1793" s="181" t="s">
        <v>8396</v>
      </c>
      <c r="L1793" s="181" t="s">
        <v>8397</v>
      </c>
      <c r="M1793" s="181" t="s">
        <v>7494</v>
      </c>
      <c r="N1793" s="182" t="s">
        <v>7537</v>
      </c>
      <c r="O1793" s="181" t="s">
        <v>7538</v>
      </c>
    </row>
    <row r="1794" spans="3:15">
      <c r="C1794" s="199"/>
      <c r="D1794" s="199"/>
      <c r="E1794" s="199"/>
      <c r="H1794" s="190" t="s">
        <v>8272</v>
      </c>
      <c r="I1794" s="192" t="s">
        <v>8398</v>
      </c>
      <c r="J1794" s="181" t="s">
        <v>8399</v>
      </c>
      <c r="L1794" s="181" t="s">
        <v>8400</v>
      </c>
      <c r="M1794" s="181"/>
      <c r="N1794" s="182"/>
      <c r="O1794" s="181" t="s">
        <v>7538</v>
      </c>
    </row>
    <row r="1795" spans="3:15">
      <c r="C1795" s="199"/>
      <c r="D1795" s="199"/>
      <c r="E1795" s="199"/>
      <c r="H1795" s="190" t="s">
        <v>8272</v>
      </c>
      <c r="I1795" s="192" t="s">
        <v>8401</v>
      </c>
      <c r="J1795" s="181" t="s">
        <v>8402</v>
      </c>
      <c r="L1795" s="181" t="s">
        <v>8403</v>
      </c>
      <c r="M1795" s="181" t="s">
        <v>7494</v>
      </c>
      <c r="N1795" s="182" t="s">
        <v>7540</v>
      </c>
      <c r="O1795" s="181" t="s">
        <v>7541</v>
      </c>
    </row>
    <row r="1796" spans="3:15">
      <c r="C1796" s="199"/>
      <c r="D1796" s="199"/>
      <c r="E1796" s="199"/>
      <c r="H1796" s="190" t="s">
        <v>8272</v>
      </c>
      <c r="I1796" s="192" t="s">
        <v>8404</v>
      </c>
      <c r="J1796" s="181" t="s">
        <v>8405</v>
      </c>
      <c r="L1796" s="181" t="s">
        <v>8406</v>
      </c>
      <c r="M1796" s="181"/>
      <c r="N1796" s="182"/>
      <c r="O1796" s="181" t="s">
        <v>7541</v>
      </c>
    </row>
    <row r="1797" spans="3:15">
      <c r="C1797" s="199"/>
      <c r="D1797" s="199"/>
      <c r="E1797" s="199"/>
      <c r="H1797" s="190" t="s">
        <v>8272</v>
      </c>
      <c r="I1797" s="192" t="s">
        <v>8407</v>
      </c>
      <c r="J1797" s="181" t="s">
        <v>8408</v>
      </c>
      <c r="L1797" s="181" t="s">
        <v>8409</v>
      </c>
      <c r="M1797" s="181" t="s">
        <v>7494</v>
      </c>
      <c r="N1797" s="182" t="s">
        <v>7543</v>
      </c>
      <c r="O1797" s="181" t="s">
        <v>7544</v>
      </c>
    </row>
    <row r="1798" spans="3:15">
      <c r="C1798" s="199"/>
      <c r="D1798" s="199"/>
      <c r="E1798" s="199"/>
      <c r="H1798" s="190" t="s">
        <v>8272</v>
      </c>
      <c r="I1798" s="192" t="s">
        <v>8410</v>
      </c>
      <c r="J1798" s="181" t="s">
        <v>8411</v>
      </c>
      <c r="L1798" s="181" t="s">
        <v>8412</v>
      </c>
      <c r="M1798" s="181" t="s">
        <v>7494</v>
      </c>
      <c r="N1798" s="182" t="s">
        <v>7546</v>
      </c>
      <c r="O1798" s="181" t="s">
        <v>7547</v>
      </c>
    </row>
    <row r="1799" spans="3:15">
      <c r="C1799" s="199"/>
      <c r="D1799" s="199"/>
      <c r="E1799" s="199"/>
      <c r="H1799" s="190" t="s">
        <v>8272</v>
      </c>
      <c r="I1799" s="192" t="s">
        <v>8413</v>
      </c>
      <c r="J1799" s="181" t="s">
        <v>8414</v>
      </c>
      <c r="L1799" s="181" t="s">
        <v>8415</v>
      </c>
      <c r="M1799" s="181" t="s">
        <v>7494</v>
      </c>
      <c r="N1799" s="182" t="s">
        <v>7549</v>
      </c>
      <c r="O1799" s="181" t="s">
        <v>7550</v>
      </c>
    </row>
    <row r="1800" spans="3:15">
      <c r="C1800" s="199"/>
      <c r="D1800" s="199"/>
      <c r="E1800" s="199"/>
      <c r="H1800" s="190" t="s">
        <v>8272</v>
      </c>
      <c r="I1800" s="192" t="s">
        <v>8416</v>
      </c>
      <c r="J1800" s="181" t="s">
        <v>8417</v>
      </c>
      <c r="L1800" s="181" t="s">
        <v>8418</v>
      </c>
      <c r="M1800" s="181" t="s">
        <v>7494</v>
      </c>
      <c r="N1800" s="182" t="s">
        <v>7552</v>
      </c>
      <c r="O1800" s="181" t="s">
        <v>7553</v>
      </c>
    </row>
    <row r="1801" spans="3:15">
      <c r="C1801" s="199"/>
      <c r="D1801" s="199"/>
      <c r="E1801" s="199"/>
      <c r="H1801" s="190" t="s">
        <v>8272</v>
      </c>
      <c r="I1801" s="192" t="s">
        <v>8419</v>
      </c>
      <c r="J1801" s="181" t="s">
        <v>8420</v>
      </c>
      <c r="L1801" s="181" t="s">
        <v>8421</v>
      </c>
      <c r="M1801" s="181" t="s">
        <v>7494</v>
      </c>
      <c r="N1801" s="182" t="s">
        <v>7555</v>
      </c>
      <c r="O1801" s="181" t="s">
        <v>7556</v>
      </c>
    </row>
    <row r="1802" spans="3:15">
      <c r="C1802" s="199"/>
      <c r="D1802" s="199"/>
      <c r="E1802" s="199"/>
      <c r="H1802" s="190" t="s">
        <v>8272</v>
      </c>
      <c r="I1802" s="192" t="s">
        <v>8422</v>
      </c>
      <c r="J1802" s="181" t="s">
        <v>8423</v>
      </c>
      <c r="L1802" s="181" t="s">
        <v>8424</v>
      </c>
      <c r="M1802" s="181" t="s">
        <v>7560</v>
      </c>
      <c r="N1802" s="182" t="s">
        <v>7561</v>
      </c>
      <c r="O1802" s="181" t="s">
        <v>7562</v>
      </c>
    </row>
    <row r="1803" spans="3:15">
      <c r="C1803" s="199"/>
      <c r="D1803" s="199"/>
      <c r="E1803" s="199"/>
      <c r="H1803" s="190" t="s">
        <v>8272</v>
      </c>
      <c r="I1803" s="192" t="s">
        <v>8425</v>
      </c>
      <c r="J1803" s="181" t="s">
        <v>8426</v>
      </c>
      <c r="L1803" s="181" t="s">
        <v>8427</v>
      </c>
      <c r="M1803" s="181" t="s">
        <v>7560</v>
      </c>
      <c r="N1803" s="182" t="s">
        <v>3990</v>
      </c>
      <c r="O1803" s="181" t="s">
        <v>7564</v>
      </c>
    </row>
    <row r="1804" spans="3:15">
      <c r="C1804" s="199"/>
      <c r="D1804" s="199"/>
      <c r="E1804" s="199"/>
      <c r="H1804" s="190" t="s">
        <v>8272</v>
      </c>
      <c r="I1804" s="192" t="s">
        <v>8428</v>
      </c>
      <c r="J1804" s="181" t="s">
        <v>8429</v>
      </c>
      <c r="L1804" s="181" t="s">
        <v>8430</v>
      </c>
      <c r="M1804" s="181" t="s">
        <v>7560</v>
      </c>
      <c r="N1804" s="182" t="s">
        <v>7566</v>
      </c>
      <c r="O1804" s="181" t="s">
        <v>7567</v>
      </c>
    </row>
    <row r="1805" spans="3:15">
      <c r="C1805" s="199"/>
      <c r="D1805" s="199"/>
      <c r="E1805" s="199"/>
      <c r="H1805" s="190" t="s">
        <v>8272</v>
      </c>
      <c r="I1805" s="192" t="s">
        <v>8431</v>
      </c>
      <c r="J1805" s="181" t="s">
        <v>8432</v>
      </c>
      <c r="L1805" s="181" t="s">
        <v>8433</v>
      </c>
      <c r="M1805" s="181" t="s">
        <v>7560</v>
      </c>
      <c r="N1805" s="182" t="s">
        <v>7569</v>
      </c>
      <c r="O1805" s="181" t="s">
        <v>7570</v>
      </c>
    </row>
    <row r="1806" spans="3:15">
      <c r="C1806" s="199"/>
      <c r="D1806" s="199"/>
      <c r="E1806" s="199"/>
      <c r="H1806" s="190" t="s">
        <v>8272</v>
      </c>
      <c r="I1806" s="192" t="s">
        <v>8434</v>
      </c>
      <c r="J1806" s="181" t="s">
        <v>8435</v>
      </c>
      <c r="L1806" s="181" t="s">
        <v>8436</v>
      </c>
      <c r="M1806" s="181" t="s">
        <v>7560</v>
      </c>
      <c r="N1806" s="182" t="s">
        <v>7572</v>
      </c>
      <c r="O1806" s="181" t="s">
        <v>7573</v>
      </c>
    </row>
    <row r="1807" spans="3:15">
      <c r="C1807" s="199"/>
      <c r="D1807" s="199"/>
      <c r="E1807" s="199"/>
      <c r="H1807" s="195"/>
      <c r="I1807" s="193" t="s">
        <v>8437</v>
      </c>
      <c r="J1807" s="196"/>
      <c r="L1807" s="181" t="s">
        <v>8438</v>
      </c>
      <c r="M1807" s="181" t="s">
        <v>7560</v>
      </c>
      <c r="N1807" s="182" t="s">
        <v>7575</v>
      </c>
      <c r="O1807" s="181" t="s">
        <v>7576</v>
      </c>
    </row>
    <row r="1808" spans="3:15">
      <c r="C1808" s="199"/>
      <c r="D1808" s="199"/>
      <c r="E1808" s="199"/>
      <c r="H1808" s="190" t="s">
        <v>8439</v>
      </c>
      <c r="I1808" s="192" t="s">
        <v>8440</v>
      </c>
      <c r="J1808" s="181" t="s">
        <v>8441</v>
      </c>
      <c r="L1808" s="181" t="s">
        <v>8442</v>
      </c>
      <c r="M1808" s="181" t="s">
        <v>7560</v>
      </c>
      <c r="N1808" s="182" t="s">
        <v>5640</v>
      </c>
      <c r="O1808" s="181" t="s">
        <v>7578</v>
      </c>
    </row>
    <row r="1809" spans="3:15">
      <c r="C1809" s="199"/>
      <c r="D1809" s="199"/>
      <c r="E1809" s="199"/>
      <c r="H1809" s="190" t="s">
        <v>8439</v>
      </c>
      <c r="I1809" s="192" t="s">
        <v>8443</v>
      </c>
      <c r="J1809" s="181" t="s">
        <v>8444</v>
      </c>
      <c r="L1809" s="181" t="s">
        <v>8445</v>
      </c>
      <c r="M1809" s="181" t="s">
        <v>7560</v>
      </c>
      <c r="N1809" s="182" t="s">
        <v>7580</v>
      </c>
      <c r="O1809" s="181" t="s">
        <v>7581</v>
      </c>
    </row>
    <row r="1810" spans="3:15">
      <c r="C1810" s="199"/>
      <c r="D1810" s="199"/>
      <c r="E1810" s="199"/>
      <c r="H1810" s="190" t="s">
        <v>8439</v>
      </c>
      <c r="I1810" s="192" t="s">
        <v>8446</v>
      </c>
      <c r="J1810" s="181" t="s">
        <v>8447</v>
      </c>
      <c r="L1810" s="181" t="s">
        <v>8448</v>
      </c>
      <c r="M1810" s="181" t="s">
        <v>7560</v>
      </c>
      <c r="N1810" s="182" t="s">
        <v>7583</v>
      </c>
      <c r="O1810" s="181" t="s">
        <v>7584</v>
      </c>
    </row>
    <row r="1811" spans="3:15">
      <c r="C1811" s="199"/>
      <c r="D1811" s="199"/>
      <c r="E1811" s="199"/>
      <c r="H1811" s="190" t="s">
        <v>8439</v>
      </c>
      <c r="I1811" s="192" t="s">
        <v>5176</v>
      </c>
      <c r="J1811" s="181" t="s">
        <v>8449</v>
      </c>
      <c r="L1811" s="181" t="s">
        <v>8450</v>
      </c>
      <c r="M1811" s="181" t="s">
        <v>7560</v>
      </c>
      <c r="N1811" s="182" t="s">
        <v>7586</v>
      </c>
      <c r="O1811" s="181" t="s">
        <v>7587</v>
      </c>
    </row>
    <row r="1812" spans="3:15">
      <c r="C1812" s="199"/>
      <c r="D1812" s="199"/>
      <c r="E1812" s="199"/>
      <c r="H1812" s="190" t="s">
        <v>8439</v>
      </c>
      <c r="I1812" s="192" t="s">
        <v>8451</v>
      </c>
      <c r="J1812" s="181" t="s">
        <v>8452</v>
      </c>
      <c r="L1812" s="181" t="s">
        <v>8453</v>
      </c>
      <c r="M1812" s="181" t="s">
        <v>7560</v>
      </c>
      <c r="N1812" s="182" t="s">
        <v>7589</v>
      </c>
      <c r="O1812" s="181" t="s">
        <v>7590</v>
      </c>
    </row>
    <row r="1813" spans="3:15">
      <c r="C1813" s="199"/>
      <c r="D1813" s="199"/>
      <c r="E1813" s="199"/>
      <c r="H1813" s="190" t="s">
        <v>8439</v>
      </c>
      <c r="I1813" s="192" t="s">
        <v>8454</v>
      </c>
      <c r="J1813" s="181" t="s">
        <v>8455</v>
      </c>
      <c r="L1813" s="181" t="s">
        <v>8456</v>
      </c>
      <c r="M1813" s="181" t="s">
        <v>7560</v>
      </c>
      <c r="N1813" s="182" t="s">
        <v>4360</v>
      </c>
      <c r="O1813" s="181" t="s">
        <v>7592</v>
      </c>
    </row>
    <row r="1814" spans="3:15">
      <c r="C1814" s="199"/>
      <c r="D1814" s="199"/>
      <c r="E1814" s="199"/>
      <c r="H1814" s="190" t="s">
        <v>8439</v>
      </c>
      <c r="I1814" s="192" t="s">
        <v>8457</v>
      </c>
      <c r="J1814" s="181" t="s">
        <v>8458</v>
      </c>
      <c r="L1814" s="181" t="s">
        <v>8459</v>
      </c>
      <c r="M1814" s="181" t="s">
        <v>7560</v>
      </c>
      <c r="N1814" s="182" t="s">
        <v>7594</v>
      </c>
      <c r="O1814" s="181" t="s">
        <v>7595</v>
      </c>
    </row>
    <row r="1815" spans="3:15">
      <c r="C1815" s="199"/>
      <c r="D1815" s="199"/>
      <c r="E1815" s="199"/>
      <c r="H1815" s="190" t="s">
        <v>8439</v>
      </c>
      <c r="I1815" s="192" t="s">
        <v>8460</v>
      </c>
      <c r="J1815" s="181" t="s">
        <v>8461</v>
      </c>
      <c r="L1815" s="181" t="s">
        <v>8462</v>
      </c>
      <c r="M1815" s="181" t="s">
        <v>7560</v>
      </c>
      <c r="N1815" s="182" t="s">
        <v>7597</v>
      </c>
      <c r="O1815" s="181" t="s">
        <v>7598</v>
      </c>
    </row>
    <row r="1816" spans="3:15">
      <c r="C1816" s="199"/>
      <c r="D1816" s="199"/>
      <c r="E1816" s="199"/>
      <c r="H1816" s="190" t="s">
        <v>8439</v>
      </c>
      <c r="I1816" s="192" t="s">
        <v>8463</v>
      </c>
      <c r="J1816" s="181" t="s">
        <v>8464</v>
      </c>
      <c r="L1816" s="181" t="s">
        <v>8465</v>
      </c>
      <c r="M1816" s="181" t="s">
        <v>7560</v>
      </c>
      <c r="N1816" s="182" t="s">
        <v>7600</v>
      </c>
      <c r="O1816" s="181" t="s">
        <v>7601</v>
      </c>
    </row>
    <row r="1817" spans="3:15">
      <c r="C1817" s="199"/>
      <c r="D1817" s="199"/>
      <c r="E1817" s="199"/>
      <c r="H1817" s="190" t="s">
        <v>8439</v>
      </c>
      <c r="I1817" s="192" t="s">
        <v>8466</v>
      </c>
      <c r="J1817" s="181" t="s">
        <v>8467</v>
      </c>
      <c r="L1817" s="181" t="s">
        <v>8468</v>
      </c>
      <c r="M1817" s="181" t="s">
        <v>7560</v>
      </c>
      <c r="N1817" s="182" t="s">
        <v>7603</v>
      </c>
      <c r="O1817" s="181" t="s">
        <v>7604</v>
      </c>
    </row>
    <row r="1818" spans="3:15">
      <c r="C1818" s="199"/>
      <c r="D1818" s="199"/>
      <c r="E1818" s="199"/>
      <c r="H1818" s="190" t="s">
        <v>8439</v>
      </c>
      <c r="I1818" s="192" t="s">
        <v>8469</v>
      </c>
      <c r="J1818" s="181" t="s">
        <v>8470</v>
      </c>
      <c r="L1818" s="181" t="s">
        <v>8471</v>
      </c>
      <c r="M1818" s="181"/>
      <c r="N1818" s="182"/>
      <c r="O1818" s="181" t="s">
        <v>7604</v>
      </c>
    </row>
    <row r="1819" spans="3:15">
      <c r="C1819" s="199"/>
      <c r="D1819" s="199"/>
      <c r="E1819" s="199"/>
      <c r="H1819" s="190" t="s">
        <v>8439</v>
      </c>
      <c r="I1819" s="192" t="s">
        <v>8472</v>
      </c>
      <c r="J1819" s="181" t="s">
        <v>8473</v>
      </c>
      <c r="L1819" s="181" t="s">
        <v>8474</v>
      </c>
      <c r="M1819" s="181" t="s">
        <v>7560</v>
      </c>
      <c r="N1819" s="182" t="s">
        <v>7606</v>
      </c>
      <c r="O1819" s="181" t="s">
        <v>7607</v>
      </c>
    </row>
    <row r="1820" spans="3:15">
      <c r="C1820" s="199"/>
      <c r="D1820" s="199"/>
      <c r="E1820" s="199"/>
      <c r="H1820" s="190" t="s">
        <v>8439</v>
      </c>
      <c r="I1820" s="192" t="s">
        <v>8475</v>
      </c>
      <c r="J1820" s="181" t="s">
        <v>8476</v>
      </c>
      <c r="L1820" s="181" t="s">
        <v>8477</v>
      </c>
      <c r="M1820" s="181" t="s">
        <v>7560</v>
      </c>
      <c r="N1820" s="182" t="s">
        <v>7609</v>
      </c>
      <c r="O1820" s="181" t="s">
        <v>7610</v>
      </c>
    </row>
    <row r="1821" spans="3:15">
      <c r="C1821" s="199"/>
      <c r="D1821" s="199"/>
      <c r="E1821" s="199"/>
      <c r="H1821" s="190" t="s">
        <v>8439</v>
      </c>
      <c r="I1821" s="192" t="s">
        <v>8478</v>
      </c>
      <c r="J1821" s="181" t="s">
        <v>8479</v>
      </c>
      <c r="L1821" s="181" t="s">
        <v>8480</v>
      </c>
      <c r="M1821" s="181" t="s">
        <v>7560</v>
      </c>
      <c r="N1821" s="182" t="s">
        <v>7612</v>
      </c>
      <c r="O1821" s="181" t="s">
        <v>7613</v>
      </c>
    </row>
    <row r="1822" spans="3:15">
      <c r="C1822" s="199"/>
      <c r="D1822" s="199"/>
      <c r="E1822" s="199"/>
      <c r="H1822" s="190" t="s">
        <v>8439</v>
      </c>
      <c r="I1822" s="192" t="s">
        <v>8481</v>
      </c>
      <c r="J1822" s="181" t="s">
        <v>8482</v>
      </c>
      <c r="L1822" s="181" t="s">
        <v>8483</v>
      </c>
      <c r="M1822" s="181" t="s">
        <v>7560</v>
      </c>
      <c r="N1822" s="182" t="s">
        <v>7615</v>
      </c>
      <c r="O1822" s="181" t="s">
        <v>7616</v>
      </c>
    </row>
    <row r="1823" spans="3:15">
      <c r="C1823" s="199"/>
      <c r="D1823" s="199"/>
      <c r="E1823" s="199"/>
      <c r="H1823" s="190" t="s">
        <v>8439</v>
      </c>
      <c r="I1823" s="192" t="s">
        <v>7092</v>
      </c>
      <c r="J1823" s="181" t="s">
        <v>8484</v>
      </c>
      <c r="L1823" s="181" t="s">
        <v>8485</v>
      </c>
      <c r="M1823" s="181" t="s">
        <v>7560</v>
      </c>
      <c r="N1823" s="182" t="s">
        <v>7618</v>
      </c>
      <c r="O1823" s="181" t="s">
        <v>7619</v>
      </c>
    </row>
    <row r="1824" spans="3:15">
      <c r="C1824" s="199"/>
      <c r="D1824" s="199"/>
      <c r="E1824" s="199"/>
      <c r="H1824" s="190" t="s">
        <v>8439</v>
      </c>
      <c r="I1824" s="192" t="s">
        <v>5706</v>
      </c>
      <c r="J1824" s="181" t="s">
        <v>8486</v>
      </c>
      <c r="L1824" s="181" t="s">
        <v>8487</v>
      </c>
      <c r="M1824" s="181" t="s">
        <v>7560</v>
      </c>
      <c r="N1824" s="182" t="s">
        <v>7621</v>
      </c>
      <c r="O1824" s="181" t="s">
        <v>7622</v>
      </c>
    </row>
    <row r="1825" spans="3:15">
      <c r="C1825" s="199"/>
      <c r="D1825" s="199"/>
      <c r="E1825" s="199"/>
      <c r="H1825" s="190" t="s">
        <v>8439</v>
      </c>
      <c r="I1825" s="192" t="s">
        <v>4461</v>
      </c>
      <c r="J1825" s="181" t="s">
        <v>8488</v>
      </c>
      <c r="L1825" s="181" t="s">
        <v>8489</v>
      </c>
      <c r="M1825" s="181" t="s">
        <v>7560</v>
      </c>
      <c r="N1825" s="182" t="s">
        <v>5781</v>
      </c>
      <c r="O1825" s="181" t="s">
        <v>7624</v>
      </c>
    </row>
    <row r="1826" spans="3:15">
      <c r="C1826" s="199"/>
      <c r="D1826" s="199"/>
      <c r="E1826" s="199"/>
      <c r="H1826" s="190" t="s">
        <v>8439</v>
      </c>
      <c r="I1826" s="192" t="s">
        <v>8490</v>
      </c>
      <c r="J1826" s="181" t="s">
        <v>8491</v>
      </c>
      <c r="L1826" s="181" t="s">
        <v>8492</v>
      </c>
      <c r="M1826" s="181" t="s">
        <v>7560</v>
      </c>
      <c r="N1826" s="182" t="s">
        <v>7626</v>
      </c>
      <c r="O1826" s="181" t="s">
        <v>7627</v>
      </c>
    </row>
    <row r="1827" spans="3:15">
      <c r="C1827" s="199"/>
      <c r="D1827" s="199"/>
      <c r="E1827" s="199"/>
      <c r="H1827" s="190" t="s">
        <v>8439</v>
      </c>
      <c r="I1827" s="192" t="s">
        <v>8493</v>
      </c>
      <c r="J1827" s="181" t="s">
        <v>8494</v>
      </c>
      <c r="L1827" s="181" t="s">
        <v>8495</v>
      </c>
      <c r="M1827" s="181"/>
      <c r="N1827" s="182"/>
      <c r="O1827" s="181" t="s">
        <v>7627</v>
      </c>
    </row>
    <row r="1828" spans="3:15">
      <c r="C1828" s="199"/>
      <c r="D1828" s="199"/>
      <c r="E1828" s="199"/>
      <c r="H1828" s="190" t="s">
        <v>8439</v>
      </c>
      <c r="I1828" s="192" t="s">
        <v>8496</v>
      </c>
      <c r="J1828" s="181" t="s">
        <v>8497</v>
      </c>
      <c r="L1828" s="181" t="s">
        <v>8498</v>
      </c>
      <c r="M1828" s="181" t="s">
        <v>7560</v>
      </c>
      <c r="N1828" s="182" t="s">
        <v>7629</v>
      </c>
      <c r="O1828" s="181" t="s">
        <v>7630</v>
      </c>
    </row>
    <row r="1829" spans="3:15">
      <c r="C1829" s="199"/>
      <c r="D1829" s="199"/>
      <c r="E1829" s="199"/>
      <c r="H1829" s="195"/>
      <c r="I1829" s="193" t="s">
        <v>8499</v>
      </c>
      <c r="J1829" s="196"/>
      <c r="L1829" s="181" t="s">
        <v>8500</v>
      </c>
      <c r="M1829" s="181"/>
      <c r="N1829" s="182"/>
      <c r="O1829" s="181" t="s">
        <v>7630</v>
      </c>
    </row>
    <row r="1830" spans="3:15">
      <c r="C1830" s="199"/>
      <c r="D1830" s="199"/>
      <c r="E1830" s="199"/>
      <c r="H1830" s="190" t="s">
        <v>8501</v>
      </c>
      <c r="I1830" s="192" t="s">
        <v>8502</v>
      </c>
      <c r="J1830" s="181" t="s">
        <v>8503</v>
      </c>
      <c r="L1830" s="181" t="s">
        <v>8504</v>
      </c>
      <c r="M1830" s="181" t="s">
        <v>7560</v>
      </c>
      <c r="N1830" s="182" t="s">
        <v>7632</v>
      </c>
      <c r="O1830" s="181" t="s">
        <v>7633</v>
      </c>
    </row>
    <row r="1831" spans="3:15">
      <c r="C1831" s="199"/>
      <c r="D1831" s="199"/>
      <c r="E1831" s="199"/>
      <c r="H1831" s="190" t="s">
        <v>8501</v>
      </c>
      <c r="I1831" s="192" t="s">
        <v>8505</v>
      </c>
      <c r="J1831" s="181" t="s">
        <v>8506</v>
      </c>
      <c r="L1831" s="181" t="s">
        <v>8507</v>
      </c>
      <c r="M1831" s="181" t="s">
        <v>7560</v>
      </c>
      <c r="N1831" s="182" t="s">
        <v>7635</v>
      </c>
      <c r="O1831" s="181" t="s">
        <v>7636</v>
      </c>
    </row>
    <row r="1832" spans="3:15">
      <c r="C1832" s="199"/>
      <c r="D1832" s="199"/>
      <c r="E1832" s="199"/>
      <c r="H1832" s="190" t="s">
        <v>8501</v>
      </c>
      <c r="I1832" s="192" t="s">
        <v>8508</v>
      </c>
      <c r="J1832" s="181" t="s">
        <v>8509</v>
      </c>
      <c r="L1832" s="181" t="s">
        <v>8510</v>
      </c>
      <c r="M1832" s="181" t="s">
        <v>7560</v>
      </c>
      <c r="N1832" s="182" t="s">
        <v>7638</v>
      </c>
      <c r="O1832" s="181" t="s">
        <v>7639</v>
      </c>
    </row>
    <row r="1833" spans="3:15">
      <c r="C1833" s="199"/>
      <c r="D1833" s="199"/>
      <c r="E1833" s="199"/>
      <c r="H1833" s="190" t="s">
        <v>8501</v>
      </c>
      <c r="I1833" s="192" t="s">
        <v>5254</v>
      </c>
      <c r="J1833" s="181" t="s">
        <v>8511</v>
      </c>
      <c r="L1833" s="181" t="s">
        <v>8512</v>
      </c>
      <c r="M1833" s="181" t="s">
        <v>7560</v>
      </c>
      <c r="N1833" s="182" t="s">
        <v>7641</v>
      </c>
      <c r="O1833" s="181" t="s">
        <v>7642</v>
      </c>
    </row>
    <row r="1834" spans="3:15">
      <c r="C1834" s="199"/>
      <c r="D1834" s="199"/>
      <c r="E1834" s="199"/>
      <c r="H1834" s="190" t="s">
        <v>8501</v>
      </c>
      <c r="I1834" s="192" t="s">
        <v>8513</v>
      </c>
      <c r="J1834" s="181" t="s">
        <v>8514</v>
      </c>
      <c r="L1834" s="181" t="s">
        <v>8515</v>
      </c>
      <c r="M1834" s="181" t="s">
        <v>7560</v>
      </c>
      <c r="N1834" s="182" t="s">
        <v>7644</v>
      </c>
      <c r="O1834" s="181" t="s">
        <v>7645</v>
      </c>
    </row>
    <row r="1835" spans="3:15">
      <c r="C1835" s="199"/>
      <c r="D1835" s="199"/>
      <c r="E1835" s="199"/>
      <c r="H1835" s="190" t="s">
        <v>8501</v>
      </c>
      <c r="I1835" s="192" t="s">
        <v>8516</v>
      </c>
      <c r="J1835" s="181" t="s">
        <v>8517</v>
      </c>
      <c r="L1835" s="181" t="s">
        <v>8518</v>
      </c>
      <c r="M1835" s="181" t="s">
        <v>7560</v>
      </c>
      <c r="N1835" s="182" t="s">
        <v>7647</v>
      </c>
      <c r="O1835" s="181" t="s">
        <v>7648</v>
      </c>
    </row>
    <row r="1836" spans="3:15">
      <c r="C1836" s="199"/>
      <c r="D1836" s="199"/>
      <c r="E1836" s="199"/>
      <c r="H1836" s="190" t="s">
        <v>8501</v>
      </c>
      <c r="I1836" s="192" t="s">
        <v>8519</v>
      </c>
      <c r="J1836" s="181" t="s">
        <v>8520</v>
      </c>
      <c r="L1836" s="181" t="s">
        <v>8521</v>
      </c>
      <c r="M1836" s="181" t="s">
        <v>7652</v>
      </c>
      <c r="N1836" s="182" t="s">
        <v>7653</v>
      </c>
      <c r="O1836" s="181" t="s">
        <v>7654</v>
      </c>
    </row>
    <row r="1837" spans="3:15">
      <c r="C1837" s="199"/>
      <c r="D1837" s="199"/>
      <c r="E1837" s="199"/>
      <c r="H1837" s="190" t="s">
        <v>8501</v>
      </c>
      <c r="I1837" s="192" t="s">
        <v>7297</v>
      </c>
      <c r="J1837" s="181" t="s">
        <v>8522</v>
      </c>
      <c r="L1837" s="181" t="s">
        <v>8523</v>
      </c>
      <c r="M1837" s="181" t="s">
        <v>7652</v>
      </c>
      <c r="N1837" s="182" t="s">
        <v>7656</v>
      </c>
      <c r="O1837" s="181" t="s">
        <v>7657</v>
      </c>
    </row>
    <row r="1838" spans="3:15">
      <c r="C1838" s="199"/>
      <c r="D1838" s="199"/>
      <c r="E1838" s="199"/>
      <c r="H1838" s="190" t="s">
        <v>8501</v>
      </c>
      <c r="I1838" s="192" t="s">
        <v>8524</v>
      </c>
      <c r="J1838" s="181" t="s">
        <v>8525</v>
      </c>
      <c r="L1838" s="181" t="s">
        <v>8526</v>
      </c>
      <c r="M1838" s="181" t="s">
        <v>7652</v>
      </c>
      <c r="N1838" s="182" t="s">
        <v>7659</v>
      </c>
      <c r="O1838" s="181" t="s">
        <v>7660</v>
      </c>
    </row>
    <row r="1839" spans="3:15">
      <c r="C1839" s="199"/>
      <c r="D1839" s="199"/>
      <c r="E1839" s="199"/>
      <c r="H1839" s="190" t="s">
        <v>8501</v>
      </c>
      <c r="I1839" s="192" t="s">
        <v>8527</v>
      </c>
      <c r="J1839" s="181" t="s">
        <v>8528</v>
      </c>
      <c r="L1839" s="181" t="s">
        <v>8529</v>
      </c>
      <c r="M1839" s="181" t="s">
        <v>7652</v>
      </c>
      <c r="N1839" s="182" t="s">
        <v>7662</v>
      </c>
      <c r="O1839" s="181" t="s">
        <v>7663</v>
      </c>
    </row>
    <row r="1840" spans="3:15">
      <c r="C1840" s="199"/>
      <c r="D1840" s="199"/>
      <c r="E1840" s="199"/>
      <c r="H1840" s="190" t="s">
        <v>8501</v>
      </c>
      <c r="I1840" s="192" t="s">
        <v>8530</v>
      </c>
      <c r="J1840" s="181" t="s">
        <v>8531</v>
      </c>
      <c r="L1840" s="181" t="s">
        <v>8532</v>
      </c>
      <c r="M1840" s="181" t="s">
        <v>7652</v>
      </c>
      <c r="N1840" s="182" t="s">
        <v>7665</v>
      </c>
      <c r="O1840" s="181" t="s">
        <v>7666</v>
      </c>
    </row>
    <row r="1841" spans="3:15">
      <c r="C1841" s="199"/>
      <c r="D1841" s="199"/>
      <c r="E1841" s="199"/>
      <c r="H1841" s="190" t="s">
        <v>8501</v>
      </c>
      <c r="I1841" s="192" t="s">
        <v>8533</v>
      </c>
      <c r="J1841" s="181" t="s">
        <v>8534</v>
      </c>
      <c r="L1841" s="181" t="s">
        <v>8535</v>
      </c>
      <c r="M1841" s="181"/>
      <c r="N1841" s="182"/>
      <c r="O1841" s="181" t="s">
        <v>7666</v>
      </c>
    </row>
    <row r="1842" spans="3:15">
      <c r="C1842" s="199"/>
      <c r="D1842" s="199"/>
      <c r="E1842" s="199"/>
      <c r="H1842" s="190" t="s">
        <v>8501</v>
      </c>
      <c r="I1842" s="192" t="s">
        <v>8536</v>
      </c>
      <c r="J1842" s="181" t="s">
        <v>8537</v>
      </c>
      <c r="L1842" s="181" t="s">
        <v>8538</v>
      </c>
      <c r="M1842" s="181"/>
      <c r="N1842" s="182"/>
      <c r="O1842" s="181" t="s">
        <v>7666</v>
      </c>
    </row>
    <row r="1843" spans="3:15">
      <c r="C1843" s="199"/>
      <c r="D1843" s="199"/>
      <c r="E1843" s="199"/>
      <c r="H1843" s="190" t="s">
        <v>8501</v>
      </c>
      <c r="I1843" s="192" t="s">
        <v>8539</v>
      </c>
      <c r="J1843" s="181" t="s">
        <v>8540</v>
      </c>
      <c r="L1843" s="181" t="s">
        <v>8541</v>
      </c>
      <c r="M1843" s="181" t="s">
        <v>7652</v>
      </c>
      <c r="N1843" s="182" t="s">
        <v>7668</v>
      </c>
      <c r="O1843" s="181" t="s">
        <v>7669</v>
      </c>
    </row>
    <row r="1844" spans="3:15">
      <c r="C1844" s="199"/>
      <c r="D1844" s="199"/>
      <c r="E1844" s="199"/>
      <c r="H1844" s="190" t="s">
        <v>8501</v>
      </c>
      <c r="I1844" s="192" t="s">
        <v>8542</v>
      </c>
      <c r="J1844" s="181" t="s">
        <v>8543</v>
      </c>
      <c r="L1844" s="181" t="s">
        <v>8544</v>
      </c>
      <c r="M1844" s="181"/>
      <c r="N1844" s="182"/>
      <c r="O1844" s="181" t="s">
        <v>7669</v>
      </c>
    </row>
    <row r="1845" spans="3:15">
      <c r="C1845" s="199"/>
      <c r="D1845" s="199"/>
      <c r="E1845" s="199"/>
      <c r="H1845" s="190" t="s">
        <v>8501</v>
      </c>
      <c r="I1845" s="192" t="s">
        <v>8545</v>
      </c>
      <c r="J1845" s="181" t="s">
        <v>8546</v>
      </c>
      <c r="L1845" s="181" t="s">
        <v>8547</v>
      </c>
      <c r="M1845" s="181" t="s">
        <v>7652</v>
      </c>
      <c r="N1845" s="182" t="s">
        <v>7671</v>
      </c>
      <c r="O1845" s="181" t="s">
        <v>7672</v>
      </c>
    </row>
    <row r="1846" spans="3:15">
      <c r="C1846" s="199"/>
      <c r="D1846" s="199"/>
      <c r="E1846" s="199"/>
      <c r="H1846" s="190" t="s">
        <v>8501</v>
      </c>
      <c r="I1846" s="192" t="s">
        <v>8548</v>
      </c>
      <c r="J1846" s="181" t="s">
        <v>8549</v>
      </c>
      <c r="L1846" s="181" t="s">
        <v>8550</v>
      </c>
      <c r="M1846" s="181"/>
      <c r="N1846" s="182"/>
      <c r="O1846" s="181" t="s">
        <v>7672</v>
      </c>
    </row>
    <row r="1847" spans="3:15">
      <c r="C1847" s="199"/>
      <c r="D1847" s="199"/>
      <c r="E1847" s="199"/>
      <c r="H1847" s="190" t="s">
        <v>8501</v>
      </c>
      <c r="I1847" s="192" t="s">
        <v>7086</v>
      </c>
      <c r="J1847" s="181" t="s">
        <v>8551</v>
      </c>
      <c r="L1847" s="181" t="s">
        <v>8552</v>
      </c>
      <c r="M1847" s="181" t="s">
        <v>7652</v>
      </c>
      <c r="N1847" s="182" t="s">
        <v>7674</v>
      </c>
      <c r="O1847" s="181" t="s">
        <v>7675</v>
      </c>
    </row>
    <row r="1848" spans="3:15">
      <c r="C1848" s="199"/>
      <c r="D1848" s="199"/>
      <c r="E1848" s="199"/>
      <c r="H1848" s="190" t="s">
        <v>8501</v>
      </c>
      <c r="I1848" s="192" t="s">
        <v>5105</v>
      </c>
      <c r="J1848" s="181" t="s">
        <v>8553</v>
      </c>
      <c r="L1848" s="181" t="s">
        <v>8554</v>
      </c>
      <c r="M1848" s="181" t="s">
        <v>7652</v>
      </c>
      <c r="N1848" s="182" t="s">
        <v>5557</v>
      </c>
      <c r="O1848" s="181" t="s">
        <v>7677</v>
      </c>
    </row>
    <row r="1849" spans="3:15">
      <c r="C1849" s="199"/>
      <c r="D1849" s="199"/>
      <c r="E1849" s="199"/>
      <c r="H1849" s="190" t="s">
        <v>8501</v>
      </c>
      <c r="I1849" s="192" t="s">
        <v>8555</v>
      </c>
      <c r="J1849" s="181" t="s">
        <v>8556</v>
      </c>
      <c r="L1849" s="181" t="s">
        <v>8557</v>
      </c>
      <c r="M1849" s="181" t="s">
        <v>7652</v>
      </c>
      <c r="N1849" s="182" t="s">
        <v>7679</v>
      </c>
      <c r="O1849" s="181" t="s">
        <v>7680</v>
      </c>
    </row>
    <row r="1850" spans="3:15">
      <c r="C1850" s="199"/>
      <c r="D1850" s="199"/>
      <c r="E1850" s="199"/>
      <c r="H1850" s="190" t="s">
        <v>8501</v>
      </c>
      <c r="I1850" s="192" t="s">
        <v>8558</v>
      </c>
      <c r="J1850" s="181" t="s">
        <v>8559</v>
      </c>
      <c r="L1850" s="181" t="s">
        <v>8560</v>
      </c>
      <c r="M1850" s="181" t="s">
        <v>7652</v>
      </c>
      <c r="N1850" s="182" t="s">
        <v>7682</v>
      </c>
      <c r="O1850" s="181" t="s">
        <v>7683</v>
      </c>
    </row>
    <row r="1851" spans="3:15">
      <c r="C1851" s="199"/>
      <c r="D1851" s="199"/>
      <c r="E1851" s="199"/>
      <c r="H1851" s="190" t="s">
        <v>8501</v>
      </c>
      <c r="I1851" s="192" t="s">
        <v>8561</v>
      </c>
      <c r="J1851" s="181" t="s">
        <v>8562</v>
      </c>
      <c r="L1851" s="181" t="s">
        <v>8563</v>
      </c>
      <c r="M1851" s="181"/>
      <c r="N1851" s="182"/>
      <c r="O1851" s="181" t="s">
        <v>7683</v>
      </c>
    </row>
    <row r="1852" spans="3:15">
      <c r="C1852" s="199"/>
      <c r="D1852" s="199"/>
      <c r="E1852" s="199"/>
      <c r="H1852" s="190" t="s">
        <v>8501</v>
      </c>
      <c r="I1852" s="192" t="s">
        <v>8564</v>
      </c>
      <c r="J1852" s="181" t="s">
        <v>8565</v>
      </c>
      <c r="L1852" s="181" t="s">
        <v>8566</v>
      </c>
      <c r="M1852" s="181"/>
      <c r="N1852" s="182"/>
      <c r="O1852" s="181" t="s">
        <v>7683</v>
      </c>
    </row>
    <row r="1853" spans="3:15">
      <c r="C1853" s="199"/>
      <c r="D1853" s="199"/>
      <c r="E1853" s="199"/>
      <c r="H1853" s="190" t="s">
        <v>8501</v>
      </c>
      <c r="I1853" s="192" t="s">
        <v>7109</v>
      </c>
      <c r="J1853" s="181" t="s">
        <v>8567</v>
      </c>
      <c r="L1853" s="181" t="s">
        <v>8568</v>
      </c>
      <c r="M1853" s="181" t="s">
        <v>7652</v>
      </c>
      <c r="N1853" s="182" t="s">
        <v>7685</v>
      </c>
      <c r="O1853" s="181" t="s">
        <v>7686</v>
      </c>
    </row>
    <row r="1854" spans="3:15">
      <c r="C1854" s="199"/>
      <c r="D1854" s="199"/>
      <c r="E1854" s="199"/>
      <c r="H1854" s="190" t="s">
        <v>8501</v>
      </c>
      <c r="I1854" s="192" t="s">
        <v>8569</v>
      </c>
      <c r="J1854" s="181" t="s">
        <v>8570</v>
      </c>
      <c r="L1854" s="181" t="s">
        <v>8571</v>
      </c>
      <c r="M1854" s="181"/>
      <c r="N1854" s="182"/>
      <c r="O1854" s="181" t="s">
        <v>7686</v>
      </c>
    </row>
    <row r="1855" spans="3:15">
      <c r="C1855" s="199"/>
      <c r="D1855" s="199"/>
      <c r="E1855" s="199"/>
      <c r="H1855" s="190" t="s">
        <v>8501</v>
      </c>
      <c r="I1855" s="192" t="s">
        <v>8572</v>
      </c>
      <c r="J1855" s="181" t="s">
        <v>8573</v>
      </c>
      <c r="L1855" s="181" t="s">
        <v>8574</v>
      </c>
      <c r="M1855" s="181" t="s">
        <v>7652</v>
      </c>
      <c r="N1855" s="182" t="s">
        <v>7688</v>
      </c>
      <c r="O1855" s="181" t="s">
        <v>7689</v>
      </c>
    </row>
    <row r="1856" spans="3:15">
      <c r="C1856" s="199"/>
      <c r="D1856" s="199"/>
      <c r="E1856" s="199"/>
      <c r="H1856" s="190" t="s">
        <v>8501</v>
      </c>
      <c r="I1856" s="192" t="s">
        <v>8575</v>
      </c>
      <c r="J1856" s="181" t="s">
        <v>8576</v>
      </c>
      <c r="L1856" s="181" t="s">
        <v>8577</v>
      </c>
      <c r="M1856" s="181"/>
      <c r="N1856" s="182"/>
      <c r="O1856" s="181" t="s">
        <v>7689</v>
      </c>
    </row>
    <row r="1857" spans="3:15">
      <c r="C1857" s="199"/>
      <c r="D1857" s="199"/>
      <c r="E1857" s="199"/>
      <c r="H1857" s="190" t="s">
        <v>8501</v>
      </c>
      <c r="I1857" s="192" t="s">
        <v>8578</v>
      </c>
      <c r="J1857" s="181" t="s">
        <v>8579</v>
      </c>
      <c r="L1857" s="181" t="s">
        <v>8580</v>
      </c>
      <c r="M1857" s="181" t="s">
        <v>7652</v>
      </c>
      <c r="N1857" s="182" t="s">
        <v>7691</v>
      </c>
      <c r="O1857" s="181" t="s">
        <v>7692</v>
      </c>
    </row>
    <row r="1858" spans="3:15">
      <c r="C1858" s="199"/>
      <c r="D1858" s="199"/>
      <c r="E1858" s="199"/>
      <c r="H1858" s="195"/>
      <c r="I1858" s="193" t="s">
        <v>8581</v>
      </c>
      <c r="J1858" s="196"/>
      <c r="L1858" s="181" t="s">
        <v>8582</v>
      </c>
      <c r="M1858" s="181" t="s">
        <v>7652</v>
      </c>
      <c r="N1858" s="182" t="s">
        <v>7694</v>
      </c>
      <c r="O1858" s="181" t="s">
        <v>7695</v>
      </c>
    </row>
    <row r="1859" spans="3:15">
      <c r="C1859" s="199"/>
      <c r="D1859" s="199"/>
      <c r="E1859" s="199"/>
      <c r="H1859" s="190" t="s">
        <v>8583</v>
      </c>
      <c r="I1859" s="182" t="s">
        <v>8584</v>
      </c>
      <c r="J1859" s="190" t="s">
        <v>8585</v>
      </c>
      <c r="L1859" s="181" t="s">
        <v>8586</v>
      </c>
      <c r="M1859" s="181"/>
      <c r="N1859" s="182"/>
      <c r="O1859" s="181" t="s">
        <v>7695</v>
      </c>
    </row>
    <row r="1860" spans="3:15">
      <c r="C1860" s="199"/>
      <c r="D1860" s="199"/>
      <c r="E1860" s="199"/>
      <c r="H1860" s="190" t="s">
        <v>8583</v>
      </c>
      <c r="I1860" s="182" t="s">
        <v>8587</v>
      </c>
      <c r="J1860" s="190" t="s">
        <v>8588</v>
      </c>
      <c r="L1860" s="181" t="s">
        <v>8589</v>
      </c>
      <c r="M1860" s="181" t="s">
        <v>7652</v>
      </c>
      <c r="N1860" s="182" t="s">
        <v>7697</v>
      </c>
      <c r="O1860" s="181" t="s">
        <v>7698</v>
      </c>
    </row>
    <row r="1861" spans="3:15">
      <c r="C1861" s="199"/>
      <c r="D1861" s="199"/>
      <c r="E1861" s="199"/>
      <c r="H1861" s="190" t="s">
        <v>8583</v>
      </c>
      <c r="I1861" s="182" t="s">
        <v>8590</v>
      </c>
      <c r="J1861" s="190" t="s">
        <v>8591</v>
      </c>
      <c r="L1861" s="181" t="s">
        <v>8592</v>
      </c>
      <c r="M1861" s="181" t="s">
        <v>7652</v>
      </c>
      <c r="N1861" s="182" t="s">
        <v>7700</v>
      </c>
      <c r="O1861" s="181" t="s">
        <v>7701</v>
      </c>
    </row>
    <row r="1862" spans="3:15">
      <c r="C1862" s="199"/>
      <c r="D1862" s="199"/>
      <c r="E1862" s="199"/>
      <c r="H1862" s="190" t="s">
        <v>8583</v>
      </c>
      <c r="I1862" s="182" t="s">
        <v>8593</v>
      </c>
      <c r="J1862" s="190" t="s">
        <v>8594</v>
      </c>
      <c r="L1862" s="181" t="s">
        <v>8595</v>
      </c>
      <c r="M1862" s="181" t="s">
        <v>7652</v>
      </c>
      <c r="N1862" s="182" t="s">
        <v>7703</v>
      </c>
      <c r="O1862" s="181" t="s">
        <v>7704</v>
      </c>
    </row>
    <row r="1863" spans="3:15">
      <c r="C1863" s="199"/>
      <c r="D1863" s="199"/>
      <c r="E1863" s="199"/>
      <c r="H1863" s="190" t="s">
        <v>8583</v>
      </c>
      <c r="I1863" s="182" t="s">
        <v>8596</v>
      </c>
      <c r="J1863" s="190" t="s">
        <v>8597</v>
      </c>
      <c r="L1863" s="181" t="s">
        <v>8598</v>
      </c>
      <c r="M1863" s="181" t="s">
        <v>7652</v>
      </c>
      <c r="N1863" s="182" t="s">
        <v>7706</v>
      </c>
      <c r="O1863" s="181" t="s">
        <v>7707</v>
      </c>
    </row>
    <row r="1864" spans="3:15">
      <c r="C1864" s="199"/>
      <c r="D1864" s="199"/>
      <c r="E1864" s="199"/>
      <c r="H1864" s="190" t="s">
        <v>8583</v>
      </c>
      <c r="I1864" s="182" t="s">
        <v>8599</v>
      </c>
      <c r="J1864" s="190" t="s">
        <v>8600</v>
      </c>
      <c r="L1864" s="181" t="s">
        <v>8601</v>
      </c>
      <c r="M1864" s="181" t="s">
        <v>7652</v>
      </c>
      <c r="N1864" s="182" t="s">
        <v>7709</v>
      </c>
      <c r="O1864" s="181" t="s">
        <v>7710</v>
      </c>
    </row>
    <row r="1865" spans="3:15">
      <c r="C1865" s="199"/>
      <c r="D1865" s="199"/>
      <c r="E1865" s="199"/>
      <c r="H1865" s="190" t="s">
        <v>8583</v>
      </c>
      <c r="I1865" s="182" t="s">
        <v>8602</v>
      </c>
      <c r="J1865" s="190" t="s">
        <v>8603</v>
      </c>
      <c r="L1865" s="181" t="s">
        <v>8604</v>
      </c>
      <c r="M1865" s="181" t="s">
        <v>7652</v>
      </c>
      <c r="N1865" s="182" t="s">
        <v>7712</v>
      </c>
      <c r="O1865" s="181" t="s">
        <v>7713</v>
      </c>
    </row>
    <row r="1866" spans="3:15">
      <c r="C1866" s="199"/>
      <c r="D1866" s="199"/>
      <c r="E1866" s="199"/>
      <c r="H1866" s="190" t="s">
        <v>8583</v>
      </c>
      <c r="I1866" s="182" t="s">
        <v>8605</v>
      </c>
      <c r="J1866" s="190" t="s">
        <v>8606</v>
      </c>
      <c r="L1866" s="181" t="s">
        <v>8607</v>
      </c>
      <c r="M1866" s="181" t="s">
        <v>7652</v>
      </c>
      <c r="N1866" s="182" t="s">
        <v>7715</v>
      </c>
      <c r="O1866" s="181" t="s">
        <v>7716</v>
      </c>
    </row>
    <row r="1867" spans="3:15">
      <c r="C1867" s="199"/>
      <c r="D1867" s="199"/>
      <c r="E1867" s="199"/>
      <c r="H1867" s="190" t="s">
        <v>8583</v>
      </c>
      <c r="I1867" s="182" t="s">
        <v>8608</v>
      </c>
      <c r="J1867" s="190" t="s">
        <v>8609</v>
      </c>
      <c r="L1867" s="181" t="s">
        <v>8610</v>
      </c>
      <c r="M1867" s="181" t="s">
        <v>7652</v>
      </c>
      <c r="N1867" s="182" t="s">
        <v>7718</v>
      </c>
      <c r="O1867" s="181" t="s">
        <v>7719</v>
      </c>
    </row>
    <row r="1868" spans="3:15">
      <c r="C1868" s="199"/>
      <c r="D1868" s="199"/>
      <c r="E1868" s="199"/>
      <c r="H1868" s="190" t="s">
        <v>8583</v>
      </c>
      <c r="I1868" s="182" t="s">
        <v>8611</v>
      </c>
      <c r="J1868" s="190" t="s">
        <v>8612</v>
      </c>
      <c r="L1868" s="181" t="s">
        <v>8613</v>
      </c>
      <c r="M1868" s="181"/>
      <c r="N1868" s="182"/>
      <c r="O1868" s="181" t="s">
        <v>7719</v>
      </c>
    </row>
    <row r="1869" spans="3:15">
      <c r="C1869" s="199"/>
      <c r="D1869" s="199"/>
      <c r="E1869" s="199"/>
      <c r="H1869" s="190" t="s">
        <v>8583</v>
      </c>
      <c r="I1869" s="182" t="s">
        <v>8614</v>
      </c>
      <c r="J1869" s="190" t="s">
        <v>8615</v>
      </c>
      <c r="L1869" s="181" t="s">
        <v>8616</v>
      </c>
      <c r="M1869" s="181"/>
      <c r="N1869" s="182"/>
      <c r="O1869" s="181" t="s">
        <v>7719</v>
      </c>
    </row>
    <row r="1870" spans="3:15">
      <c r="C1870" s="199"/>
      <c r="D1870" s="199"/>
      <c r="E1870" s="199"/>
      <c r="H1870" s="190" t="s">
        <v>8583</v>
      </c>
      <c r="I1870" s="182" t="s">
        <v>8617</v>
      </c>
      <c r="J1870" s="190" t="s">
        <v>8618</v>
      </c>
      <c r="L1870" s="181" t="s">
        <v>8619</v>
      </c>
      <c r="M1870" s="181" t="s">
        <v>7652</v>
      </c>
      <c r="N1870" s="182" t="s">
        <v>7721</v>
      </c>
      <c r="O1870" s="181" t="s">
        <v>7722</v>
      </c>
    </row>
    <row r="1871" spans="3:15">
      <c r="C1871" s="199"/>
      <c r="D1871" s="199"/>
      <c r="E1871" s="199"/>
      <c r="H1871" s="190" t="s">
        <v>8583</v>
      </c>
      <c r="I1871" s="182" t="s">
        <v>8620</v>
      </c>
      <c r="J1871" s="190" t="s">
        <v>8621</v>
      </c>
      <c r="L1871" s="181" t="s">
        <v>8622</v>
      </c>
      <c r="M1871" s="181" t="s">
        <v>7652</v>
      </c>
      <c r="N1871" s="182" t="s">
        <v>7724</v>
      </c>
      <c r="O1871" s="181" t="s">
        <v>7725</v>
      </c>
    </row>
    <row r="1872" spans="3:15">
      <c r="C1872" s="199"/>
      <c r="D1872" s="199"/>
      <c r="E1872" s="199"/>
      <c r="H1872" s="190" t="s">
        <v>8583</v>
      </c>
      <c r="I1872" s="182" t="s">
        <v>8623</v>
      </c>
      <c r="J1872" s="190" t="s">
        <v>8624</v>
      </c>
      <c r="L1872" s="181" t="s">
        <v>8625</v>
      </c>
      <c r="M1872" s="181"/>
      <c r="N1872" s="182"/>
      <c r="O1872" s="181" t="s">
        <v>7725</v>
      </c>
    </row>
    <row r="1873" spans="3:15">
      <c r="C1873" s="199"/>
      <c r="D1873" s="199"/>
      <c r="E1873" s="199"/>
      <c r="H1873" s="190" t="s">
        <v>8583</v>
      </c>
      <c r="I1873" s="182" t="s">
        <v>8626</v>
      </c>
      <c r="J1873" s="190" t="s">
        <v>8627</v>
      </c>
      <c r="L1873" s="181" t="s">
        <v>8628</v>
      </c>
      <c r="M1873" s="181" t="s">
        <v>7652</v>
      </c>
      <c r="N1873" s="182" t="s">
        <v>6065</v>
      </c>
      <c r="O1873" s="181" t="s">
        <v>7727</v>
      </c>
    </row>
    <row r="1874" spans="3:15">
      <c r="C1874" s="199"/>
      <c r="D1874" s="199"/>
      <c r="E1874" s="199"/>
      <c r="H1874" s="190" t="s">
        <v>8583</v>
      </c>
      <c r="I1874" s="182" t="s">
        <v>8629</v>
      </c>
      <c r="J1874" s="190" t="s">
        <v>8630</v>
      </c>
      <c r="L1874" s="181" t="s">
        <v>8631</v>
      </c>
      <c r="M1874" s="181"/>
      <c r="N1874" s="182"/>
      <c r="O1874" s="181" t="s">
        <v>7727</v>
      </c>
    </row>
    <row r="1875" spans="3:15">
      <c r="C1875" s="199"/>
      <c r="D1875" s="199"/>
      <c r="E1875" s="199"/>
      <c r="H1875" s="190" t="s">
        <v>8583</v>
      </c>
      <c r="I1875" s="182" t="s">
        <v>8632</v>
      </c>
      <c r="J1875" s="190" t="s">
        <v>8633</v>
      </c>
      <c r="L1875" s="181" t="s">
        <v>8634</v>
      </c>
      <c r="M1875" s="181" t="s">
        <v>7652</v>
      </c>
      <c r="N1875" s="182" t="s">
        <v>7729</v>
      </c>
      <c r="O1875" s="181" t="s">
        <v>7730</v>
      </c>
    </row>
    <row r="1876" spans="3:15">
      <c r="C1876" s="199"/>
      <c r="D1876" s="199"/>
      <c r="E1876" s="199"/>
      <c r="H1876" s="190" t="s">
        <v>8583</v>
      </c>
      <c r="I1876" s="182" t="s">
        <v>8635</v>
      </c>
      <c r="J1876" s="190" t="s">
        <v>8636</v>
      </c>
      <c r="L1876" s="181" t="s">
        <v>8637</v>
      </c>
      <c r="M1876" s="181" t="s">
        <v>7652</v>
      </c>
      <c r="N1876" s="182" t="s">
        <v>7732</v>
      </c>
      <c r="O1876" s="181" t="s">
        <v>7733</v>
      </c>
    </row>
    <row r="1877" spans="3:15">
      <c r="C1877" s="199"/>
      <c r="D1877" s="199"/>
      <c r="E1877" s="199"/>
      <c r="H1877" s="190" t="s">
        <v>8583</v>
      </c>
      <c r="I1877" s="182" t="s">
        <v>8638</v>
      </c>
      <c r="J1877" s="190" t="s">
        <v>8639</v>
      </c>
      <c r="L1877" s="181" t="s">
        <v>8640</v>
      </c>
      <c r="M1877" s="181"/>
      <c r="N1877" s="182"/>
      <c r="O1877" s="181" t="s">
        <v>7733</v>
      </c>
    </row>
    <row r="1878" spans="3:15">
      <c r="C1878" s="199"/>
      <c r="D1878" s="199"/>
      <c r="E1878" s="199"/>
      <c r="H1878" s="190" t="s">
        <v>8583</v>
      </c>
      <c r="I1878" s="182" t="s">
        <v>8641</v>
      </c>
      <c r="J1878" s="190" t="s">
        <v>8642</v>
      </c>
      <c r="L1878" s="181" t="s">
        <v>8643</v>
      </c>
      <c r="M1878" s="181" t="s">
        <v>7652</v>
      </c>
      <c r="N1878" s="182" t="s">
        <v>4976</v>
      </c>
      <c r="O1878" s="181" t="s">
        <v>7735</v>
      </c>
    </row>
    <row r="1879" spans="3:15">
      <c r="C1879" s="199"/>
      <c r="D1879" s="199"/>
      <c r="E1879" s="199"/>
      <c r="H1879" s="190" t="s">
        <v>8583</v>
      </c>
      <c r="I1879" s="182" t="s">
        <v>4591</v>
      </c>
      <c r="J1879" s="190" t="s">
        <v>8644</v>
      </c>
      <c r="L1879" s="181" t="s">
        <v>8645</v>
      </c>
      <c r="M1879" s="181" t="s">
        <v>7652</v>
      </c>
      <c r="N1879" s="182" t="s">
        <v>7737</v>
      </c>
      <c r="O1879" s="181" t="s">
        <v>7738</v>
      </c>
    </row>
    <row r="1880" spans="3:15">
      <c r="C1880" s="199"/>
      <c r="D1880" s="199"/>
      <c r="E1880" s="199"/>
      <c r="H1880" s="190" t="s">
        <v>8583</v>
      </c>
      <c r="I1880" s="182" t="s">
        <v>8646</v>
      </c>
      <c r="J1880" s="190" t="s">
        <v>8647</v>
      </c>
      <c r="L1880" s="181" t="s">
        <v>8648</v>
      </c>
      <c r="M1880" s="181" t="s">
        <v>7652</v>
      </c>
      <c r="N1880" s="182" t="s">
        <v>7740</v>
      </c>
      <c r="O1880" s="181" t="s">
        <v>7741</v>
      </c>
    </row>
    <row r="1881" spans="3:15">
      <c r="C1881" s="199"/>
      <c r="D1881" s="199"/>
      <c r="E1881" s="199"/>
      <c r="H1881" s="190" t="s">
        <v>8583</v>
      </c>
      <c r="I1881" s="182" t="s">
        <v>8649</v>
      </c>
      <c r="J1881" s="190" t="s">
        <v>8650</v>
      </c>
      <c r="L1881" s="181" t="s">
        <v>8651</v>
      </c>
      <c r="M1881" s="181" t="s">
        <v>7652</v>
      </c>
      <c r="N1881" s="182" t="s">
        <v>7743</v>
      </c>
      <c r="O1881" s="181" t="s">
        <v>7744</v>
      </c>
    </row>
    <row r="1882" spans="3:15">
      <c r="C1882" s="199"/>
      <c r="D1882" s="199"/>
      <c r="E1882" s="199"/>
      <c r="H1882" s="190" t="s">
        <v>8583</v>
      </c>
      <c r="I1882" s="182" t="s">
        <v>8652</v>
      </c>
      <c r="J1882" s="190" t="s">
        <v>8653</v>
      </c>
      <c r="L1882" s="181" t="s">
        <v>8654</v>
      </c>
      <c r="M1882" s="181" t="s">
        <v>7652</v>
      </c>
      <c r="N1882" s="182" t="s">
        <v>7746</v>
      </c>
      <c r="O1882" s="181" t="s">
        <v>7747</v>
      </c>
    </row>
    <row r="1883" spans="3:15">
      <c r="C1883" s="199"/>
      <c r="D1883" s="199"/>
      <c r="E1883" s="199"/>
      <c r="H1883" s="195"/>
      <c r="I1883" s="193" t="s">
        <v>8655</v>
      </c>
      <c r="J1883" s="196"/>
      <c r="L1883" s="181" t="s">
        <v>8656</v>
      </c>
      <c r="M1883" s="181" t="s">
        <v>7652</v>
      </c>
      <c r="N1883" s="182" t="s">
        <v>7749</v>
      </c>
      <c r="O1883" s="181" t="s">
        <v>7750</v>
      </c>
    </row>
    <row r="1884" spans="3:15">
      <c r="C1884" s="199"/>
      <c r="D1884" s="199"/>
      <c r="E1884" s="199"/>
      <c r="H1884" s="190" t="s">
        <v>8657</v>
      </c>
      <c r="I1884" s="192" t="s">
        <v>8658</v>
      </c>
      <c r="J1884" s="181" t="s">
        <v>8659</v>
      </c>
      <c r="L1884" s="181" t="s">
        <v>8660</v>
      </c>
      <c r="M1884" s="181" t="s">
        <v>7652</v>
      </c>
      <c r="N1884" s="182" t="s">
        <v>7752</v>
      </c>
      <c r="O1884" s="181" t="s">
        <v>7753</v>
      </c>
    </row>
    <row r="1885" spans="3:15">
      <c r="C1885" s="199"/>
      <c r="D1885" s="199"/>
      <c r="E1885" s="199"/>
      <c r="H1885" s="190" t="s">
        <v>8657</v>
      </c>
      <c r="I1885" s="192" t="s">
        <v>8661</v>
      </c>
      <c r="J1885" s="181" t="s">
        <v>8662</v>
      </c>
      <c r="L1885" s="181" t="s">
        <v>8663</v>
      </c>
      <c r="M1885" s="181" t="s">
        <v>7652</v>
      </c>
      <c r="N1885" s="182" t="s">
        <v>7755</v>
      </c>
      <c r="O1885" s="181" t="s">
        <v>7756</v>
      </c>
    </row>
    <row r="1886" spans="3:15">
      <c r="C1886" s="199"/>
      <c r="D1886" s="199"/>
      <c r="E1886" s="199"/>
      <c r="H1886" s="190" t="s">
        <v>8657</v>
      </c>
      <c r="I1886" s="192" t="s">
        <v>8664</v>
      </c>
      <c r="J1886" s="181" t="s">
        <v>8665</v>
      </c>
      <c r="L1886" s="181" t="s">
        <v>8666</v>
      </c>
      <c r="M1886" s="181" t="s">
        <v>7652</v>
      </c>
      <c r="N1886" s="182" t="s">
        <v>7758</v>
      </c>
      <c r="O1886" s="181" t="s">
        <v>7759</v>
      </c>
    </row>
    <row r="1887" spans="3:15">
      <c r="C1887" s="199"/>
      <c r="D1887" s="199"/>
      <c r="E1887" s="199"/>
      <c r="H1887" s="190" t="s">
        <v>8657</v>
      </c>
      <c r="I1887" s="192" t="s">
        <v>8667</v>
      </c>
      <c r="J1887" s="181" t="s">
        <v>8668</v>
      </c>
      <c r="L1887" s="181" t="s">
        <v>8669</v>
      </c>
      <c r="M1887" s="181" t="s">
        <v>7652</v>
      </c>
      <c r="N1887" s="182" t="s">
        <v>7761</v>
      </c>
      <c r="O1887" s="181" t="s">
        <v>7762</v>
      </c>
    </row>
    <row r="1888" spans="3:15">
      <c r="C1888" s="199"/>
      <c r="D1888" s="199"/>
      <c r="E1888" s="199"/>
      <c r="H1888" s="190" t="s">
        <v>8657</v>
      </c>
      <c r="I1888" s="192" t="s">
        <v>8670</v>
      </c>
      <c r="J1888" s="181" t="s">
        <v>8671</v>
      </c>
      <c r="L1888" s="181" t="s">
        <v>8672</v>
      </c>
      <c r="M1888" s="181" t="s">
        <v>7652</v>
      </c>
      <c r="N1888" s="182" t="s">
        <v>7764</v>
      </c>
      <c r="O1888" s="181" t="s">
        <v>7765</v>
      </c>
    </row>
    <row r="1889" spans="3:15">
      <c r="C1889" s="199"/>
      <c r="D1889" s="199"/>
      <c r="E1889" s="199"/>
      <c r="H1889" s="190" t="s">
        <v>8657</v>
      </c>
      <c r="I1889" s="192" t="s">
        <v>8673</v>
      </c>
      <c r="J1889" s="181" t="s">
        <v>8674</v>
      </c>
      <c r="L1889" s="181" t="s">
        <v>8675</v>
      </c>
      <c r="M1889" s="181" t="s">
        <v>7652</v>
      </c>
      <c r="N1889" s="182" t="s">
        <v>7767</v>
      </c>
      <c r="O1889" s="181" t="s">
        <v>7768</v>
      </c>
    </row>
    <row r="1890" spans="3:15">
      <c r="C1890" s="199"/>
      <c r="D1890" s="199"/>
      <c r="E1890" s="199"/>
      <c r="H1890" s="190" t="s">
        <v>8657</v>
      </c>
      <c r="I1890" s="192" t="s">
        <v>8676</v>
      </c>
      <c r="J1890" s="181" t="s">
        <v>8677</v>
      </c>
      <c r="L1890" s="181" t="s">
        <v>8678</v>
      </c>
      <c r="M1890" s="181"/>
      <c r="N1890" s="182"/>
      <c r="O1890" s="181" t="s">
        <v>7768</v>
      </c>
    </row>
    <row r="1891" spans="3:15">
      <c r="C1891" s="199"/>
      <c r="D1891" s="199"/>
      <c r="E1891" s="199"/>
      <c r="H1891" s="190" t="s">
        <v>8657</v>
      </c>
      <c r="I1891" s="192" t="s">
        <v>8679</v>
      </c>
      <c r="J1891" s="181" t="s">
        <v>8680</v>
      </c>
      <c r="L1891" s="181" t="s">
        <v>8681</v>
      </c>
      <c r="M1891" s="181"/>
      <c r="N1891" s="182"/>
      <c r="O1891" s="181" t="s">
        <v>7768</v>
      </c>
    </row>
    <row r="1892" spans="3:15">
      <c r="C1892" s="199"/>
      <c r="D1892" s="199"/>
      <c r="E1892" s="199"/>
      <c r="H1892" s="190" t="s">
        <v>8657</v>
      </c>
      <c r="I1892" s="192" t="s">
        <v>8682</v>
      </c>
      <c r="J1892" s="181" t="s">
        <v>8683</v>
      </c>
      <c r="L1892" s="181" t="s">
        <v>8684</v>
      </c>
      <c r="M1892" s="181" t="s">
        <v>7772</v>
      </c>
      <c r="N1892" s="182" t="s">
        <v>7773</v>
      </c>
      <c r="O1892" s="181" t="s">
        <v>7774</v>
      </c>
    </row>
    <row r="1893" spans="3:15">
      <c r="C1893" s="199"/>
      <c r="D1893" s="199"/>
      <c r="E1893" s="199"/>
      <c r="H1893" s="190" t="s">
        <v>8657</v>
      </c>
      <c r="I1893" s="192" t="s">
        <v>8685</v>
      </c>
      <c r="J1893" s="181" t="s">
        <v>8686</v>
      </c>
      <c r="L1893" s="181" t="s">
        <v>8687</v>
      </c>
      <c r="M1893" s="181" t="s">
        <v>7772</v>
      </c>
      <c r="N1893" s="182" t="s">
        <v>7776</v>
      </c>
      <c r="O1893" s="181" t="s">
        <v>7777</v>
      </c>
    </row>
    <row r="1894" spans="3:15">
      <c r="C1894" s="199"/>
      <c r="D1894" s="199"/>
      <c r="E1894" s="199"/>
      <c r="H1894" s="190" t="s">
        <v>8657</v>
      </c>
      <c r="I1894" s="192" t="s">
        <v>5035</v>
      </c>
      <c r="J1894" s="181" t="s">
        <v>8688</v>
      </c>
      <c r="L1894" s="181" t="s">
        <v>8689</v>
      </c>
      <c r="M1894" s="181"/>
      <c r="N1894" s="182"/>
      <c r="O1894" s="181" t="s">
        <v>7777</v>
      </c>
    </row>
    <row r="1895" spans="3:15">
      <c r="C1895" s="199"/>
      <c r="D1895" s="199"/>
      <c r="E1895" s="199"/>
      <c r="H1895" s="190" t="s">
        <v>8657</v>
      </c>
      <c r="I1895" s="192" t="s">
        <v>8690</v>
      </c>
      <c r="J1895" s="181" t="s">
        <v>8691</v>
      </c>
      <c r="L1895" s="181" t="s">
        <v>8692</v>
      </c>
      <c r="M1895" s="181" t="s">
        <v>7772</v>
      </c>
      <c r="N1895" s="182" t="s">
        <v>7779</v>
      </c>
      <c r="O1895" s="181" t="s">
        <v>7780</v>
      </c>
    </row>
    <row r="1896" spans="3:15">
      <c r="C1896" s="199"/>
      <c r="D1896" s="199"/>
      <c r="E1896" s="199"/>
      <c r="H1896" s="190" t="s">
        <v>8657</v>
      </c>
      <c r="I1896" s="192" t="s">
        <v>8693</v>
      </c>
      <c r="J1896" s="181" t="s">
        <v>8694</v>
      </c>
      <c r="L1896" s="181" t="s">
        <v>8695</v>
      </c>
      <c r="M1896" s="181" t="s">
        <v>7772</v>
      </c>
      <c r="N1896" s="182" t="s">
        <v>7782</v>
      </c>
      <c r="O1896" s="181" t="s">
        <v>7783</v>
      </c>
    </row>
    <row r="1897" spans="3:15">
      <c r="C1897" s="199"/>
      <c r="D1897" s="199"/>
      <c r="E1897" s="199"/>
      <c r="H1897" s="190" t="s">
        <v>8657</v>
      </c>
      <c r="I1897" s="192" t="s">
        <v>8696</v>
      </c>
      <c r="J1897" s="181" t="s">
        <v>8697</v>
      </c>
      <c r="L1897" s="181" t="s">
        <v>8698</v>
      </c>
      <c r="M1897" s="181"/>
      <c r="N1897" s="182"/>
      <c r="O1897" s="181" t="s">
        <v>7783</v>
      </c>
    </row>
    <row r="1898" spans="3:15">
      <c r="C1898" s="199"/>
      <c r="D1898" s="199"/>
      <c r="E1898" s="199"/>
      <c r="H1898" s="190" t="s">
        <v>8657</v>
      </c>
      <c r="I1898" s="192" t="s">
        <v>8699</v>
      </c>
      <c r="J1898" s="181" t="s">
        <v>8700</v>
      </c>
      <c r="L1898" s="181" t="s">
        <v>8701</v>
      </c>
      <c r="M1898" s="181" t="s">
        <v>7772</v>
      </c>
      <c r="N1898" s="182" t="s">
        <v>7785</v>
      </c>
      <c r="O1898" s="181" t="s">
        <v>7786</v>
      </c>
    </row>
    <row r="1899" spans="3:15">
      <c r="C1899" s="199"/>
      <c r="D1899" s="199"/>
      <c r="E1899" s="199"/>
      <c r="H1899" s="190" t="s">
        <v>8657</v>
      </c>
      <c r="I1899" s="192" t="s">
        <v>8702</v>
      </c>
      <c r="J1899" s="181" t="s">
        <v>8703</v>
      </c>
      <c r="L1899" s="181" t="s">
        <v>8704</v>
      </c>
      <c r="M1899" s="181"/>
      <c r="N1899" s="182"/>
      <c r="O1899" s="181" t="s">
        <v>7786</v>
      </c>
    </row>
    <row r="1900" spans="3:15">
      <c r="C1900" s="199"/>
      <c r="D1900" s="199"/>
      <c r="E1900" s="199"/>
      <c r="H1900" s="190" t="s">
        <v>8657</v>
      </c>
      <c r="I1900" s="192" t="s">
        <v>8705</v>
      </c>
      <c r="J1900" s="181" t="s">
        <v>8706</v>
      </c>
      <c r="L1900" s="181" t="s">
        <v>8707</v>
      </c>
      <c r="M1900" s="181" t="s">
        <v>7772</v>
      </c>
      <c r="N1900" s="182" t="s">
        <v>7788</v>
      </c>
      <c r="O1900" s="181" t="s">
        <v>7789</v>
      </c>
    </row>
    <row r="1901" spans="3:15">
      <c r="C1901" s="199"/>
      <c r="D1901" s="199"/>
      <c r="E1901" s="199"/>
      <c r="H1901" s="190" t="s">
        <v>8657</v>
      </c>
      <c r="I1901" s="192" t="s">
        <v>8708</v>
      </c>
      <c r="J1901" s="181" t="s">
        <v>8709</v>
      </c>
      <c r="L1901" s="181" t="s">
        <v>8710</v>
      </c>
      <c r="M1901" s="181" t="s">
        <v>7772</v>
      </c>
      <c r="N1901" s="182" t="s">
        <v>7791</v>
      </c>
      <c r="O1901" s="181" t="s">
        <v>7792</v>
      </c>
    </row>
    <row r="1902" spans="3:15">
      <c r="C1902" s="199"/>
      <c r="D1902" s="199"/>
      <c r="E1902" s="199"/>
      <c r="H1902" s="190" t="s">
        <v>8657</v>
      </c>
      <c r="I1902" s="192" t="s">
        <v>8711</v>
      </c>
      <c r="J1902" s="181" t="s">
        <v>8712</v>
      </c>
      <c r="L1902" s="181" t="s">
        <v>8713</v>
      </c>
      <c r="M1902" s="181" t="s">
        <v>7772</v>
      </c>
      <c r="N1902" s="182" t="s">
        <v>7794</v>
      </c>
      <c r="O1902" s="181" t="s">
        <v>7795</v>
      </c>
    </row>
    <row r="1903" spans="3:15">
      <c r="C1903" s="199"/>
      <c r="D1903" s="199"/>
      <c r="E1903" s="199"/>
      <c r="H1903" s="190" t="s">
        <v>8657</v>
      </c>
      <c r="I1903" s="192" t="s">
        <v>7086</v>
      </c>
      <c r="J1903" s="181" t="s">
        <v>8714</v>
      </c>
      <c r="L1903" s="181" t="s">
        <v>8715</v>
      </c>
      <c r="M1903" s="181" t="s">
        <v>7772</v>
      </c>
      <c r="N1903" s="182" t="s">
        <v>7797</v>
      </c>
      <c r="O1903" s="181" t="s">
        <v>7798</v>
      </c>
    </row>
    <row r="1904" spans="3:15">
      <c r="C1904" s="199"/>
      <c r="D1904" s="199"/>
      <c r="E1904" s="199"/>
      <c r="H1904" s="190" t="s">
        <v>8657</v>
      </c>
      <c r="I1904" s="192" t="s">
        <v>8716</v>
      </c>
      <c r="J1904" s="181" t="s">
        <v>8717</v>
      </c>
      <c r="L1904" s="181" t="s">
        <v>8718</v>
      </c>
      <c r="M1904" s="181"/>
      <c r="N1904" s="182"/>
      <c r="O1904" s="181" t="s">
        <v>7798</v>
      </c>
    </row>
    <row r="1905" spans="3:15">
      <c r="C1905" s="199"/>
      <c r="D1905" s="199"/>
      <c r="E1905" s="199"/>
      <c r="H1905" s="190" t="s">
        <v>8657</v>
      </c>
      <c r="I1905" s="192" t="s">
        <v>8719</v>
      </c>
      <c r="J1905" s="181" t="s">
        <v>8720</v>
      </c>
      <c r="L1905" s="181" t="s">
        <v>8721</v>
      </c>
      <c r="M1905" s="181" t="s">
        <v>7772</v>
      </c>
      <c r="N1905" s="182" t="s">
        <v>7800</v>
      </c>
      <c r="O1905" s="181" t="s">
        <v>7801</v>
      </c>
    </row>
    <row r="1906" spans="3:15">
      <c r="C1906" s="199"/>
      <c r="D1906" s="199"/>
      <c r="E1906" s="199"/>
      <c r="H1906" s="190" t="s">
        <v>8657</v>
      </c>
      <c r="I1906" s="192" t="s">
        <v>8722</v>
      </c>
      <c r="J1906" s="181" t="s">
        <v>8723</v>
      </c>
      <c r="L1906" s="181" t="s">
        <v>8724</v>
      </c>
      <c r="M1906" s="181" t="s">
        <v>7772</v>
      </c>
      <c r="N1906" s="182" t="s">
        <v>7803</v>
      </c>
      <c r="O1906" s="181" t="s">
        <v>7804</v>
      </c>
    </row>
    <row r="1907" spans="3:15">
      <c r="C1907" s="199"/>
      <c r="D1907" s="199"/>
      <c r="E1907" s="199"/>
      <c r="H1907" s="195"/>
      <c r="I1907" s="193" t="s">
        <v>8725</v>
      </c>
      <c r="J1907" s="196"/>
      <c r="L1907" s="181" t="s">
        <v>8726</v>
      </c>
      <c r="M1907" s="181"/>
      <c r="N1907" s="182"/>
      <c r="O1907" s="181" t="s">
        <v>7804</v>
      </c>
    </row>
    <row r="1908" spans="3:15">
      <c r="C1908" s="199"/>
      <c r="D1908" s="199"/>
      <c r="E1908" s="199"/>
      <c r="H1908" s="190" t="s">
        <v>8727</v>
      </c>
      <c r="I1908" s="192" t="s">
        <v>8728</v>
      </c>
      <c r="J1908" s="181" t="s">
        <v>8729</v>
      </c>
      <c r="L1908" s="181" t="s">
        <v>8730</v>
      </c>
      <c r="M1908" s="181" t="s">
        <v>7772</v>
      </c>
      <c r="N1908" s="182" t="s">
        <v>7806</v>
      </c>
      <c r="O1908" s="181" t="s">
        <v>7807</v>
      </c>
    </row>
    <row r="1909" spans="3:15">
      <c r="C1909" s="199"/>
      <c r="D1909" s="199"/>
      <c r="E1909" s="199"/>
      <c r="H1909" s="190" t="s">
        <v>8727</v>
      </c>
      <c r="I1909" s="192" t="s">
        <v>8731</v>
      </c>
      <c r="J1909" s="181" t="s">
        <v>8732</v>
      </c>
      <c r="L1909" s="181" t="s">
        <v>8733</v>
      </c>
      <c r="M1909" s="181"/>
      <c r="N1909" s="182"/>
      <c r="O1909" s="181" t="s">
        <v>7807</v>
      </c>
    </row>
    <row r="1910" spans="3:15">
      <c r="C1910" s="199"/>
      <c r="D1910" s="199"/>
      <c r="E1910" s="199"/>
      <c r="H1910" s="190" t="s">
        <v>8727</v>
      </c>
      <c r="I1910" s="192" t="s">
        <v>8734</v>
      </c>
      <c r="J1910" s="181" t="s">
        <v>8735</v>
      </c>
      <c r="L1910" s="181" t="s">
        <v>8736</v>
      </c>
      <c r="M1910" s="181" t="s">
        <v>7772</v>
      </c>
      <c r="N1910" s="182" t="s">
        <v>7809</v>
      </c>
      <c r="O1910" s="181" t="s">
        <v>7810</v>
      </c>
    </row>
    <row r="1911" spans="3:15">
      <c r="C1911" s="199"/>
      <c r="D1911" s="199"/>
      <c r="E1911" s="199"/>
      <c r="H1911" s="190" t="s">
        <v>8727</v>
      </c>
      <c r="I1911" s="192" t="s">
        <v>8737</v>
      </c>
      <c r="J1911" s="181" t="s">
        <v>8738</v>
      </c>
      <c r="L1911" s="181" t="s">
        <v>8739</v>
      </c>
      <c r="M1911" s="181" t="s">
        <v>7772</v>
      </c>
      <c r="N1911" s="182" t="s">
        <v>7812</v>
      </c>
      <c r="O1911" s="181" t="s">
        <v>7813</v>
      </c>
    </row>
    <row r="1912" spans="3:15">
      <c r="C1912" s="199"/>
      <c r="D1912" s="199"/>
      <c r="E1912" s="199"/>
      <c r="H1912" s="190" t="s">
        <v>8727</v>
      </c>
      <c r="I1912" s="192" t="s">
        <v>8740</v>
      </c>
      <c r="J1912" s="181" t="s">
        <v>8741</v>
      </c>
      <c r="L1912" s="181" t="s">
        <v>8742</v>
      </c>
      <c r="M1912" s="181" t="s">
        <v>7772</v>
      </c>
      <c r="N1912" s="182" t="s">
        <v>7815</v>
      </c>
      <c r="O1912" s="181" t="s">
        <v>7816</v>
      </c>
    </row>
    <row r="1913" spans="3:15">
      <c r="C1913" s="199"/>
      <c r="D1913" s="199"/>
      <c r="E1913" s="199"/>
      <c r="H1913" s="190" t="s">
        <v>8727</v>
      </c>
      <c r="I1913" s="194" t="s">
        <v>8743</v>
      </c>
      <c r="J1913" s="181" t="s">
        <v>8744</v>
      </c>
      <c r="L1913" s="181" t="s">
        <v>8745</v>
      </c>
      <c r="M1913" s="181"/>
      <c r="N1913" s="182"/>
      <c r="O1913" s="181" t="s">
        <v>7816</v>
      </c>
    </row>
    <row r="1914" spans="3:15">
      <c r="C1914" s="199"/>
      <c r="D1914" s="199"/>
      <c r="E1914" s="199"/>
      <c r="H1914" s="190" t="s">
        <v>8727</v>
      </c>
      <c r="I1914" s="192" t="s">
        <v>8746</v>
      </c>
      <c r="J1914" s="181" t="s">
        <v>8747</v>
      </c>
      <c r="L1914" s="181" t="s">
        <v>8748</v>
      </c>
      <c r="M1914" s="181" t="s">
        <v>7772</v>
      </c>
      <c r="N1914" s="182" t="s">
        <v>7818</v>
      </c>
      <c r="O1914" s="181" t="s">
        <v>7819</v>
      </c>
    </row>
    <row r="1915" spans="3:15">
      <c r="C1915" s="199"/>
      <c r="D1915" s="199"/>
      <c r="E1915" s="199"/>
      <c r="H1915" s="190" t="s">
        <v>8727</v>
      </c>
      <c r="I1915" s="192" t="s">
        <v>8749</v>
      </c>
      <c r="J1915" s="181" t="s">
        <v>8750</v>
      </c>
      <c r="L1915" s="181" t="s">
        <v>8751</v>
      </c>
      <c r="M1915" s="181"/>
      <c r="N1915" s="182"/>
      <c r="O1915" s="181" t="s">
        <v>7819</v>
      </c>
    </row>
    <row r="1916" spans="3:15">
      <c r="C1916" s="199"/>
      <c r="D1916" s="199"/>
      <c r="E1916" s="199"/>
      <c r="H1916" s="190" t="s">
        <v>8727</v>
      </c>
      <c r="I1916" s="192" t="s">
        <v>8752</v>
      </c>
      <c r="J1916" s="181" t="s">
        <v>8753</v>
      </c>
      <c r="L1916" s="181" t="s">
        <v>8754</v>
      </c>
      <c r="M1916" s="181" t="s">
        <v>7772</v>
      </c>
      <c r="N1916" s="182" t="s">
        <v>7821</v>
      </c>
      <c r="O1916" s="181" t="s">
        <v>7822</v>
      </c>
    </row>
    <row r="1917" spans="3:15">
      <c r="C1917" s="199"/>
      <c r="D1917" s="199"/>
      <c r="E1917" s="199"/>
      <c r="H1917" s="190" t="s">
        <v>8727</v>
      </c>
      <c r="I1917" s="192" t="s">
        <v>5681</v>
      </c>
      <c r="J1917" s="181" t="s">
        <v>8755</v>
      </c>
      <c r="L1917" s="181" t="s">
        <v>8756</v>
      </c>
      <c r="M1917" s="181" t="s">
        <v>7772</v>
      </c>
      <c r="N1917" s="182" t="s">
        <v>7824</v>
      </c>
      <c r="O1917" s="181" t="s">
        <v>7825</v>
      </c>
    </row>
    <row r="1918" spans="3:15">
      <c r="C1918" s="199"/>
      <c r="D1918" s="199"/>
      <c r="E1918" s="199"/>
      <c r="H1918" s="190" t="s">
        <v>8727</v>
      </c>
      <c r="I1918" s="194" t="s">
        <v>8757</v>
      </c>
      <c r="J1918" s="181" t="s">
        <v>8758</v>
      </c>
      <c r="L1918" s="181" t="s">
        <v>8759</v>
      </c>
      <c r="M1918" s="181"/>
      <c r="N1918" s="182"/>
      <c r="O1918" s="181" t="s">
        <v>7825</v>
      </c>
    </row>
    <row r="1919" spans="3:15">
      <c r="C1919" s="199"/>
      <c r="D1919" s="199"/>
      <c r="E1919" s="199"/>
      <c r="H1919" s="190" t="s">
        <v>8727</v>
      </c>
      <c r="I1919" s="197" t="s">
        <v>8760</v>
      </c>
      <c r="J1919" s="181" t="s">
        <v>8761</v>
      </c>
      <c r="L1919" s="181" t="s">
        <v>8762</v>
      </c>
      <c r="M1919" s="181" t="s">
        <v>7829</v>
      </c>
      <c r="N1919" s="182" t="s">
        <v>7830</v>
      </c>
      <c r="O1919" s="181" t="s">
        <v>7831</v>
      </c>
    </row>
    <row r="1920" spans="3:15">
      <c r="C1920" s="199"/>
      <c r="D1920" s="199"/>
      <c r="E1920" s="199"/>
      <c r="H1920" s="190" t="s">
        <v>8727</v>
      </c>
      <c r="I1920" s="194" t="s">
        <v>8763</v>
      </c>
      <c r="J1920" s="181" t="s">
        <v>8764</v>
      </c>
      <c r="L1920" s="181" t="s">
        <v>8765</v>
      </c>
      <c r="M1920" s="181" t="s">
        <v>7829</v>
      </c>
      <c r="N1920" s="182" t="s">
        <v>7833</v>
      </c>
      <c r="O1920" s="181" t="s">
        <v>7834</v>
      </c>
    </row>
    <row r="1921" spans="3:15">
      <c r="C1921" s="199"/>
      <c r="D1921" s="199"/>
      <c r="E1921" s="199"/>
      <c r="H1921" s="190" t="s">
        <v>8727</v>
      </c>
      <c r="I1921" s="197" t="s">
        <v>8766</v>
      </c>
      <c r="J1921" s="181" t="s">
        <v>8767</v>
      </c>
      <c r="L1921" s="181" t="s">
        <v>8768</v>
      </c>
      <c r="M1921" s="181" t="s">
        <v>7829</v>
      </c>
      <c r="N1921" s="182" t="s">
        <v>7836</v>
      </c>
      <c r="O1921" s="181" t="s">
        <v>7837</v>
      </c>
    </row>
    <row r="1922" spans="3:15">
      <c r="C1922" s="199"/>
      <c r="D1922" s="199"/>
      <c r="E1922" s="199"/>
      <c r="H1922" s="190" t="s">
        <v>8727</v>
      </c>
      <c r="I1922" s="192" t="s">
        <v>8769</v>
      </c>
      <c r="J1922" s="181" t="s">
        <v>8770</v>
      </c>
      <c r="L1922" s="181" t="s">
        <v>8771</v>
      </c>
      <c r="M1922" s="181" t="s">
        <v>7829</v>
      </c>
      <c r="N1922" s="182" t="s">
        <v>7839</v>
      </c>
      <c r="O1922" s="181" t="s">
        <v>7840</v>
      </c>
    </row>
    <row r="1923" spans="3:15">
      <c r="C1923" s="199"/>
      <c r="D1923" s="199"/>
      <c r="E1923" s="199"/>
      <c r="H1923" s="190" t="s">
        <v>8727</v>
      </c>
      <c r="I1923" s="192" t="s">
        <v>8772</v>
      </c>
      <c r="J1923" s="181" t="s">
        <v>8773</v>
      </c>
      <c r="L1923" s="181" t="s">
        <v>8776</v>
      </c>
      <c r="M1923" s="181" t="s">
        <v>7829</v>
      </c>
      <c r="N1923" s="182" t="s">
        <v>7845</v>
      </c>
      <c r="O1923" s="181" t="s">
        <v>7846</v>
      </c>
    </row>
    <row r="1924" spans="3:15">
      <c r="C1924" s="199"/>
      <c r="D1924" s="199"/>
      <c r="E1924" s="199"/>
      <c r="H1924" s="190" t="s">
        <v>8727</v>
      </c>
      <c r="I1924" s="192" t="s">
        <v>8774</v>
      </c>
      <c r="J1924" s="181" t="s">
        <v>8775</v>
      </c>
      <c r="L1924" s="181" t="s">
        <v>8779</v>
      </c>
      <c r="M1924" s="181" t="s">
        <v>7829</v>
      </c>
      <c r="N1924" s="182" t="s">
        <v>7848</v>
      </c>
      <c r="O1924" s="181" t="s">
        <v>7849</v>
      </c>
    </row>
    <row r="1925" spans="3:15">
      <c r="C1925" s="199"/>
      <c r="D1925" s="199"/>
      <c r="E1925" s="199"/>
      <c r="H1925" s="190" t="s">
        <v>8727</v>
      </c>
      <c r="I1925" s="192" t="s">
        <v>8777</v>
      </c>
      <c r="J1925" s="181" t="s">
        <v>8778</v>
      </c>
      <c r="L1925" s="181" t="s">
        <v>8782</v>
      </c>
      <c r="M1925" s="181" t="s">
        <v>7829</v>
      </c>
      <c r="N1925" s="182" t="s">
        <v>7851</v>
      </c>
      <c r="O1925" s="181" t="s">
        <v>7852</v>
      </c>
    </row>
    <row r="1926" spans="3:15">
      <c r="C1926" s="199"/>
      <c r="D1926" s="199"/>
      <c r="E1926" s="199"/>
      <c r="H1926" s="190" t="s">
        <v>8727</v>
      </c>
      <c r="I1926" s="192" t="s">
        <v>8780</v>
      </c>
      <c r="J1926" s="181" t="s">
        <v>8781</v>
      </c>
      <c r="L1926" s="181" t="s">
        <v>8785</v>
      </c>
      <c r="M1926" s="181" t="s">
        <v>7829</v>
      </c>
      <c r="N1926" s="182" t="s">
        <v>7854</v>
      </c>
      <c r="O1926" s="181" t="s">
        <v>7855</v>
      </c>
    </row>
    <row r="1927" spans="3:15">
      <c r="C1927" s="199"/>
      <c r="D1927" s="199"/>
      <c r="E1927" s="199"/>
      <c r="H1927" s="190" t="s">
        <v>8727</v>
      </c>
      <c r="I1927" s="192" t="s">
        <v>8783</v>
      </c>
      <c r="J1927" s="181" t="s">
        <v>8784</v>
      </c>
      <c r="L1927" s="181" t="s">
        <v>8788</v>
      </c>
      <c r="M1927" s="181"/>
      <c r="N1927" s="182"/>
      <c r="O1927" s="181" t="s">
        <v>7855</v>
      </c>
    </row>
    <row r="1928" spans="3:15">
      <c r="C1928" s="199"/>
      <c r="D1928" s="199"/>
      <c r="E1928" s="199"/>
      <c r="H1928" s="190" t="s">
        <v>8727</v>
      </c>
      <c r="I1928" s="192" t="s">
        <v>8786</v>
      </c>
      <c r="J1928" s="181" t="s">
        <v>8787</v>
      </c>
      <c r="L1928" s="181" t="s">
        <v>8791</v>
      </c>
      <c r="M1928" s="181" t="s">
        <v>7829</v>
      </c>
      <c r="N1928" s="182" t="s">
        <v>7857</v>
      </c>
      <c r="O1928" s="181" t="s">
        <v>7858</v>
      </c>
    </row>
    <row r="1929" spans="3:15">
      <c r="C1929" s="199"/>
      <c r="D1929" s="199"/>
      <c r="E1929" s="199"/>
      <c r="H1929" s="190" t="s">
        <v>8727</v>
      </c>
      <c r="I1929" s="192" t="s">
        <v>8789</v>
      </c>
      <c r="J1929" s="181" t="s">
        <v>8790</v>
      </c>
      <c r="L1929" s="181" t="s">
        <v>8793</v>
      </c>
      <c r="M1929" s="181" t="s">
        <v>7829</v>
      </c>
      <c r="N1929" s="182" t="s">
        <v>7860</v>
      </c>
      <c r="O1929" s="181" t="s">
        <v>7861</v>
      </c>
    </row>
    <row r="1930" spans="3:15">
      <c r="C1930" s="199"/>
      <c r="D1930" s="199"/>
      <c r="E1930" s="199"/>
      <c r="H1930" s="195"/>
      <c r="I1930" s="193" t="s">
        <v>8792</v>
      </c>
      <c r="J1930" s="196"/>
      <c r="L1930" s="181" t="s">
        <v>8797</v>
      </c>
      <c r="M1930" s="181"/>
      <c r="N1930" s="182"/>
      <c r="O1930" s="181" t="s">
        <v>7861</v>
      </c>
    </row>
    <row r="1931" spans="3:15">
      <c r="C1931" s="199"/>
      <c r="D1931" s="199"/>
      <c r="E1931" s="199"/>
      <c r="H1931" s="190" t="s">
        <v>8794</v>
      </c>
      <c r="I1931" s="192" t="s">
        <v>8795</v>
      </c>
      <c r="J1931" s="181" t="s">
        <v>8796</v>
      </c>
      <c r="L1931" s="181" t="s">
        <v>8800</v>
      </c>
      <c r="M1931" s="181" t="s">
        <v>7829</v>
      </c>
      <c r="N1931" s="182" t="s">
        <v>7863</v>
      </c>
      <c r="O1931" s="181" t="s">
        <v>7864</v>
      </c>
    </row>
    <row r="1932" spans="3:15">
      <c r="C1932" s="199"/>
      <c r="D1932" s="199"/>
      <c r="E1932" s="199"/>
      <c r="H1932" s="190" t="s">
        <v>8794</v>
      </c>
      <c r="I1932" s="192" t="s">
        <v>8798</v>
      </c>
      <c r="J1932" s="181" t="s">
        <v>8799</v>
      </c>
      <c r="L1932" s="181" t="s">
        <v>8803</v>
      </c>
      <c r="M1932" s="181"/>
      <c r="N1932" s="182"/>
      <c r="O1932" s="181" t="s">
        <v>7864</v>
      </c>
    </row>
    <row r="1933" spans="3:15">
      <c r="C1933" s="199"/>
      <c r="D1933" s="199"/>
      <c r="E1933" s="199"/>
      <c r="H1933" s="190" t="s">
        <v>8794</v>
      </c>
      <c r="I1933" s="192" t="s">
        <v>8801</v>
      </c>
      <c r="J1933" s="181" t="s">
        <v>8802</v>
      </c>
      <c r="L1933" s="181" t="s">
        <v>8806</v>
      </c>
      <c r="M1933" s="181" t="s">
        <v>7829</v>
      </c>
      <c r="N1933" s="182" t="s">
        <v>7866</v>
      </c>
      <c r="O1933" s="181" t="s">
        <v>7867</v>
      </c>
    </row>
    <row r="1934" spans="3:15">
      <c r="C1934" s="199"/>
      <c r="D1934" s="199"/>
      <c r="E1934" s="199"/>
      <c r="H1934" s="190" t="s">
        <v>8794</v>
      </c>
      <c r="I1934" s="192" t="s">
        <v>8804</v>
      </c>
      <c r="J1934" s="181" t="s">
        <v>8805</v>
      </c>
      <c r="L1934" s="181" t="s">
        <v>8809</v>
      </c>
      <c r="M1934" s="181" t="s">
        <v>7829</v>
      </c>
      <c r="N1934" s="182" t="s">
        <v>7869</v>
      </c>
      <c r="O1934" s="181" t="s">
        <v>7870</v>
      </c>
    </row>
    <row r="1935" spans="3:15">
      <c r="C1935" s="199"/>
      <c r="D1935" s="199"/>
      <c r="E1935" s="199"/>
      <c r="H1935" s="190" t="s">
        <v>8794</v>
      </c>
      <c r="I1935" s="192" t="s">
        <v>8807</v>
      </c>
      <c r="J1935" s="181" t="s">
        <v>8808</v>
      </c>
      <c r="L1935" s="181" t="s">
        <v>8812</v>
      </c>
      <c r="M1935" s="181" t="s">
        <v>7829</v>
      </c>
      <c r="N1935" s="182" t="s">
        <v>7872</v>
      </c>
      <c r="O1935" s="181" t="s">
        <v>7873</v>
      </c>
    </row>
    <row r="1936" spans="3:15">
      <c r="C1936" s="199"/>
      <c r="D1936" s="199"/>
      <c r="E1936" s="199"/>
      <c r="H1936" s="190" t="s">
        <v>8794</v>
      </c>
      <c r="I1936" s="192" t="s">
        <v>8810</v>
      </c>
      <c r="J1936" s="181" t="s">
        <v>8811</v>
      </c>
      <c r="L1936" s="181" t="s">
        <v>8815</v>
      </c>
      <c r="M1936" s="181"/>
      <c r="N1936" s="182"/>
      <c r="O1936" s="181" t="s">
        <v>7873</v>
      </c>
    </row>
    <row r="1937" spans="3:15">
      <c r="C1937" s="199"/>
      <c r="D1937" s="199"/>
      <c r="E1937" s="199"/>
      <c r="H1937" s="190" t="s">
        <v>8794</v>
      </c>
      <c r="I1937" s="192" t="s">
        <v>8813</v>
      </c>
      <c r="J1937" s="181" t="s">
        <v>8814</v>
      </c>
      <c r="L1937" s="181" t="s">
        <v>8818</v>
      </c>
      <c r="M1937" s="181" t="s">
        <v>7829</v>
      </c>
      <c r="N1937" s="182" t="s">
        <v>7875</v>
      </c>
      <c r="O1937" s="181" t="s">
        <v>7876</v>
      </c>
    </row>
    <row r="1938" spans="3:15">
      <c r="C1938" s="199"/>
      <c r="D1938" s="199"/>
      <c r="E1938" s="199"/>
      <c r="H1938" s="190" t="s">
        <v>8794</v>
      </c>
      <c r="I1938" s="192" t="s">
        <v>8816</v>
      </c>
      <c r="J1938" s="181" t="s">
        <v>8817</v>
      </c>
      <c r="L1938" s="181" t="s">
        <v>8821</v>
      </c>
      <c r="M1938" s="181"/>
      <c r="N1938" s="182"/>
      <c r="O1938" s="181" t="s">
        <v>7876</v>
      </c>
    </row>
    <row r="1939" spans="3:15">
      <c r="C1939" s="199"/>
      <c r="D1939" s="199"/>
      <c r="E1939" s="199"/>
      <c r="H1939" s="190" t="s">
        <v>8794</v>
      </c>
      <c r="I1939" s="192" t="s">
        <v>8819</v>
      </c>
      <c r="J1939" s="181" t="s">
        <v>8820</v>
      </c>
      <c r="L1939" s="181" t="s">
        <v>8824</v>
      </c>
      <c r="M1939" s="181"/>
      <c r="N1939" s="182"/>
      <c r="O1939" s="181" t="s">
        <v>7876</v>
      </c>
    </row>
    <row r="1940" spans="3:15">
      <c r="C1940" s="199"/>
      <c r="D1940" s="199"/>
      <c r="E1940" s="199"/>
      <c r="H1940" s="190" t="s">
        <v>8794</v>
      </c>
      <c r="I1940" s="192" t="s">
        <v>8822</v>
      </c>
      <c r="J1940" s="181" t="s">
        <v>8823</v>
      </c>
      <c r="L1940" s="181" t="s">
        <v>8827</v>
      </c>
      <c r="M1940" s="181" t="s">
        <v>7829</v>
      </c>
      <c r="N1940" s="182" t="s">
        <v>7878</v>
      </c>
      <c r="O1940" s="181" t="s">
        <v>7879</v>
      </c>
    </row>
    <row r="1941" spans="3:15">
      <c r="C1941" s="199"/>
      <c r="D1941" s="199"/>
      <c r="E1941" s="199"/>
      <c r="H1941" s="190" t="s">
        <v>8794</v>
      </c>
      <c r="I1941" s="192" t="s">
        <v>8825</v>
      </c>
      <c r="J1941" s="181" t="s">
        <v>8826</v>
      </c>
      <c r="L1941" s="181" t="s">
        <v>8830</v>
      </c>
      <c r="M1941" s="181" t="s">
        <v>7829</v>
      </c>
      <c r="N1941" s="182" t="s">
        <v>7881</v>
      </c>
      <c r="O1941" s="181" t="s">
        <v>7882</v>
      </c>
    </row>
    <row r="1942" spans="3:15">
      <c r="C1942" s="199"/>
      <c r="D1942" s="199"/>
      <c r="E1942" s="199"/>
      <c r="H1942" s="190" t="s">
        <v>8794</v>
      </c>
      <c r="I1942" s="192" t="s">
        <v>8828</v>
      </c>
      <c r="J1942" s="181" t="s">
        <v>8829</v>
      </c>
      <c r="L1942" s="181" t="s">
        <v>8833</v>
      </c>
      <c r="M1942" s="181"/>
      <c r="N1942" s="182"/>
      <c r="O1942" s="181" t="s">
        <v>7882</v>
      </c>
    </row>
    <row r="1943" spans="3:15">
      <c r="C1943" s="199"/>
      <c r="D1943" s="199"/>
      <c r="E1943" s="199"/>
      <c r="H1943" s="190" t="s">
        <v>8794</v>
      </c>
      <c r="I1943" s="192" t="s">
        <v>8831</v>
      </c>
      <c r="J1943" s="181" t="s">
        <v>8832</v>
      </c>
      <c r="L1943" s="181" t="s">
        <v>8836</v>
      </c>
      <c r="M1943" s="181" t="s">
        <v>7829</v>
      </c>
      <c r="N1943" s="182" t="s">
        <v>7884</v>
      </c>
      <c r="O1943" s="181" t="s">
        <v>7885</v>
      </c>
    </row>
    <row r="1944" spans="3:15">
      <c r="C1944" s="199"/>
      <c r="D1944" s="199"/>
      <c r="E1944" s="199"/>
      <c r="H1944" s="190" t="s">
        <v>8794</v>
      </c>
      <c r="I1944" s="192" t="s">
        <v>8834</v>
      </c>
      <c r="J1944" s="181" t="s">
        <v>8835</v>
      </c>
      <c r="L1944" s="181" t="s">
        <v>8839</v>
      </c>
      <c r="M1944" s="181" t="s">
        <v>7829</v>
      </c>
      <c r="N1944" s="182" t="s">
        <v>7887</v>
      </c>
      <c r="O1944" s="181" t="s">
        <v>7888</v>
      </c>
    </row>
    <row r="1945" spans="3:15">
      <c r="C1945" s="199"/>
      <c r="D1945" s="199"/>
      <c r="E1945" s="199"/>
      <c r="H1945" s="190" t="s">
        <v>8794</v>
      </c>
      <c r="I1945" s="192" t="s">
        <v>8837</v>
      </c>
      <c r="J1945" s="181" t="s">
        <v>8838</v>
      </c>
      <c r="L1945" s="181" t="s">
        <v>8842</v>
      </c>
      <c r="M1945" s="181"/>
      <c r="N1945" s="182"/>
      <c r="O1945" s="181" t="s">
        <v>7888</v>
      </c>
    </row>
    <row r="1946" spans="3:15">
      <c r="C1946" s="199"/>
      <c r="D1946" s="199"/>
      <c r="E1946" s="199"/>
      <c r="H1946" s="190" t="s">
        <v>8794</v>
      </c>
      <c r="I1946" s="192" t="s">
        <v>8840</v>
      </c>
      <c r="J1946" s="181" t="s">
        <v>8841</v>
      </c>
      <c r="L1946" s="181" t="s">
        <v>8845</v>
      </c>
      <c r="M1946" s="181" t="s">
        <v>7829</v>
      </c>
      <c r="N1946" s="182" t="s">
        <v>7890</v>
      </c>
      <c r="O1946" s="181" t="s">
        <v>7891</v>
      </c>
    </row>
    <row r="1947" spans="3:15">
      <c r="C1947" s="199"/>
      <c r="D1947" s="199"/>
      <c r="E1947" s="199"/>
      <c r="H1947" s="190" t="s">
        <v>8794</v>
      </c>
      <c r="I1947" s="192" t="s">
        <v>8843</v>
      </c>
      <c r="J1947" s="181" t="s">
        <v>8844</v>
      </c>
      <c r="L1947" s="181" t="s">
        <v>8848</v>
      </c>
      <c r="M1947" s="181" t="s">
        <v>7829</v>
      </c>
      <c r="N1947" s="182" t="s">
        <v>7893</v>
      </c>
      <c r="O1947" s="181" t="s">
        <v>7894</v>
      </c>
    </row>
    <row r="1948" spans="3:15">
      <c r="C1948" s="199"/>
      <c r="D1948" s="199"/>
      <c r="E1948" s="199"/>
      <c r="H1948" s="190" t="s">
        <v>8794</v>
      </c>
      <c r="I1948" s="192" t="s">
        <v>8846</v>
      </c>
      <c r="J1948" s="181" t="s">
        <v>8847</v>
      </c>
      <c r="L1948" s="181" t="s">
        <v>8851</v>
      </c>
      <c r="M1948" s="181" t="s">
        <v>7829</v>
      </c>
      <c r="N1948" s="182" t="s">
        <v>7896</v>
      </c>
      <c r="O1948" s="181" t="s">
        <v>7897</v>
      </c>
    </row>
    <row r="1949" spans="3:15">
      <c r="C1949" s="199"/>
      <c r="D1949" s="199"/>
      <c r="E1949" s="199"/>
      <c r="H1949" s="190" t="s">
        <v>8794</v>
      </c>
      <c r="I1949" s="192" t="s">
        <v>8849</v>
      </c>
      <c r="J1949" s="181" t="s">
        <v>8850</v>
      </c>
      <c r="L1949" s="181" t="s">
        <v>8854</v>
      </c>
      <c r="M1949" s="181"/>
      <c r="N1949" s="182"/>
      <c r="O1949" s="181" t="s">
        <v>7897</v>
      </c>
    </row>
    <row r="1950" spans="3:15">
      <c r="C1950" s="199"/>
      <c r="D1950" s="199"/>
      <c r="E1950" s="199"/>
      <c r="H1950" s="190" t="s">
        <v>8794</v>
      </c>
      <c r="I1950" s="192" t="s">
        <v>8852</v>
      </c>
      <c r="J1950" s="181" t="s">
        <v>8853</v>
      </c>
      <c r="L1950" s="181" t="s">
        <v>8857</v>
      </c>
      <c r="M1950" s="181" t="s">
        <v>7829</v>
      </c>
      <c r="N1950" s="182" t="s">
        <v>7899</v>
      </c>
      <c r="O1950" s="181" t="s">
        <v>7900</v>
      </c>
    </row>
    <row r="1951" spans="3:15">
      <c r="C1951" s="199"/>
      <c r="D1951" s="199"/>
      <c r="E1951" s="199"/>
      <c r="H1951" s="190" t="s">
        <v>8794</v>
      </c>
      <c r="I1951" s="192" t="s">
        <v>8855</v>
      </c>
      <c r="J1951" s="181" t="s">
        <v>8856</v>
      </c>
      <c r="L1951" s="181" t="s">
        <v>8860</v>
      </c>
      <c r="M1951" s="181" t="s">
        <v>7829</v>
      </c>
      <c r="N1951" s="182" t="s">
        <v>7902</v>
      </c>
      <c r="O1951" s="181" t="s">
        <v>7903</v>
      </c>
    </row>
    <row r="1952" spans="3:15">
      <c r="C1952" s="199"/>
      <c r="D1952" s="199"/>
      <c r="E1952" s="199"/>
      <c r="H1952" s="190" t="s">
        <v>8794</v>
      </c>
      <c r="I1952" s="192" t="s">
        <v>8858</v>
      </c>
      <c r="J1952" s="181" t="s">
        <v>8859</v>
      </c>
      <c r="L1952" s="181" t="s">
        <v>8863</v>
      </c>
      <c r="M1952" s="181"/>
      <c r="N1952" s="182"/>
      <c r="O1952" s="181" t="s">
        <v>7903</v>
      </c>
    </row>
    <row r="1953" spans="3:15">
      <c r="C1953" s="199"/>
      <c r="D1953" s="199"/>
      <c r="E1953" s="199"/>
      <c r="H1953" s="190" t="s">
        <v>8794</v>
      </c>
      <c r="I1953" s="192" t="s">
        <v>8861</v>
      </c>
      <c r="J1953" s="181" t="s">
        <v>8862</v>
      </c>
      <c r="L1953" s="181" t="s">
        <v>8866</v>
      </c>
      <c r="M1953" s="181" t="s">
        <v>7829</v>
      </c>
      <c r="N1953" s="182" t="s">
        <v>7905</v>
      </c>
      <c r="O1953" s="181" t="s">
        <v>7906</v>
      </c>
    </row>
    <row r="1954" spans="3:15">
      <c r="C1954" s="199"/>
      <c r="D1954" s="199"/>
      <c r="E1954" s="199"/>
      <c r="H1954" s="190" t="s">
        <v>8794</v>
      </c>
      <c r="I1954" s="192" t="s">
        <v>8864</v>
      </c>
      <c r="J1954" s="181" t="s">
        <v>8865</v>
      </c>
      <c r="L1954" s="181" t="s">
        <v>8868</v>
      </c>
      <c r="M1954" s="181"/>
      <c r="N1954" s="182"/>
      <c r="O1954" s="181" t="s">
        <v>7906</v>
      </c>
    </row>
    <row r="1955" spans="3:15">
      <c r="C1955" s="199"/>
      <c r="D1955" s="199"/>
      <c r="E1955" s="199"/>
      <c r="H1955" s="195"/>
      <c r="I1955" s="193" t="s">
        <v>8867</v>
      </c>
      <c r="J1955" s="196"/>
      <c r="L1955" s="181" t="s">
        <v>8872</v>
      </c>
      <c r="M1955" s="181" t="s">
        <v>7829</v>
      </c>
      <c r="N1955" s="182" t="s">
        <v>7908</v>
      </c>
      <c r="O1955" s="181" t="s">
        <v>7909</v>
      </c>
    </row>
    <row r="1956" spans="3:15">
      <c r="C1956" s="199"/>
      <c r="D1956" s="199"/>
      <c r="E1956" s="199"/>
      <c r="H1956" s="190" t="s">
        <v>8869</v>
      </c>
      <c r="I1956" s="192" t="s">
        <v>8870</v>
      </c>
      <c r="J1956" s="181" t="s">
        <v>8871</v>
      </c>
      <c r="L1956" s="181" t="s">
        <v>8875</v>
      </c>
      <c r="M1956" s="181"/>
      <c r="N1956" s="182"/>
      <c r="O1956" s="181" t="s">
        <v>7909</v>
      </c>
    </row>
    <row r="1957" spans="3:15">
      <c r="C1957" s="199"/>
      <c r="D1957" s="199"/>
      <c r="E1957" s="199"/>
      <c r="H1957" s="190" t="s">
        <v>8869</v>
      </c>
      <c r="I1957" s="192" t="s">
        <v>8873</v>
      </c>
      <c r="J1957" s="181" t="s">
        <v>8874</v>
      </c>
      <c r="L1957" s="181" t="s">
        <v>8878</v>
      </c>
      <c r="M1957" s="181" t="s">
        <v>7829</v>
      </c>
      <c r="N1957" s="182" t="s">
        <v>7911</v>
      </c>
      <c r="O1957" s="181" t="s">
        <v>7912</v>
      </c>
    </row>
    <row r="1958" spans="3:15">
      <c r="C1958" s="199"/>
      <c r="D1958" s="199"/>
      <c r="E1958" s="199"/>
      <c r="H1958" s="190" t="s">
        <v>8869</v>
      </c>
      <c r="I1958" s="192" t="s">
        <v>8876</v>
      </c>
      <c r="J1958" s="181" t="s">
        <v>8877</v>
      </c>
      <c r="L1958" s="181" t="s">
        <v>8881</v>
      </c>
      <c r="M1958" s="181" t="s">
        <v>7829</v>
      </c>
      <c r="N1958" s="182" t="s">
        <v>7914</v>
      </c>
      <c r="O1958" s="181" t="s">
        <v>7915</v>
      </c>
    </row>
    <row r="1959" spans="3:15">
      <c r="C1959" s="199"/>
      <c r="D1959" s="199"/>
      <c r="E1959" s="199"/>
      <c r="H1959" s="190" t="s">
        <v>8869</v>
      </c>
      <c r="I1959" s="192" t="s">
        <v>8879</v>
      </c>
      <c r="J1959" s="181" t="s">
        <v>8880</v>
      </c>
      <c r="L1959" s="181" t="s">
        <v>8884</v>
      </c>
      <c r="M1959" s="181"/>
      <c r="N1959" s="182"/>
      <c r="O1959" s="181" t="s">
        <v>7915</v>
      </c>
    </row>
    <row r="1960" spans="3:15">
      <c r="C1960" s="199"/>
      <c r="D1960" s="199"/>
      <c r="E1960" s="199"/>
      <c r="H1960" s="190" t="s">
        <v>8869</v>
      </c>
      <c r="I1960" s="192" t="s">
        <v>8882</v>
      </c>
      <c r="J1960" s="181" t="s">
        <v>8883</v>
      </c>
      <c r="L1960" s="181" t="s">
        <v>8887</v>
      </c>
      <c r="M1960" s="181" t="s">
        <v>7829</v>
      </c>
      <c r="N1960" s="182" t="s">
        <v>7917</v>
      </c>
      <c r="O1960" s="181" t="s">
        <v>7918</v>
      </c>
    </row>
    <row r="1961" spans="3:15">
      <c r="C1961" s="199"/>
      <c r="D1961" s="199"/>
      <c r="E1961" s="199"/>
      <c r="H1961" s="190" t="s">
        <v>8869</v>
      </c>
      <c r="I1961" s="192" t="s">
        <v>8885</v>
      </c>
      <c r="J1961" s="181" t="s">
        <v>8886</v>
      </c>
      <c r="L1961" s="181" t="s">
        <v>8890</v>
      </c>
      <c r="M1961" s="181"/>
      <c r="N1961" s="182"/>
      <c r="O1961" s="181" t="s">
        <v>7918</v>
      </c>
    </row>
    <row r="1962" spans="3:15">
      <c r="C1962" s="199"/>
      <c r="D1962" s="199"/>
      <c r="E1962" s="199"/>
      <c r="H1962" s="190" t="s">
        <v>8869</v>
      </c>
      <c r="I1962" s="192" t="s">
        <v>8888</v>
      </c>
      <c r="J1962" s="181" t="s">
        <v>8889</v>
      </c>
      <c r="L1962" s="181" t="s">
        <v>8893</v>
      </c>
      <c r="M1962" s="181" t="s">
        <v>7829</v>
      </c>
      <c r="N1962" s="182" t="s">
        <v>7920</v>
      </c>
      <c r="O1962" s="181" t="s">
        <v>7921</v>
      </c>
    </row>
    <row r="1963" spans="3:15">
      <c r="C1963" s="199"/>
      <c r="D1963" s="199"/>
      <c r="E1963" s="199"/>
      <c r="H1963" s="190" t="s">
        <v>8869</v>
      </c>
      <c r="I1963" s="192" t="s">
        <v>8891</v>
      </c>
      <c r="J1963" s="181" t="s">
        <v>8892</v>
      </c>
      <c r="L1963" s="181" t="s">
        <v>8896</v>
      </c>
      <c r="M1963" s="181" t="s">
        <v>7829</v>
      </c>
      <c r="N1963" s="182" t="s">
        <v>7923</v>
      </c>
      <c r="O1963" s="181" t="s">
        <v>7924</v>
      </c>
    </row>
    <row r="1964" spans="3:15">
      <c r="C1964" s="199"/>
      <c r="D1964" s="199"/>
      <c r="E1964" s="199"/>
      <c r="H1964" s="190" t="s">
        <v>8869</v>
      </c>
      <c r="I1964" s="192" t="s">
        <v>8894</v>
      </c>
      <c r="J1964" s="181" t="s">
        <v>8895</v>
      </c>
      <c r="L1964" s="181" t="s">
        <v>8899</v>
      </c>
      <c r="M1964" s="181" t="s">
        <v>7829</v>
      </c>
      <c r="N1964" s="182" t="s">
        <v>7926</v>
      </c>
      <c r="O1964" s="181" t="s">
        <v>7927</v>
      </c>
    </row>
    <row r="1965" spans="3:15">
      <c r="C1965" s="199"/>
      <c r="D1965" s="199"/>
      <c r="E1965" s="199"/>
      <c r="H1965" s="190" t="s">
        <v>8869</v>
      </c>
      <c r="I1965" s="192" t="s">
        <v>8897</v>
      </c>
      <c r="J1965" s="181" t="s">
        <v>8898</v>
      </c>
      <c r="L1965" s="181" t="s">
        <v>8901</v>
      </c>
      <c r="M1965" s="181"/>
      <c r="N1965" s="182"/>
      <c r="O1965" s="181" t="s">
        <v>7927</v>
      </c>
    </row>
    <row r="1966" spans="3:15">
      <c r="C1966" s="199"/>
      <c r="D1966" s="199"/>
      <c r="E1966" s="199"/>
      <c r="H1966" s="190" t="s">
        <v>8869</v>
      </c>
      <c r="I1966" s="192" t="s">
        <v>5689</v>
      </c>
      <c r="J1966" s="181" t="s">
        <v>8900</v>
      </c>
      <c r="L1966" s="181" t="s">
        <v>8904</v>
      </c>
      <c r="M1966" s="181" t="s">
        <v>7829</v>
      </c>
      <c r="N1966" s="182" t="s">
        <v>4976</v>
      </c>
      <c r="O1966" s="181" t="s">
        <v>7929</v>
      </c>
    </row>
    <row r="1967" spans="3:15">
      <c r="C1967" s="199"/>
      <c r="D1967" s="199"/>
      <c r="E1967" s="199"/>
      <c r="H1967" s="190" t="s">
        <v>8869</v>
      </c>
      <c r="I1967" s="192" t="s">
        <v>8902</v>
      </c>
      <c r="J1967" s="181" t="s">
        <v>8903</v>
      </c>
      <c r="L1967" s="181" t="s">
        <v>8907</v>
      </c>
      <c r="M1967" s="181" t="s">
        <v>7829</v>
      </c>
      <c r="N1967" s="182" t="s">
        <v>7552</v>
      </c>
      <c r="O1967" s="181" t="s">
        <v>7931</v>
      </c>
    </row>
    <row r="1968" spans="3:15">
      <c r="C1968" s="199"/>
      <c r="D1968" s="199"/>
      <c r="E1968" s="199"/>
      <c r="H1968" s="190" t="s">
        <v>8869</v>
      </c>
      <c r="I1968" s="192" t="s">
        <v>8905</v>
      </c>
      <c r="J1968" s="181" t="s">
        <v>8906</v>
      </c>
      <c r="L1968" s="181" t="s">
        <v>8910</v>
      </c>
      <c r="M1968" s="181" t="s">
        <v>7829</v>
      </c>
      <c r="N1968" s="182" t="s">
        <v>7933</v>
      </c>
      <c r="O1968" s="181" t="s">
        <v>7934</v>
      </c>
    </row>
    <row r="1969" spans="3:15">
      <c r="C1969" s="199"/>
      <c r="D1969" s="199"/>
      <c r="E1969" s="199"/>
      <c r="H1969" s="190" t="s">
        <v>8869</v>
      </c>
      <c r="I1969" s="192" t="s">
        <v>8908</v>
      </c>
      <c r="J1969" s="181" t="s">
        <v>8909</v>
      </c>
      <c r="L1969" s="181" t="s">
        <v>8913</v>
      </c>
      <c r="M1969" s="181" t="s">
        <v>7829</v>
      </c>
      <c r="N1969" s="182" t="s">
        <v>7936</v>
      </c>
      <c r="O1969" s="181" t="s">
        <v>7937</v>
      </c>
    </row>
    <row r="1970" spans="3:15">
      <c r="C1970" s="199"/>
      <c r="D1970" s="199"/>
      <c r="E1970" s="199"/>
      <c r="H1970" s="190" t="s">
        <v>8869</v>
      </c>
      <c r="I1970" s="192" t="s">
        <v>8911</v>
      </c>
      <c r="J1970" s="181" t="s">
        <v>8912</v>
      </c>
      <c r="L1970" s="181" t="s">
        <v>8916</v>
      </c>
      <c r="M1970" s="181" t="s">
        <v>7829</v>
      </c>
      <c r="N1970" s="182" t="s">
        <v>7939</v>
      </c>
      <c r="O1970" s="181" t="s">
        <v>7940</v>
      </c>
    </row>
    <row r="1971" spans="3:15">
      <c r="C1971" s="199"/>
      <c r="D1971" s="199"/>
      <c r="E1971" s="199"/>
      <c r="H1971" s="190" t="s">
        <v>8869</v>
      </c>
      <c r="I1971" s="192" t="s">
        <v>8914</v>
      </c>
      <c r="J1971" s="181" t="s">
        <v>8915</v>
      </c>
      <c r="L1971" s="181" t="s">
        <v>8918</v>
      </c>
      <c r="M1971" s="181"/>
      <c r="N1971" s="182"/>
      <c r="O1971" s="181" t="s">
        <v>7940</v>
      </c>
    </row>
    <row r="1972" spans="3:15">
      <c r="C1972" s="199"/>
      <c r="D1972" s="199"/>
      <c r="E1972" s="199"/>
      <c r="H1972" s="195"/>
      <c r="I1972" s="193" t="s">
        <v>8917</v>
      </c>
      <c r="J1972" s="196"/>
      <c r="L1972" s="181" t="s">
        <v>8922</v>
      </c>
      <c r="M1972" s="181" t="s">
        <v>7829</v>
      </c>
      <c r="N1972" s="182" t="s">
        <v>7942</v>
      </c>
      <c r="O1972" s="181" t="s">
        <v>7943</v>
      </c>
    </row>
    <row r="1973" spans="3:15">
      <c r="C1973" s="199"/>
      <c r="D1973" s="199"/>
      <c r="E1973" s="199"/>
      <c r="H1973" s="190" t="s">
        <v>8919</v>
      </c>
      <c r="I1973" s="192" t="s">
        <v>8920</v>
      </c>
      <c r="J1973" s="181" t="s">
        <v>8921</v>
      </c>
      <c r="L1973" s="181" t="s">
        <v>8925</v>
      </c>
      <c r="M1973" s="181" t="s">
        <v>7829</v>
      </c>
      <c r="N1973" s="182" t="s">
        <v>7945</v>
      </c>
      <c r="O1973" s="181" t="s">
        <v>7946</v>
      </c>
    </row>
    <row r="1974" spans="3:15">
      <c r="C1974" s="199"/>
      <c r="D1974" s="199"/>
      <c r="E1974" s="199"/>
      <c r="H1974" s="190" t="s">
        <v>8919</v>
      </c>
      <c r="I1974" s="192" t="s">
        <v>8923</v>
      </c>
      <c r="J1974" s="181" t="s">
        <v>8924</v>
      </c>
      <c r="L1974" s="181" t="s">
        <v>8928</v>
      </c>
      <c r="M1974" s="181"/>
      <c r="N1974" s="182"/>
      <c r="O1974" s="181" t="s">
        <v>7946</v>
      </c>
    </row>
    <row r="1975" spans="3:15">
      <c r="C1975" s="199"/>
      <c r="D1975" s="199"/>
      <c r="E1975" s="199"/>
      <c r="H1975" s="190" t="s">
        <v>8919</v>
      </c>
      <c r="I1975" s="192" t="s">
        <v>8926</v>
      </c>
      <c r="J1975" s="181" t="s">
        <v>8927</v>
      </c>
      <c r="L1975" s="181" t="s">
        <v>8931</v>
      </c>
      <c r="M1975" s="181" t="s">
        <v>7829</v>
      </c>
      <c r="N1975" s="182" t="s">
        <v>7948</v>
      </c>
      <c r="O1975" s="181" t="s">
        <v>7949</v>
      </c>
    </row>
    <row r="1976" spans="3:15">
      <c r="C1976" s="199"/>
      <c r="D1976" s="199"/>
      <c r="E1976" s="199"/>
      <c r="H1976" s="190" t="s">
        <v>8919</v>
      </c>
      <c r="I1976" s="192" t="s">
        <v>8929</v>
      </c>
      <c r="J1976" s="181" t="s">
        <v>8930</v>
      </c>
      <c r="L1976" s="181" t="s">
        <v>8934</v>
      </c>
      <c r="M1976" s="181" t="s">
        <v>7829</v>
      </c>
      <c r="N1976" s="182" t="s">
        <v>7951</v>
      </c>
      <c r="O1976" s="181" t="s">
        <v>7952</v>
      </c>
    </row>
    <row r="1977" spans="3:15">
      <c r="C1977" s="199"/>
      <c r="D1977" s="199"/>
      <c r="E1977" s="199"/>
      <c r="H1977" s="190" t="s">
        <v>8919</v>
      </c>
      <c r="I1977" s="192" t="s">
        <v>8932</v>
      </c>
      <c r="J1977" s="181" t="s">
        <v>8933</v>
      </c>
      <c r="L1977" s="181" t="s">
        <v>8937</v>
      </c>
      <c r="M1977" s="181" t="s">
        <v>7829</v>
      </c>
      <c r="N1977" s="182" t="s">
        <v>7954</v>
      </c>
      <c r="O1977" s="181" t="s">
        <v>7955</v>
      </c>
    </row>
    <row r="1978" spans="3:15">
      <c r="C1978" s="199"/>
      <c r="D1978" s="199"/>
      <c r="E1978" s="199"/>
      <c r="H1978" s="190" t="s">
        <v>8919</v>
      </c>
      <c r="I1978" s="192" t="s">
        <v>8935</v>
      </c>
      <c r="J1978" s="181" t="s">
        <v>8936</v>
      </c>
      <c r="L1978" s="181" t="s">
        <v>8940</v>
      </c>
      <c r="M1978" s="181" t="s">
        <v>7829</v>
      </c>
      <c r="N1978" s="182" t="s">
        <v>7957</v>
      </c>
      <c r="O1978" s="181" t="s">
        <v>7958</v>
      </c>
    </row>
    <row r="1979" spans="3:15">
      <c r="C1979" s="199"/>
      <c r="D1979" s="199"/>
      <c r="E1979" s="199"/>
      <c r="H1979" s="190" t="s">
        <v>8919</v>
      </c>
      <c r="I1979" s="192" t="s">
        <v>8938</v>
      </c>
      <c r="J1979" s="181" t="s">
        <v>8939</v>
      </c>
      <c r="L1979" s="181" t="s">
        <v>8943</v>
      </c>
      <c r="M1979" s="181"/>
      <c r="N1979" s="182"/>
      <c r="O1979" s="181" t="s">
        <v>7958</v>
      </c>
    </row>
    <row r="1980" spans="3:15">
      <c r="C1980" s="199"/>
      <c r="D1980" s="199"/>
      <c r="E1980" s="199"/>
      <c r="H1980" s="190" t="s">
        <v>8919</v>
      </c>
      <c r="I1980" s="192" t="s">
        <v>8941</v>
      </c>
      <c r="J1980" s="181" t="s">
        <v>8942</v>
      </c>
      <c r="L1980" s="181" t="s">
        <v>8946</v>
      </c>
      <c r="M1980" s="181"/>
      <c r="N1980" s="182"/>
      <c r="O1980" s="181" t="s">
        <v>7958</v>
      </c>
    </row>
    <row r="1981" spans="3:15">
      <c r="C1981" s="199"/>
      <c r="D1981" s="199"/>
      <c r="E1981" s="199"/>
      <c r="H1981" s="190" t="s">
        <v>8919</v>
      </c>
      <c r="I1981" s="192" t="s">
        <v>8944</v>
      </c>
      <c r="J1981" s="181" t="s">
        <v>8945</v>
      </c>
      <c r="L1981" s="181" t="s">
        <v>8949</v>
      </c>
      <c r="M1981" s="181" t="s">
        <v>7962</v>
      </c>
      <c r="N1981" s="182" t="s">
        <v>7963</v>
      </c>
      <c r="O1981" s="181" t="s">
        <v>7964</v>
      </c>
    </row>
    <row r="1982" spans="3:15">
      <c r="C1982" s="199"/>
      <c r="D1982" s="199"/>
      <c r="E1982" s="199"/>
      <c r="H1982" s="190" t="s">
        <v>8919</v>
      </c>
      <c r="I1982" s="192" t="s">
        <v>8947</v>
      </c>
      <c r="J1982" s="181" t="s">
        <v>8948</v>
      </c>
      <c r="L1982" s="181" t="s">
        <v>8952</v>
      </c>
      <c r="M1982" s="181" t="s">
        <v>7962</v>
      </c>
      <c r="N1982" s="182" t="s">
        <v>7966</v>
      </c>
      <c r="O1982" s="181" t="s">
        <v>7967</v>
      </c>
    </row>
    <row r="1983" spans="3:15">
      <c r="C1983" s="199"/>
      <c r="D1983" s="199"/>
      <c r="E1983" s="199"/>
      <c r="H1983" s="190" t="s">
        <v>8919</v>
      </c>
      <c r="I1983" s="192" t="s">
        <v>8950</v>
      </c>
      <c r="J1983" s="181" t="s">
        <v>8951</v>
      </c>
      <c r="L1983" s="181" t="s">
        <v>8955</v>
      </c>
      <c r="M1983" s="181" t="s">
        <v>7962</v>
      </c>
      <c r="N1983" s="182" t="s">
        <v>7969</v>
      </c>
      <c r="O1983" s="181" t="s">
        <v>7970</v>
      </c>
    </row>
    <row r="1984" spans="3:15">
      <c r="C1984" s="199"/>
      <c r="D1984" s="199"/>
      <c r="E1984" s="199"/>
      <c r="H1984" s="190" t="s">
        <v>8919</v>
      </c>
      <c r="I1984" s="192" t="s">
        <v>8953</v>
      </c>
      <c r="J1984" s="181" t="s">
        <v>8954</v>
      </c>
      <c r="L1984" s="181" t="s">
        <v>8958</v>
      </c>
      <c r="M1984" s="181"/>
      <c r="N1984" s="182"/>
      <c r="O1984" s="181" t="s">
        <v>7970</v>
      </c>
    </row>
    <row r="1985" spans="3:15">
      <c r="C1985" s="199"/>
      <c r="D1985" s="199"/>
      <c r="E1985" s="199"/>
      <c r="H1985" s="190" t="s">
        <v>8919</v>
      </c>
      <c r="I1985" s="192" t="s">
        <v>8956</v>
      </c>
      <c r="J1985" s="181" t="s">
        <v>8957</v>
      </c>
      <c r="L1985" s="181" t="s">
        <v>8961</v>
      </c>
      <c r="M1985" s="181" t="s">
        <v>7962</v>
      </c>
      <c r="N1985" s="182" t="s">
        <v>7972</v>
      </c>
      <c r="O1985" s="181" t="s">
        <v>7973</v>
      </c>
    </row>
    <row r="1986" spans="3:15">
      <c r="C1986" s="199"/>
      <c r="D1986" s="199"/>
      <c r="E1986" s="199"/>
      <c r="H1986" s="190" t="s">
        <v>8919</v>
      </c>
      <c r="I1986" s="192" t="s">
        <v>8959</v>
      </c>
      <c r="J1986" s="181" t="s">
        <v>8960</v>
      </c>
      <c r="L1986" s="181" t="s">
        <v>8964</v>
      </c>
      <c r="M1986" s="181" t="s">
        <v>7962</v>
      </c>
      <c r="N1986" s="182" t="s">
        <v>7975</v>
      </c>
      <c r="O1986" s="181" t="s">
        <v>7976</v>
      </c>
    </row>
    <row r="1987" spans="3:15">
      <c r="C1987" s="199"/>
      <c r="D1987" s="199"/>
      <c r="E1987" s="199"/>
      <c r="H1987" s="190" t="s">
        <v>8919</v>
      </c>
      <c r="I1987" s="192" t="s">
        <v>8962</v>
      </c>
      <c r="J1987" s="181" t="s">
        <v>8963</v>
      </c>
      <c r="L1987" s="181" t="s">
        <v>8967</v>
      </c>
      <c r="M1987" s="181" t="s">
        <v>7962</v>
      </c>
      <c r="N1987" s="182" t="s">
        <v>7978</v>
      </c>
      <c r="O1987" s="181" t="s">
        <v>7979</v>
      </c>
    </row>
    <row r="1988" spans="3:15">
      <c r="C1988" s="199"/>
      <c r="D1988" s="199"/>
      <c r="E1988" s="199"/>
      <c r="H1988" s="190" t="s">
        <v>8919</v>
      </c>
      <c r="I1988" s="192" t="s">
        <v>8965</v>
      </c>
      <c r="J1988" s="181" t="s">
        <v>8966</v>
      </c>
      <c r="L1988" s="181" t="s">
        <v>8970</v>
      </c>
      <c r="M1988" s="181"/>
      <c r="N1988" s="182"/>
      <c r="O1988" s="181" t="s">
        <v>7979</v>
      </c>
    </row>
    <row r="1989" spans="3:15">
      <c r="C1989" s="199"/>
      <c r="D1989" s="199"/>
      <c r="E1989" s="199"/>
      <c r="H1989" s="190" t="s">
        <v>8919</v>
      </c>
      <c r="I1989" s="192" t="s">
        <v>8968</v>
      </c>
      <c r="J1989" s="181" t="s">
        <v>8969</v>
      </c>
      <c r="L1989" s="181" t="s">
        <v>8973</v>
      </c>
      <c r="M1989" s="181" t="s">
        <v>7962</v>
      </c>
      <c r="N1989" s="182" t="s">
        <v>7981</v>
      </c>
      <c r="O1989" s="181" t="s">
        <v>7982</v>
      </c>
    </row>
    <row r="1990" spans="3:15">
      <c r="C1990" s="199"/>
      <c r="D1990" s="199"/>
      <c r="E1990" s="199"/>
      <c r="H1990" s="190" t="s">
        <v>8919</v>
      </c>
      <c r="I1990" s="192" t="s">
        <v>8974</v>
      </c>
      <c r="J1990" s="181" t="s">
        <v>8975</v>
      </c>
      <c r="L1990" s="181" t="s">
        <v>8976</v>
      </c>
      <c r="M1990" s="181" t="s">
        <v>7962</v>
      </c>
      <c r="N1990" s="182" t="s">
        <v>7984</v>
      </c>
      <c r="O1990" s="181" t="s">
        <v>7985</v>
      </c>
    </row>
    <row r="1991" spans="3:15">
      <c r="C1991" s="199"/>
      <c r="D1991" s="199"/>
      <c r="E1991" s="199"/>
      <c r="H1991" s="190" t="s">
        <v>8919</v>
      </c>
      <c r="I1991" s="192" t="s">
        <v>8977</v>
      </c>
      <c r="J1991" s="181" t="s">
        <v>8978</v>
      </c>
      <c r="L1991" s="181" t="s">
        <v>8979</v>
      </c>
      <c r="M1991" s="181" t="s">
        <v>7962</v>
      </c>
      <c r="N1991" s="182" t="s">
        <v>7987</v>
      </c>
      <c r="O1991" s="181" t="s">
        <v>7988</v>
      </c>
    </row>
    <row r="1992" spans="3:15">
      <c r="C1992" s="199"/>
      <c r="D1992" s="199"/>
      <c r="E1992" s="199"/>
      <c r="H1992" s="190" t="s">
        <v>8919</v>
      </c>
      <c r="I1992" s="192" t="s">
        <v>8980</v>
      </c>
      <c r="J1992" s="181" t="s">
        <v>8981</v>
      </c>
      <c r="L1992" s="181" t="s">
        <v>8982</v>
      </c>
      <c r="M1992" s="181" t="s">
        <v>7962</v>
      </c>
      <c r="N1992" s="182" t="s">
        <v>7990</v>
      </c>
      <c r="O1992" s="181" t="s">
        <v>7991</v>
      </c>
    </row>
    <row r="1993" spans="3:15">
      <c r="C1993" s="199"/>
      <c r="D1993" s="199"/>
      <c r="E1993" s="199"/>
      <c r="H1993" s="190" t="s">
        <v>8919</v>
      </c>
      <c r="I1993" s="192" t="s">
        <v>8983</v>
      </c>
      <c r="J1993" s="181" t="s">
        <v>8984</v>
      </c>
      <c r="L1993" s="181" t="s">
        <v>8985</v>
      </c>
      <c r="M1993" s="181" t="s">
        <v>7962</v>
      </c>
      <c r="N1993" s="182" t="s">
        <v>4428</v>
      </c>
      <c r="O1993" s="181" t="s">
        <v>7993</v>
      </c>
    </row>
    <row r="1994" spans="3:15">
      <c r="C1994" s="199"/>
      <c r="D1994" s="199"/>
      <c r="E1994" s="199"/>
      <c r="H1994" s="190" t="s">
        <v>8919</v>
      </c>
      <c r="I1994" s="192" t="s">
        <v>8989</v>
      </c>
      <c r="J1994" s="181" t="s">
        <v>8990</v>
      </c>
      <c r="L1994" s="181" t="s">
        <v>8988</v>
      </c>
      <c r="M1994" s="181"/>
      <c r="N1994" s="182"/>
      <c r="O1994" s="181" t="s">
        <v>7993</v>
      </c>
    </row>
    <row r="1995" spans="3:15">
      <c r="C1995" s="199"/>
      <c r="D1995" s="199"/>
      <c r="E1995" s="199"/>
      <c r="H1995" s="190" t="s">
        <v>8919</v>
      </c>
      <c r="I1995" s="192" t="s">
        <v>4968</v>
      </c>
      <c r="J1995" s="181" t="s">
        <v>8992</v>
      </c>
      <c r="L1995" s="181" t="s">
        <v>8991</v>
      </c>
      <c r="M1995" s="181" t="s">
        <v>7962</v>
      </c>
      <c r="N1995" s="182" t="s">
        <v>7995</v>
      </c>
      <c r="O1995" s="181" t="s">
        <v>7996</v>
      </c>
    </row>
    <row r="1996" spans="3:15">
      <c r="C1996" s="199"/>
      <c r="D1996" s="199"/>
      <c r="E1996" s="199"/>
      <c r="H1996" s="190" t="s">
        <v>8919</v>
      </c>
      <c r="I1996" s="192" t="s">
        <v>8994</v>
      </c>
      <c r="J1996" s="181" t="s">
        <v>8995</v>
      </c>
      <c r="L1996" s="181" t="s">
        <v>8993</v>
      </c>
      <c r="M1996" s="181" t="s">
        <v>7962</v>
      </c>
      <c r="N1996" s="182" t="s">
        <v>7998</v>
      </c>
      <c r="O1996" s="181" t="s">
        <v>7999</v>
      </c>
    </row>
    <row r="1997" spans="3:15">
      <c r="C1997" s="199"/>
      <c r="D1997" s="199"/>
      <c r="E1997" s="199"/>
      <c r="H1997" s="190" t="s">
        <v>8919</v>
      </c>
      <c r="I1997" s="192" t="s">
        <v>8997</v>
      </c>
      <c r="J1997" s="181" t="s">
        <v>8998</v>
      </c>
      <c r="L1997" s="181" t="s">
        <v>8996</v>
      </c>
      <c r="M1997" s="181" t="s">
        <v>7962</v>
      </c>
      <c r="N1997" s="182" t="s">
        <v>8001</v>
      </c>
      <c r="O1997" s="181" t="s">
        <v>8002</v>
      </c>
    </row>
    <row r="1998" spans="3:15">
      <c r="C1998" s="199"/>
      <c r="D1998" s="199"/>
      <c r="E1998" s="199"/>
      <c r="H1998" s="190" t="s">
        <v>8919</v>
      </c>
      <c r="I1998" s="192" t="s">
        <v>9000</v>
      </c>
      <c r="J1998" s="181" t="s">
        <v>9001</v>
      </c>
      <c r="L1998" s="181" t="s">
        <v>8999</v>
      </c>
      <c r="M1998" s="181"/>
      <c r="N1998" s="182"/>
      <c r="O1998" s="181" t="s">
        <v>8002</v>
      </c>
    </row>
    <row r="1999" spans="3:15">
      <c r="C1999" s="199"/>
      <c r="D1999" s="199"/>
      <c r="E1999" s="199"/>
      <c r="H1999" s="190" t="s">
        <v>8919</v>
      </c>
      <c r="I1999" s="192" t="s">
        <v>9003</v>
      </c>
      <c r="J1999" s="181" t="s">
        <v>9004</v>
      </c>
      <c r="L1999" s="181" t="s">
        <v>9002</v>
      </c>
      <c r="M1999" s="181" t="s">
        <v>7962</v>
      </c>
      <c r="N1999" s="182" t="s">
        <v>8004</v>
      </c>
      <c r="O1999" s="181" t="s">
        <v>8005</v>
      </c>
    </row>
    <row r="2000" spans="3:15">
      <c r="C2000" s="199"/>
      <c r="D2000" s="199"/>
      <c r="E2000" s="199"/>
      <c r="H2000" s="190" t="s">
        <v>8919</v>
      </c>
      <c r="I2000" s="192" t="s">
        <v>9006</v>
      </c>
      <c r="J2000" s="181" t="s">
        <v>9007</v>
      </c>
      <c r="L2000" s="181" t="s">
        <v>9005</v>
      </c>
      <c r="M2000" s="181" t="s">
        <v>7962</v>
      </c>
      <c r="N2000" s="182" t="s">
        <v>8007</v>
      </c>
      <c r="O2000" s="181" t="s">
        <v>8008</v>
      </c>
    </row>
    <row r="2001" spans="3:15">
      <c r="C2001" s="199"/>
      <c r="D2001" s="199"/>
      <c r="E2001" s="199"/>
      <c r="H2001" s="190" t="s">
        <v>8919</v>
      </c>
      <c r="I2001" s="192" t="s">
        <v>9009</v>
      </c>
      <c r="J2001" s="181" t="s">
        <v>9010</v>
      </c>
      <c r="L2001" s="181" t="s">
        <v>9008</v>
      </c>
      <c r="M2001" s="181" t="s">
        <v>7962</v>
      </c>
      <c r="N2001" s="182" t="s">
        <v>8010</v>
      </c>
      <c r="O2001" s="181" t="s">
        <v>8011</v>
      </c>
    </row>
    <row r="2002" spans="3:15">
      <c r="C2002" s="199"/>
      <c r="D2002" s="199"/>
      <c r="E2002" s="199"/>
      <c r="H2002" s="190" t="s">
        <v>8919</v>
      </c>
      <c r="I2002" s="192" t="s">
        <v>9012</v>
      </c>
      <c r="J2002" s="181" t="s">
        <v>9013</v>
      </c>
      <c r="L2002" s="181" t="s">
        <v>9011</v>
      </c>
      <c r="M2002" s="181"/>
      <c r="N2002" s="182"/>
      <c r="O2002" s="181" t="s">
        <v>8011</v>
      </c>
    </row>
    <row r="2003" spans="3:15">
      <c r="C2003" s="199"/>
      <c r="D2003" s="199"/>
      <c r="E2003" s="199"/>
      <c r="H2003" s="190" t="s">
        <v>8919</v>
      </c>
      <c r="I2003" s="192" t="s">
        <v>9015</v>
      </c>
      <c r="J2003" s="181" t="s">
        <v>9016</v>
      </c>
      <c r="L2003" s="181" t="s">
        <v>9014</v>
      </c>
      <c r="M2003" s="181" t="s">
        <v>7962</v>
      </c>
      <c r="N2003" s="182" t="s">
        <v>8013</v>
      </c>
      <c r="O2003" s="181" t="s">
        <v>8014</v>
      </c>
    </row>
    <row r="2004" spans="3:15">
      <c r="C2004" s="199"/>
      <c r="D2004" s="199"/>
      <c r="E2004" s="199"/>
      <c r="H2004" s="190" t="s">
        <v>8919</v>
      </c>
      <c r="I2004" s="192" t="s">
        <v>4976</v>
      </c>
      <c r="J2004" s="181" t="s">
        <v>9021</v>
      </c>
      <c r="L2004" s="181" t="s">
        <v>9017</v>
      </c>
      <c r="M2004" s="181" t="s">
        <v>7962</v>
      </c>
      <c r="N2004" s="182" t="s">
        <v>3990</v>
      </c>
      <c r="O2004" s="181" t="s">
        <v>8016</v>
      </c>
    </row>
    <row r="2005" spans="3:15">
      <c r="C2005" s="199"/>
      <c r="D2005" s="199"/>
      <c r="E2005" s="199"/>
      <c r="H2005" s="190" t="s">
        <v>8919</v>
      </c>
      <c r="I2005" s="192" t="s">
        <v>9023</v>
      </c>
      <c r="J2005" s="181" t="s">
        <v>9024</v>
      </c>
      <c r="L2005" s="181" t="s">
        <v>9020</v>
      </c>
      <c r="M2005" s="181" t="s">
        <v>7962</v>
      </c>
      <c r="N2005" s="182" t="s">
        <v>8018</v>
      </c>
      <c r="O2005" s="181" t="s">
        <v>8019</v>
      </c>
    </row>
    <row r="2006" spans="3:15">
      <c r="C2006" s="199"/>
      <c r="D2006" s="199"/>
      <c r="E2006" s="199"/>
      <c r="H2006" s="190" t="s">
        <v>8919</v>
      </c>
      <c r="I2006" s="192" t="s">
        <v>9026</v>
      </c>
      <c r="J2006" s="181" t="s">
        <v>9027</v>
      </c>
      <c r="L2006" s="181" t="s">
        <v>9022</v>
      </c>
      <c r="M2006" s="181" t="s">
        <v>7962</v>
      </c>
      <c r="N2006" s="182" t="s">
        <v>8021</v>
      </c>
      <c r="O2006" s="181" t="s">
        <v>8022</v>
      </c>
    </row>
    <row r="2007" spans="3:15">
      <c r="C2007" s="199"/>
      <c r="D2007" s="199"/>
      <c r="E2007" s="199"/>
      <c r="H2007" s="190" t="s">
        <v>8919</v>
      </c>
      <c r="I2007" s="192" t="s">
        <v>9029</v>
      </c>
      <c r="J2007" s="181" t="s">
        <v>9030</v>
      </c>
      <c r="L2007" s="181" t="s">
        <v>9025</v>
      </c>
      <c r="M2007" s="181" t="s">
        <v>7962</v>
      </c>
      <c r="N2007" s="182" t="s">
        <v>8024</v>
      </c>
      <c r="O2007" s="181" t="s">
        <v>8025</v>
      </c>
    </row>
    <row r="2008" spans="3:15">
      <c r="C2008" s="199"/>
      <c r="D2008" s="199"/>
      <c r="E2008" s="199"/>
      <c r="H2008" s="190" t="s">
        <v>8919</v>
      </c>
      <c r="I2008" s="192" t="s">
        <v>4487</v>
      </c>
      <c r="J2008" s="181" t="s">
        <v>9032</v>
      </c>
      <c r="L2008" s="181" t="s">
        <v>9028</v>
      </c>
      <c r="M2008" s="181"/>
      <c r="N2008" s="182"/>
      <c r="O2008" s="181" t="s">
        <v>8025</v>
      </c>
    </row>
    <row r="2009" spans="3:15">
      <c r="C2009" s="199"/>
      <c r="D2009" s="199"/>
      <c r="E2009" s="199"/>
      <c r="H2009" s="190" t="s">
        <v>8919</v>
      </c>
      <c r="I2009" s="192" t="s">
        <v>9034</v>
      </c>
      <c r="J2009" s="181" t="s">
        <v>9035</v>
      </c>
      <c r="L2009" s="181" t="s">
        <v>9031</v>
      </c>
      <c r="M2009" s="181" t="s">
        <v>7962</v>
      </c>
      <c r="N2009" s="182" t="s">
        <v>8027</v>
      </c>
      <c r="O2009" s="181" t="s">
        <v>8028</v>
      </c>
    </row>
    <row r="2010" spans="3:15">
      <c r="C2010" s="199"/>
      <c r="D2010" s="199"/>
      <c r="E2010" s="199"/>
      <c r="H2010" s="190" t="s">
        <v>8919</v>
      </c>
      <c r="I2010" s="192" t="s">
        <v>9037</v>
      </c>
      <c r="J2010" s="181" t="s">
        <v>9038</v>
      </c>
      <c r="L2010" s="181" t="s">
        <v>9033</v>
      </c>
      <c r="M2010" s="181"/>
      <c r="N2010" s="182"/>
      <c r="O2010" s="181" t="s">
        <v>8028</v>
      </c>
    </row>
    <row r="2011" spans="3:15">
      <c r="C2011" s="199"/>
      <c r="D2011" s="199"/>
      <c r="E2011" s="199"/>
      <c r="H2011" s="190" t="s">
        <v>8919</v>
      </c>
      <c r="I2011" s="192" t="s">
        <v>9040</v>
      </c>
      <c r="J2011" s="181" t="s">
        <v>9041</v>
      </c>
      <c r="L2011" s="181" t="s">
        <v>9036</v>
      </c>
      <c r="M2011" s="181" t="s">
        <v>8032</v>
      </c>
      <c r="N2011" s="182" t="s">
        <v>8033</v>
      </c>
      <c r="O2011" s="181" t="s">
        <v>8034</v>
      </c>
    </row>
    <row r="2012" spans="3:15">
      <c r="C2012" s="199"/>
      <c r="D2012" s="199"/>
      <c r="E2012" s="199"/>
      <c r="H2012" s="190" t="s">
        <v>8919</v>
      </c>
      <c r="I2012" s="192" t="s">
        <v>9043</v>
      </c>
      <c r="J2012" s="181" t="s">
        <v>9044</v>
      </c>
      <c r="L2012" s="181" t="s">
        <v>9039</v>
      </c>
      <c r="M2012" s="181"/>
      <c r="N2012" s="182"/>
      <c r="O2012" s="181" t="s">
        <v>8034</v>
      </c>
    </row>
    <row r="2013" spans="3:15">
      <c r="C2013" s="199"/>
      <c r="D2013" s="199"/>
      <c r="E2013" s="199"/>
      <c r="H2013" s="190" t="s">
        <v>8919</v>
      </c>
      <c r="I2013" s="192" t="s">
        <v>9046</v>
      </c>
      <c r="J2013" s="181" t="s">
        <v>9047</v>
      </c>
      <c r="L2013" s="181" t="s">
        <v>9042</v>
      </c>
      <c r="M2013" s="181" t="s">
        <v>8032</v>
      </c>
      <c r="N2013" s="182" t="s">
        <v>8036</v>
      </c>
      <c r="O2013" s="181" t="s">
        <v>8037</v>
      </c>
    </row>
    <row r="2014" spans="3:15">
      <c r="C2014" s="199"/>
      <c r="D2014" s="199"/>
      <c r="E2014" s="199"/>
      <c r="H2014" s="190" t="s">
        <v>8919</v>
      </c>
      <c r="I2014" s="192" t="s">
        <v>9049</v>
      </c>
      <c r="J2014" s="181" t="s">
        <v>9050</v>
      </c>
      <c r="L2014" s="181" t="s">
        <v>9045</v>
      </c>
      <c r="M2014" s="181" t="s">
        <v>8032</v>
      </c>
      <c r="N2014" s="182" t="s">
        <v>8039</v>
      </c>
      <c r="O2014" s="181" t="s">
        <v>8040</v>
      </c>
    </row>
    <row r="2015" spans="3:15">
      <c r="C2015" s="199"/>
      <c r="D2015" s="199"/>
      <c r="E2015" s="199"/>
      <c r="H2015" s="190" t="s">
        <v>8919</v>
      </c>
      <c r="I2015" s="192" t="s">
        <v>9052</v>
      </c>
      <c r="J2015" s="181" t="s">
        <v>9053</v>
      </c>
      <c r="L2015" s="181" t="s">
        <v>9048</v>
      </c>
      <c r="M2015" s="181"/>
      <c r="N2015" s="182"/>
      <c r="O2015" s="181" t="s">
        <v>8040</v>
      </c>
    </row>
    <row r="2016" spans="3:15">
      <c r="C2016" s="199"/>
      <c r="D2016" s="199"/>
      <c r="E2016" s="199"/>
      <c r="H2016" s="190" t="s">
        <v>8919</v>
      </c>
      <c r="I2016" s="192" t="s">
        <v>9055</v>
      </c>
      <c r="J2016" s="181" t="s">
        <v>9056</v>
      </c>
      <c r="L2016" s="181" t="s">
        <v>9051</v>
      </c>
      <c r="M2016" s="181" t="s">
        <v>8032</v>
      </c>
      <c r="N2016" s="182" t="s">
        <v>8042</v>
      </c>
      <c r="O2016" s="181" t="s">
        <v>8043</v>
      </c>
    </row>
    <row r="2017" spans="3:15">
      <c r="C2017" s="199"/>
      <c r="D2017" s="199"/>
      <c r="E2017" s="199"/>
      <c r="H2017" s="190" t="s">
        <v>8919</v>
      </c>
      <c r="I2017" s="192" t="s">
        <v>9058</v>
      </c>
      <c r="J2017" s="181" t="s">
        <v>9059</v>
      </c>
      <c r="L2017" s="181" t="s">
        <v>9054</v>
      </c>
      <c r="M2017" s="181" t="s">
        <v>8032</v>
      </c>
      <c r="N2017" s="182" t="s">
        <v>8045</v>
      </c>
      <c r="O2017" s="181" t="s">
        <v>8046</v>
      </c>
    </row>
    <row r="2018" spans="3:15">
      <c r="C2018" s="199"/>
      <c r="D2018" s="199"/>
      <c r="E2018" s="199"/>
      <c r="H2018" s="190" t="s">
        <v>8919</v>
      </c>
      <c r="I2018" s="192" t="s">
        <v>9061</v>
      </c>
      <c r="J2018" s="181" t="s">
        <v>9062</v>
      </c>
      <c r="L2018" s="181" t="s">
        <v>9057</v>
      </c>
      <c r="M2018" s="181" t="s">
        <v>8032</v>
      </c>
      <c r="N2018" s="182" t="s">
        <v>8048</v>
      </c>
      <c r="O2018" s="181" t="s">
        <v>8049</v>
      </c>
    </row>
    <row r="2019" spans="3:15">
      <c r="C2019" s="199"/>
      <c r="D2019" s="199"/>
      <c r="E2019" s="199"/>
      <c r="H2019" s="195"/>
      <c r="I2019" s="193" t="s">
        <v>9064</v>
      </c>
      <c r="J2019" s="196"/>
      <c r="L2019" s="181" t="s">
        <v>9060</v>
      </c>
      <c r="M2019" s="181"/>
      <c r="N2019" s="182"/>
      <c r="O2019" s="181" t="s">
        <v>8049</v>
      </c>
    </row>
    <row r="2020" spans="3:15">
      <c r="C2020" s="199"/>
      <c r="D2020" s="199"/>
      <c r="E2020" s="199"/>
      <c r="H2020" s="190" t="s">
        <v>9066</v>
      </c>
      <c r="I2020" s="192" t="s">
        <v>9067</v>
      </c>
      <c r="J2020" s="181" t="s">
        <v>9068</v>
      </c>
      <c r="L2020" s="181" t="s">
        <v>9063</v>
      </c>
      <c r="M2020" s="181"/>
      <c r="N2020" s="182"/>
      <c r="O2020" s="181" t="s">
        <v>8049</v>
      </c>
    </row>
    <row r="2021" spans="3:15">
      <c r="C2021" s="199"/>
      <c r="D2021" s="199"/>
      <c r="E2021" s="199"/>
      <c r="H2021" s="190" t="s">
        <v>9066</v>
      </c>
      <c r="I2021" s="192" t="s">
        <v>9070</v>
      </c>
      <c r="J2021" s="181" t="s">
        <v>9071</v>
      </c>
      <c r="L2021" s="181" t="s">
        <v>9065</v>
      </c>
      <c r="M2021" s="181" t="s">
        <v>8032</v>
      </c>
      <c r="N2021" s="182" t="s">
        <v>8051</v>
      </c>
      <c r="O2021" s="181" t="s">
        <v>8052</v>
      </c>
    </row>
    <row r="2022" spans="3:15">
      <c r="C2022" s="199"/>
      <c r="D2022" s="199"/>
      <c r="E2022" s="199"/>
      <c r="H2022" s="190" t="s">
        <v>9066</v>
      </c>
      <c r="I2022" s="192" t="s">
        <v>9073</v>
      </c>
      <c r="J2022" s="181" t="s">
        <v>9074</v>
      </c>
      <c r="L2022" s="181" t="s">
        <v>9069</v>
      </c>
      <c r="M2022" s="181" t="s">
        <v>8032</v>
      </c>
      <c r="N2022" s="182" t="s">
        <v>8054</v>
      </c>
      <c r="O2022" s="181" t="s">
        <v>8055</v>
      </c>
    </row>
    <row r="2023" spans="3:15">
      <c r="C2023" s="199"/>
      <c r="D2023" s="199"/>
      <c r="E2023" s="199"/>
      <c r="H2023" s="190" t="s">
        <v>9066</v>
      </c>
      <c r="I2023" s="192" t="s">
        <v>9076</v>
      </c>
      <c r="J2023" s="181" t="s">
        <v>9077</v>
      </c>
      <c r="L2023" s="181" t="s">
        <v>9072</v>
      </c>
      <c r="M2023" s="181" t="s">
        <v>8032</v>
      </c>
      <c r="N2023" s="182" t="s">
        <v>5362</v>
      </c>
      <c r="O2023" s="181" t="s">
        <v>8057</v>
      </c>
    </row>
    <row r="2024" spans="3:15">
      <c r="C2024" s="199"/>
      <c r="D2024" s="199"/>
      <c r="E2024" s="199"/>
      <c r="H2024" s="190" t="s">
        <v>9066</v>
      </c>
      <c r="I2024" s="192" t="s">
        <v>9079</v>
      </c>
      <c r="J2024" s="181" t="s">
        <v>9080</v>
      </c>
      <c r="L2024" s="181" t="s">
        <v>9075</v>
      </c>
      <c r="M2024" s="181" t="s">
        <v>8032</v>
      </c>
      <c r="N2024" s="182" t="s">
        <v>8059</v>
      </c>
      <c r="O2024" s="181" t="s">
        <v>8060</v>
      </c>
    </row>
    <row r="2025" spans="3:15">
      <c r="C2025" s="199"/>
      <c r="D2025" s="199"/>
      <c r="E2025" s="199"/>
      <c r="H2025" s="190" t="s">
        <v>9066</v>
      </c>
      <c r="I2025" s="192" t="s">
        <v>9082</v>
      </c>
      <c r="J2025" s="181" t="s">
        <v>9083</v>
      </c>
      <c r="L2025" s="181" t="s">
        <v>9078</v>
      </c>
      <c r="M2025" s="181"/>
      <c r="N2025" s="182"/>
      <c r="O2025" s="181" t="s">
        <v>8060</v>
      </c>
    </row>
    <row r="2026" spans="3:15">
      <c r="C2026" s="199"/>
      <c r="D2026" s="199"/>
      <c r="E2026" s="199"/>
      <c r="H2026" s="190" t="s">
        <v>9066</v>
      </c>
      <c r="I2026" s="192" t="s">
        <v>9085</v>
      </c>
      <c r="J2026" s="181" t="s">
        <v>9086</v>
      </c>
      <c r="L2026" s="181" t="s">
        <v>9081</v>
      </c>
      <c r="M2026" s="181" t="s">
        <v>8032</v>
      </c>
      <c r="N2026" s="182" t="s">
        <v>8062</v>
      </c>
      <c r="O2026" s="181" t="s">
        <v>8063</v>
      </c>
    </row>
    <row r="2027" spans="3:15">
      <c r="C2027" s="199"/>
      <c r="D2027" s="199"/>
      <c r="E2027" s="199"/>
      <c r="H2027" s="190" t="s">
        <v>9066</v>
      </c>
      <c r="I2027" s="192" t="s">
        <v>9088</v>
      </c>
      <c r="J2027" s="181" t="s">
        <v>9089</v>
      </c>
      <c r="L2027" s="181" t="s">
        <v>9084</v>
      </c>
      <c r="M2027" s="181"/>
      <c r="N2027" s="182"/>
      <c r="O2027" s="181" t="s">
        <v>8063</v>
      </c>
    </row>
    <row r="2028" spans="3:15">
      <c r="C2028" s="199"/>
      <c r="D2028" s="199"/>
      <c r="E2028" s="199"/>
      <c r="H2028" s="190" t="s">
        <v>9066</v>
      </c>
      <c r="I2028" s="192" t="s">
        <v>9091</v>
      </c>
      <c r="J2028" s="181" t="s">
        <v>9092</v>
      </c>
      <c r="L2028" s="181" t="s">
        <v>9087</v>
      </c>
      <c r="M2028" s="181" t="s">
        <v>8032</v>
      </c>
      <c r="N2028" s="182" t="s">
        <v>4293</v>
      </c>
      <c r="O2028" s="181" t="s">
        <v>8065</v>
      </c>
    </row>
    <row r="2029" spans="3:15">
      <c r="C2029" s="199"/>
      <c r="D2029" s="199"/>
      <c r="E2029" s="199"/>
      <c r="H2029" s="190" t="s">
        <v>9066</v>
      </c>
      <c r="I2029" s="192" t="s">
        <v>9094</v>
      </c>
      <c r="J2029" s="181" t="s">
        <v>9095</v>
      </c>
      <c r="L2029" s="181" t="s">
        <v>9090</v>
      </c>
      <c r="M2029" s="181"/>
      <c r="N2029" s="182"/>
      <c r="O2029" s="181" t="s">
        <v>8065</v>
      </c>
    </row>
    <row r="2030" spans="3:15">
      <c r="C2030" s="199"/>
      <c r="D2030" s="199"/>
      <c r="E2030" s="199"/>
      <c r="H2030" s="190" t="s">
        <v>9066</v>
      </c>
      <c r="I2030" s="192" t="s">
        <v>9097</v>
      </c>
      <c r="J2030" s="181" t="s">
        <v>9098</v>
      </c>
      <c r="L2030" s="181" t="s">
        <v>9093</v>
      </c>
      <c r="M2030" s="181" t="s">
        <v>8032</v>
      </c>
      <c r="N2030" s="182" t="s">
        <v>8067</v>
      </c>
      <c r="O2030" s="181" t="s">
        <v>8068</v>
      </c>
    </row>
    <row r="2031" spans="3:15">
      <c r="C2031" s="199"/>
      <c r="D2031" s="199"/>
      <c r="E2031" s="199"/>
      <c r="H2031" s="190" t="s">
        <v>9066</v>
      </c>
      <c r="I2031" s="192" t="s">
        <v>9100</v>
      </c>
      <c r="J2031" s="181" t="s">
        <v>9101</v>
      </c>
      <c r="L2031" s="181" t="s">
        <v>9096</v>
      </c>
      <c r="M2031" s="181" t="s">
        <v>8032</v>
      </c>
      <c r="N2031" s="182" t="s">
        <v>8070</v>
      </c>
      <c r="O2031" s="181" t="s">
        <v>8071</v>
      </c>
    </row>
    <row r="2032" spans="3:15">
      <c r="C2032" s="199"/>
      <c r="D2032" s="199"/>
      <c r="E2032" s="199"/>
      <c r="H2032" s="190" t="s">
        <v>9066</v>
      </c>
      <c r="I2032" s="192" t="s">
        <v>9103</v>
      </c>
      <c r="J2032" s="181" t="s">
        <v>9104</v>
      </c>
      <c r="L2032" s="181" t="s">
        <v>9099</v>
      </c>
      <c r="M2032" s="181"/>
      <c r="N2032" s="182"/>
      <c r="O2032" s="181" t="s">
        <v>8071</v>
      </c>
    </row>
    <row r="2033" spans="3:15">
      <c r="C2033" s="199"/>
      <c r="D2033" s="199"/>
      <c r="E2033" s="199"/>
      <c r="H2033" s="190" t="s">
        <v>9066</v>
      </c>
      <c r="I2033" s="192" t="s">
        <v>9106</v>
      </c>
      <c r="J2033" s="181" t="s">
        <v>9107</v>
      </c>
      <c r="L2033" s="181" t="s">
        <v>9102</v>
      </c>
      <c r="M2033" s="181" t="s">
        <v>8032</v>
      </c>
      <c r="N2033" s="182" t="s">
        <v>8073</v>
      </c>
      <c r="O2033" s="181" t="s">
        <v>8074</v>
      </c>
    </row>
    <row r="2034" spans="3:15">
      <c r="C2034" s="199"/>
      <c r="D2034" s="199"/>
      <c r="E2034" s="199"/>
      <c r="H2034" s="190" t="s">
        <v>9066</v>
      </c>
      <c r="I2034" s="192" t="s">
        <v>9109</v>
      </c>
      <c r="J2034" s="181" t="s">
        <v>9110</v>
      </c>
      <c r="L2034" s="181" t="s">
        <v>9105</v>
      </c>
      <c r="M2034" s="181" t="s">
        <v>8032</v>
      </c>
      <c r="N2034" s="182" t="s">
        <v>3192</v>
      </c>
      <c r="O2034" s="181" t="s">
        <v>8076</v>
      </c>
    </row>
    <row r="2035" spans="3:15">
      <c r="C2035" s="199"/>
      <c r="D2035" s="199"/>
      <c r="E2035" s="199"/>
      <c r="H2035" s="190" t="s">
        <v>9066</v>
      </c>
      <c r="I2035" s="192" t="s">
        <v>9112</v>
      </c>
      <c r="J2035" s="181" t="s">
        <v>9113</v>
      </c>
      <c r="L2035" s="181" t="s">
        <v>9108</v>
      </c>
      <c r="M2035" s="181" t="s">
        <v>8032</v>
      </c>
      <c r="N2035" s="182" t="s">
        <v>8078</v>
      </c>
      <c r="O2035" s="181" t="s">
        <v>8079</v>
      </c>
    </row>
    <row r="2036" spans="3:15">
      <c r="C2036" s="199"/>
      <c r="D2036" s="199"/>
      <c r="E2036" s="199"/>
      <c r="H2036" s="190" t="s">
        <v>9066</v>
      </c>
      <c r="I2036" s="192" t="s">
        <v>9115</v>
      </c>
      <c r="J2036" s="181" t="s">
        <v>9116</v>
      </c>
      <c r="L2036" s="181" t="s">
        <v>9111</v>
      </c>
      <c r="M2036" s="181" t="s">
        <v>8032</v>
      </c>
      <c r="N2036" s="182" t="s">
        <v>5371</v>
      </c>
      <c r="O2036" s="181" t="s">
        <v>8081</v>
      </c>
    </row>
    <row r="2037" spans="3:15">
      <c r="C2037" s="199"/>
      <c r="D2037" s="199"/>
      <c r="E2037" s="199"/>
      <c r="H2037" s="190" t="s">
        <v>9066</v>
      </c>
      <c r="I2037" s="192" t="s">
        <v>9118</v>
      </c>
      <c r="J2037" s="181" t="s">
        <v>9119</v>
      </c>
      <c r="L2037" s="181" t="s">
        <v>9114</v>
      </c>
      <c r="M2037" s="181"/>
      <c r="N2037" s="182"/>
      <c r="O2037" s="181" t="s">
        <v>8081</v>
      </c>
    </row>
    <row r="2038" spans="3:15">
      <c r="C2038" s="199"/>
      <c r="D2038" s="199"/>
      <c r="E2038" s="199"/>
      <c r="H2038" s="190" t="s">
        <v>9066</v>
      </c>
      <c r="I2038" s="192" t="s">
        <v>9121</v>
      </c>
      <c r="J2038" s="181" t="s">
        <v>9122</v>
      </c>
      <c r="L2038" s="181" t="s">
        <v>9117</v>
      </c>
      <c r="M2038" s="181" t="s">
        <v>8032</v>
      </c>
      <c r="N2038" s="182" t="s">
        <v>8083</v>
      </c>
      <c r="O2038" s="181" t="s">
        <v>8084</v>
      </c>
    </row>
    <row r="2039" spans="3:15">
      <c r="C2039" s="199"/>
      <c r="D2039" s="199"/>
      <c r="E2039" s="199"/>
      <c r="H2039" s="190" t="s">
        <v>9066</v>
      </c>
      <c r="I2039" s="192" t="s">
        <v>9124</v>
      </c>
      <c r="J2039" s="181" t="s">
        <v>9125</v>
      </c>
      <c r="L2039" s="181" t="s">
        <v>9120</v>
      </c>
      <c r="M2039" s="181"/>
      <c r="N2039" s="182"/>
      <c r="O2039" s="181" t="s">
        <v>8084</v>
      </c>
    </row>
    <row r="2040" spans="3:15">
      <c r="C2040" s="199"/>
      <c r="D2040" s="199"/>
      <c r="E2040" s="199"/>
      <c r="H2040" s="190" t="s">
        <v>9066</v>
      </c>
      <c r="I2040" s="192" t="s">
        <v>9127</v>
      </c>
      <c r="J2040" s="181" t="s">
        <v>9128</v>
      </c>
      <c r="L2040" s="181" t="s">
        <v>9123</v>
      </c>
      <c r="M2040" s="181" t="s">
        <v>8032</v>
      </c>
      <c r="N2040" s="182" t="s">
        <v>8086</v>
      </c>
      <c r="O2040" s="181" t="s">
        <v>8087</v>
      </c>
    </row>
    <row r="2041" spans="3:15">
      <c r="C2041" s="199"/>
      <c r="D2041" s="199"/>
      <c r="E2041" s="199"/>
      <c r="H2041" s="190" t="s">
        <v>9066</v>
      </c>
      <c r="I2041" s="192" t="s">
        <v>9130</v>
      </c>
      <c r="J2041" s="181" t="s">
        <v>9131</v>
      </c>
      <c r="L2041" s="181" t="s">
        <v>9126</v>
      </c>
      <c r="M2041" s="181" t="s">
        <v>8032</v>
      </c>
      <c r="N2041" s="182" t="s">
        <v>8089</v>
      </c>
      <c r="O2041" s="181" t="s">
        <v>8090</v>
      </c>
    </row>
    <row r="2042" spans="3:15">
      <c r="C2042" s="199"/>
      <c r="D2042" s="199"/>
      <c r="E2042" s="199"/>
      <c r="H2042" s="190" t="s">
        <v>9066</v>
      </c>
      <c r="I2042" s="192" t="s">
        <v>9133</v>
      </c>
      <c r="J2042" s="181" t="s">
        <v>9134</v>
      </c>
      <c r="L2042" s="181" t="s">
        <v>9129</v>
      </c>
      <c r="M2042" s="181" t="s">
        <v>8032</v>
      </c>
      <c r="N2042" s="182" t="s">
        <v>8092</v>
      </c>
      <c r="O2042" s="181" t="s">
        <v>8093</v>
      </c>
    </row>
    <row r="2043" spans="3:15">
      <c r="C2043" s="199"/>
      <c r="D2043" s="199"/>
      <c r="E2043" s="199"/>
      <c r="H2043" s="190" t="s">
        <v>9066</v>
      </c>
      <c r="I2043" s="192" t="s">
        <v>9136</v>
      </c>
      <c r="J2043" s="181" t="s">
        <v>9137</v>
      </c>
      <c r="L2043" s="181" t="s">
        <v>9132</v>
      </c>
      <c r="M2043" s="181" t="s">
        <v>8032</v>
      </c>
      <c r="N2043" s="182" t="s">
        <v>8095</v>
      </c>
      <c r="O2043" s="181" t="s">
        <v>8096</v>
      </c>
    </row>
    <row r="2044" spans="3:15">
      <c r="C2044" s="199"/>
      <c r="D2044" s="199"/>
      <c r="E2044" s="199"/>
      <c r="H2044" s="190" t="s">
        <v>9066</v>
      </c>
      <c r="I2044" s="192" t="s">
        <v>9139</v>
      </c>
      <c r="J2044" s="181" t="s">
        <v>9140</v>
      </c>
      <c r="L2044" s="181" t="s">
        <v>9135</v>
      </c>
      <c r="M2044" s="181"/>
      <c r="N2044" s="182"/>
      <c r="O2044" s="181" t="s">
        <v>8096</v>
      </c>
    </row>
    <row r="2045" spans="3:15">
      <c r="C2045" s="199"/>
      <c r="D2045" s="199"/>
      <c r="E2045" s="199"/>
      <c r="H2045" s="190" t="s">
        <v>9066</v>
      </c>
      <c r="I2045" s="192" t="s">
        <v>9142</v>
      </c>
      <c r="J2045" s="181" t="s">
        <v>9143</v>
      </c>
      <c r="L2045" s="181" t="s">
        <v>9138</v>
      </c>
      <c r="M2045" s="181" t="s">
        <v>8032</v>
      </c>
      <c r="N2045" s="182" t="s">
        <v>8098</v>
      </c>
      <c r="O2045" s="181" t="s">
        <v>8099</v>
      </c>
    </row>
    <row r="2046" spans="3:15">
      <c r="C2046" s="199"/>
      <c r="D2046" s="199"/>
      <c r="E2046" s="199"/>
      <c r="H2046" s="190" t="s">
        <v>9066</v>
      </c>
      <c r="I2046" s="192" t="s">
        <v>9145</v>
      </c>
      <c r="J2046" s="181" t="s">
        <v>9146</v>
      </c>
      <c r="L2046" s="181" t="s">
        <v>9141</v>
      </c>
      <c r="M2046" s="181" t="s">
        <v>8032</v>
      </c>
      <c r="N2046" s="182" t="s">
        <v>8101</v>
      </c>
      <c r="O2046" s="181" t="s">
        <v>8102</v>
      </c>
    </row>
    <row r="2047" spans="3:15">
      <c r="C2047" s="199"/>
      <c r="D2047" s="199"/>
      <c r="E2047" s="199"/>
      <c r="H2047" s="190" t="s">
        <v>9066</v>
      </c>
      <c r="I2047" s="192" t="s">
        <v>9148</v>
      </c>
      <c r="J2047" s="181" t="s">
        <v>9149</v>
      </c>
      <c r="L2047" s="181" t="s">
        <v>9144</v>
      </c>
      <c r="M2047" s="181" t="s">
        <v>8032</v>
      </c>
      <c r="N2047" s="182" t="s">
        <v>8104</v>
      </c>
      <c r="O2047" s="181" t="s">
        <v>8105</v>
      </c>
    </row>
    <row r="2048" spans="3:15">
      <c r="C2048" s="199"/>
      <c r="D2048" s="199"/>
      <c r="E2048" s="199"/>
      <c r="H2048" s="190" t="s">
        <v>9066</v>
      </c>
      <c r="I2048" s="192" t="s">
        <v>9151</v>
      </c>
      <c r="J2048" s="181" t="s">
        <v>9152</v>
      </c>
      <c r="L2048" s="181" t="s">
        <v>9147</v>
      </c>
      <c r="M2048" s="181" t="s">
        <v>8032</v>
      </c>
      <c r="N2048" s="182" t="s">
        <v>8107</v>
      </c>
      <c r="O2048" s="181" t="s">
        <v>8108</v>
      </c>
    </row>
    <row r="2049" spans="3:15">
      <c r="C2049" s="199"/>
      <c r="D2049" s="199"/>
      <c r="E2049" s="199"/>
      <c r="H2049" s="190" t="s">
        <v>9066</v>
      </c>
      <c r="I2049" s="192" t="s">
        <v>9154</v>
      </c>
      <c r="J2049" s="181" t="s">
        <v>9155</v>
      </c>
      <c r="L2049" s="181" t="s">
        <v>9150</v>
      </c>
      <c r="M2049" s="181" t="s">
        <v>8032</v>
      </c>
      <c r="N2049" s="182" t="s">
        <v>8110</v>
      </c>
      <c r="O2049" s="181" t="s">
        <v>8111</v>
      </c>
    </row>
    <row r="2050" spans="3:15">
      <c r="C2050" s="199"/>
      <c r="D2050" s="199"/>
      <c r="E2050" s="199"/>
      <c r="H2050" s="190" t="s">
        <v>9066</v>
      </c>
      <c r="I2050" s="192" t="s">
        <v>9157</v>
      </c>
      <c r="J2050" s="181" t="s">
        <v>9158</v>
      </c>
      <c r="L2050" s="181" t="s">
        <v>9153</v>
      </c>
      <c r="M2050" s="181" t="s">
        <v>8032</v>
      </c>
      <c r="N2050" s="182" t="s">
        <v>8113</v>
      </c>
      <c r="O2050" s="181" t="s">
        <v>8114</v>
      </c>
    </row>
    <row r="2051" spans="3:15">
      <c r="C2051" s="199"/>
      <c r="D2051" s="199"/>
      <c r="E2051" s="199"/>
      <c r="H2051" s="190" t="s">
        <v>9066</v>
      </c>
      <c r="I2051" s="192" t="s">
        <v>9160</v>
      </c>
      <c r="J2051" s="181" t="s">
        <v>9161</v>
      </c>
      <c r="L2051" s="181" t="s">
        <v>9156</v>
      </c>
      <c r="M2051" s="181" t="s">
        <v>8032</v>
      </c>
      <c r="N2051" s="182" t="s">
        <v>8116</v>
      </c>
      <c r="O2051" s="181" t="s">
        <v>8117</v>
      </c>
    </row>
    <row r="2052" spans="3:15">
      <c r="C2052" s="199"/>
      <c r="D2052" s="199"/>
      <c r="E2052" s="199"/>
      <c r="H2052" s="190" t="s">
        <v>9066</v>
      </c>
      <c r="I2052" s="192" t="s">
        <v>9163</v>
      </c>
      <c r="J2052" s="181" t="s">
        <v>9164</v>
      </c>
      <c r="L2052" s="181" t="s">
        <v>9159</v>
      </c>
      <c r="M2052" s="181" t="s">
        <v>8032</v>
      </c>
      <c r="N2052" s="182" t="s">
        <v>8119</v>
      </c>
      <c r="O2052" s="181" t="s">
        <v>8120</v>
      </c>
    </row>
    <row r="2053" spans="3:15">
      <c r="C2053" s="199"/>
      <c r="D2053" s="199"/>
      <c r="E2053" s="199"/>
      <c r="H2053" s="190" t="s">
        <v>9066</v>
      </c>
      <c r="I2053" s="192" t="s">
        <v>9166</v>
      </c>
      <c r="J2053" s="181" t="s">
        <v>9167</v>
      </c>
      <c r="L2053" s="181" t="s">
        <v>9162</v>
      </c>
      <c r="M2053" s="181" t="s">
        <v>8032</v>
      </c>
      <c r="N2053" s="182" t="s">
        <v>8122</v>
      </c>
      <c r="O2053" s="181" t="s">
        <v>8123</v>
      </c>
    </row>
    <row r="2054" spans="3:15">
      <c r="C2054" s="199"/>
      <c r="D2054" s="199"/>
      <c r="E2054" s="199"/>
      <c r="H2054" s="195"/>
      <c r="I2054" s="193" t="s">
        <v>9169</v>
      </c>
      <c r="J2054" s="196"/>
      <c r="L2054" s="181" t="s">
        <v>9165</v>
      </c>
      <c r="M2054" s="181" t="s">
        <v>8032</v>
      </c>
      <c r="N2054" s="182" t="s">
        <v>8125</v>
      </c>
      <c r="O2054" s="181" t="s">
        <v>8126</v>
      </c>
    </row>
    <row r="2055" spans="3:15">
      <c r="C2055" s="199"/>
      <c r="D2055" s="199"/>
      <c r="E2055" s="199"/>
      <c r="H2055" s="190" t="s">
        <v>9171</v>
      </c>
      <c r="I2055" s="192" t="s">
        <v>9172</v>
      </c>
      <c r="J2055" s="181" t="s">
        <v>9173</v>
      </c>
      <c r="L2055" s="181" t="s">
        <v>9168</v>
      </c>
      <c r="M2055" s="181" t="s">
        <v>8032</v>
      </c>
      <c r="N2055" s="182" t="s">
        <v>8128</v>
      </c>
      <c r="O2055" s="181" t="s">
        <v>8129</v>
      </c>
    </row>
    <row r="2056" spans="3:15">
      <c r="C2056" s="199"/>
      <c r="D2056" s="199"/>
      <c r="E2056" s="199"/>
      <c r="H2056" s="190" t="s">
        <v>9171</v>
      </c>
      <c r="I2056" s="192" t="s">
        <v>9175</v>
      </c>
      <c r="J2056" s="181" t="s">
        <v>9176</v>
      </c>
      <c r="L2056" s="181" t="s">
        <v>9170</v>
      </c>
      <c r="M2056" s="181" t="s">
        <v>8032</v>
      </c>
      <c r="N2056" s="182" t="s">
        <v>8131</v>
      </c>
      <c r="O2056" s="181" t="s">
        <v>8132</v>
      </c>
    </row>
    <row r="2057" spans="3:15">
      <c r="C2057" s="199"/>
      <c r="D2057" s="199"/>
      <c r="E2057" s="199"/>
      <c r="H2057" s="190" t="s">
        <v>9171</v>
      </c>
      <c r="I2057" s="192" t="s">
        <v>9178</v>
      </c>
      <c r="J2057" s="181" t="s">
        <v>9179</v>
      </c>
      <c r="L2057" s="181" t="s">
        <v>9174</v>
      </c>
      <c r="M2057" s="181" t="s">
        <v>8032</v>
      </c>
      <c r="N2057" s="182" t="s">
        <v>8134</v>
      </c>
      <c r="O2057" s="181" t="s">
        <v>8135</v>
      </c>
    </row>
    <row r="2058" spans="3:15">
      <c r="C2058" s="199"/>
      <c r="D2058" s="199"/>
      <c r="E2058" s="199"/>
      <c r="H2058" s="190" t="s">
        <v>9171</v>
      </c>
      <c r="I2058" s="192" t="s">
        <v>5643</v>
      </c>
      <c r="J2058" s="181" t="s">
        <v>9181</v>
      </c>
      <c r="L2058" s="181" t="s">
        <v>9177</v>
      </c>
      <c r="M2058" s="181" t="s">
        <v>8139</v>
      </c>
      <c r="N2058" s="182" t="s">
        <v>8140</v>
      </c>
      <c r="O2058" s="181" t="s">
        <v>8141</v>
      </c>
    </row>
    <row r="2059" spans="3:15">
      <c r="C2059" s="199"/>
      <c r="D2059" s="199"/>
      <c r="E2059" s="199"/>
      <c r="H2059" s="190" t="s">
        <v>9171</v>
      </c>
      <c r="I2059" s="192" t="s">
        <v>9183</v>
      </c>
      <c r="J2059" s="181" t="s">
        <v>9184</v>
      </c>
      <c r="L2059" s="181" t="s">
        <v>9180</v>
      </c>
      <c r="M2059" s="181" t="s">
        <v>8139</v>
      </c>
      <c r="N2059" s="182" t="s">
        <v>8143</v>
      </c>
      <c r="O2059" s="181" t="s">
        <v>8144</v>
      </c>
    </row>
    <row r="2060" spans="3:15">
      <c r="C2060" s="199"/>
      <c r="D2060" s="199"/>
      <c r="E2060" s="199"/>
      <c r="H2060" s="190" t="s">
        <v>9171</v>
      </c>
      <c r="I2060" s="192" t="s">
        <v>9186</v>
      </c>
      <c r="J2060" s="181" t="s">
        <v>9187</v>
      </c>
      <c r="L2060" s="181" t="s">
        <v>9182</v>
      </c>
      <c r="M2060" s="181"/>
      <c r="N2060" s="182"/>
      <c r="O2060" s="181" t="s">
        <v>8144</v>
      </c>
    </row>
    <row r="2061" spans="3:15">
      <c r="C2061" s="199"/>
      <c r="D2061" s="199"/>
      <c r="E2061" s="199"/>
      <c r="H2061" s="190" t="s">
        <v>9171</v>
      </c>
      <c r="I2061" s="192" t="s">
        <v>9189</v>
      </c>
      <c r="J2061" s="181" t="s">
        <v>9190</v>
      </c>
      <c r="L2061" s="181" t="s">
        <v>9185</v>
      </c>
      <c r="M2061" s="181" t="s">
        <v>8139</v>
      </c>
      <c r="N2061" s="182" t="s">
        <v>8146</v>
      </c>
      <c r="O2061" s="181" t="s">
        <v>8147</v>
      </c>
    </row>
    <row r="2062" spans="3:15">
      <c r="C2062" s="199"/>
      <c r="D2062" s="199"/>
      <c r="E2062" s="199"/>
      <c r="H2062" s="190" t="s">
        <v>9171</v>
      </c>
      <c r="I2062" s="192" t="s">
        <v>9192</v>
      </c>
      <c r="J2062" s="181" t="s">
        <v>9193</v>
      </c>
      <c r="L2062" s="181" t="s">
        <v>9188</v>
      </c>
      <c r="M2062" s="181"/>
      <c r="N2062" s="182"/>
      <c r="O2062" s="181" t="s">
        <v>8147</v>
      </c>
    </row>
    <row r="2063" spans="3:15">
      <c r="C2063" s="199"/>
      <c r="D2063" s="199"/>
      <c r="E2063" s="199"/>
      <c r="H2063" s="190" t="s">
        <v>9171</v>
      </c>
      <c r="I2063" s="192" t="s">
        <v>7086</v>
      </c>
      <c r="J2063" s="181" t="s">
        <v>9195</v>
      </c>
      <c r="L2063" s="181" t="s">
        <v>9191</v>
      </c>
      <c r="M2063" s="181"/>
      <c r="N2063" s="182"/>
      <c r="O2063" s="181" t="s">
        <v>8147</v>
      </c>
    </row>
    <row r="2064" spans="3:15">
      <c r="C2064" s="199"/>
      <c r="D2064" s="199"/>
      <c r="E2064" s="199"/>
      <c r="H2064" s="190" t="s">
        <v>9171</v>
      </c>
      <c r="I2064" s="192" t="s">
        <v>9197</v>
      </c>
      <c r="J2064" s="181" t="s">
        <v>9198</v>
      </c>
      <c r="L2064" s="181" t="s">
        <v>9194</v>
      </c>
      <c r="M2064" s="181" t="s">
        <v>8139</v>
      </c>
      <c r="N2064" s="182" t="s">
        <v>8149</v>
      </c>
      <c r="O2064" s="181" t="s">
        <v>8150</v>
      </c>
    </row>
    <row r="2065" spans="3:15">
      <c r="C2065" s="199"/>
      <c r="D2065" s="199"/>
      <c r="E2065" s="199"/>
      <c r="H2065" s="190" t="s">
        <v>9171</v>
      </c>
      <c r="I2065" s="192" t="s">
        <v>9200</v>
      </c>
      <c r="J2065" s="181" t="s">
        <v>9201</v>
      </c>
      <c r="L2065" s="181" t="s">
        <v>9196</v>
      </c>
      <c r="M2065" s="181"/>
      <c r="N2065" s="182"/>
      <c r="O2065" s="181" t="s">
        <v>8150</v>
      </c>
    </row>
    <row r="2066" spans="3:15">
      <c r="C2066" s="199"/>
      <c r="D2066" s="199"/>
      <c r="E2066" s="199"/>
      <c r="H2066" s="190" t="s">
        <v>9171</v>
      </c>
      <c r="I2066" s="192" t="s">
        <v>9203</v>
      </c>
      <c r="J2066" s="181" t="s">
        <v>9204</v>
      </c>
      <c r="L2066" s="181" t="s">
        <v>9199</v>
      </c>
      <c r="M2066" s="181"/>
      <c r="N2066" s="182"/>
      <c r="O2066" s="181" t="s">
        <v>8150</v>
      </c>
    </row>
    <row r="2067" spans="3:15">
      <c r="C2067" s="199"/>
      <c r="D2067" s="199"/>
      <c r="E2067" s="199"/>
      <c r="H2067" s="190" t="s">
        <v>9171</v>
      </c>
      <c r="I2067" s="192" t="s">
        <v>9206</v>
      </c>
      <c r="J2067" s="181" t="s">
        <v>9207</v>
      </c>
      <c r="L2067" s="181" t="s">
        <v>9202</v>
      </c>
      <c r="M2067" s="181" t="s">
        <v>8139</v>
      </c>
      <c r="N2067" s="182" t="s">
        <v>8152</v>
      </c>
      <c r="O2067" s="181" t="s">
        <v>8153</v>
      </c>
    </row>
    <row r="2068" spans="3:15">
      <c r="C2068" s="199"/>
      <c r="D2068" s="199"/>
      <c r="E2068" s="199"/>
      <c r="H2068" s="190" t="s">
        <v>9171</v>
      </c>
      <c r="I2068" s="192" t="s">
        <v>9209</v>
      </c>
      <c r="J2068" s="181" t="s">
        <v>9210</v>
      </c>
      <c r="L2068" s="181" t="s">
        <v>9205</v>
      </c>
      <c r="M2068" s="181"/>
      <c r="N2068" s="182"/>
      <c r="O2068" s="181" t="s">
        <v>8153</v>
      </c>
    </row>
    <row r="2069" spans="3:15">
      <c r="C2069" s="199"/>
      <c r="D2069" s="199"/>
      <c r="E2069" s="199"/>
      <c r="H2069" s="190" t="s">
        <v>9171</v>
      </c>
      <c r="I2069" s="192" t="s">
        <v>9212</v>
      </c>
      <c r="J2069" s="181" t="s">
        <v>9213</v>
      </c>
      <c r="L2069" s="181" t="s">
        <v>9208</v>
      </c>
      <c r="M2069" s="181"/>
      <c r="N2069" s="182"/>
      <c r="O2069" s="181" t="s">
        <v>8153</v>
      </c>
    </row>
    <row r="2070" spans="3:15">
      <c r="C2070" s="199"/>
      <c r="D2070" s="199"/>
      <c r="E2070" s="199"/>
      <c r="H2070" s="190" t="s">
        <v>9171</v>
      </c>
      <c r="I2070" s="192" t="s">
        <v>9215</v>
      </c>
      <c r="J2070" s="181" t="s">
        <v>9216</v>
      </c>
      <c r="L2070" s="181" t="s">
        <v>9211</v>
      </c>
      <c r="M2070" s="181" t="s">
        <v>8139</v>
      </c>
      <c r="N2070" s="182" t="s">
        <v>8155</v>
      </c>
      <c r="O2070" s="181" t="s">
        <v>8156</v>
      </c>
    </row>
    <row r="2071" spans="3:15">
      <c r="C2071" s="199"/>
      <c r="D2071" s="199"/>
      <c r="E2071" s="199"/>
      <c r="H2071" s="190" t="s">
        <v>9171</v>
      </c>
      <c r="I2071" s="192" t="s">
        <v>9218</v>
      </c>
      <c r="J2071" s="181" t="s">
        <v>9219</v>
      </c>
      <c r="L2071" s="181" t="s">
        <v>9214</v>
      </c>
      <c r="M2071" s="181"/>
      <c r="N2071" s="182"/>
      <c r="O2071" s="181" t="s">
        <v>8156</v>
      </c>
    </row>
    <row r="2072" spans="3:15">
      <c r="C2072" s="199"/>
      <c r="D2072" s="199"/>
      <c r="E2072" s="199"/>
      <c r="H2072" s="190" t="s">
        <v>9171</v>
      </c>
      <c r="I2072" s="192" t="s">
        <v>9221</v>
      </c>
      <c r="J2072" s="181" t="s">
        <v>9222</v>
      </c>
      <c r="L2072" s="181" t="s">
        <v>9217</v>
      </c>
      <c r="M2072" s="181" t="s">
        <v>8139</v>
      </c>
      <c r="N2072" s="182" t="s">
        <v>8158</v>
      </c>
      <c r="O2072" s="181" t="s">
        <v>8159</v>
      </c>
    </row>
    <row r="2073" spans="3:15">
      <c r="C2073" s="199"/>
      <c r="D2073" s="199"/>
      <c r="E2073" s="199"/>
      <c r="H2073" s="190" t="s">
        <v>9171</v>
      </c>
      <c r="I2073" s="192" t="s">
        <v>9224</v>
      </c>
      <c r="J2073" s="181" t="s">
        <v>9225</v>
      </c>
      <c r="L2073" s="181" t="s">
        <v>9220</v>
      </c>
      <c r="M2073" s="181"/>
      <c r="N2073" s="182"/>
      <c r="O2073" s="181" t="s">
        <v>8159</v>
      </c>
    </row>
    <row r="2074" spans="3:15">
      <c r="C2074" s="199"/>
      <c r="D2074" s="199"/>
      <c r="E2074" s="199"/>
      <c r="H2074" s="190" t="s">
        <v>9171</v>
      </c>
      <c r="I2074" s="192" t="s">
        <v>9227</v>
      </c>
      <c r="J2074" s="181" t="s">
        <v>9228</v>
      </c>
      <c r="L2074" s="181" t="s">
        <v>9223</v>
      </c>
      <c r="M2074" s="181"/>
      <c r="N2074" s="182"/>
      <c r="O2074" s="181" t="s">
        <v>8159</v>
      </c>
    </row>
    <row r="2075" spans="3:15">
      <c r="C2075" s="199"/>
      <c r="D2075" s="199"/>
      <c r="E2075" s="199"/>
      <c r="H2075" s="190" t="s">
        <v>9171</v>
      </c>
      <c r="I2075" s="192" t="s">
        <v>9230</v>
      </c>
      <c r="J2075" s="181" t="s">
        <v>9231</v>
      </c>
      <c r="L2075" s="181" t="s">
        <v>9226</v>
      </c>
      <c r="M2075" s="181" t="s">
        <v>8139</v>
      </c>
      <c r="N2075" s="182" t="s">
        <v>4591</v>
      </c>
      <c r="O2075" s="181" t="s">
        <v>8161</v>
      </c>
    </row>
    <row r="2076" spans="3:15">
      <c r="C2076" s="199"/>
      <c r="D2076" s="199"/>
      <c r="E2076" s="199"/>
      <c r="H2076" s="190" t="s">
        <v>9171</v>
      </c>
      <c r="I2076" s="192" t="s">
        <v>9233</v>
      </c>
      <c r="J2076" s="181" t="s">
        <v>9234</v>
      </c>
      <c r="L2076" s="181" t="s">
        <v>9229</v>
      </c>
      <c r="M2076" s="181"/>
      <c r="N2076" s="182"/>
      <c r="O2076" s="181" t="s">
        <v>8161</v>
      </c>
    </row>
    <row r="2077" spans="3:15">
      <c r="C2077" s="199"/>
      <c r="D2077" s="199"/>
      <c r="E2077" s="199"/>
      <c r="H2077" s="190"/>
      <c r="I2077" s="193" t="s">
        <v>9236</v>
      </c>
      <c r="J2077" s="181"/>
      <c r="L2077" s="181" t="s">
        <v>9232</v>
      </c>
      <c r="M2077" s="181"/>
      <c r="N2077" s="182"/>
      <c r="O2077" s="181" t="s">
        <v>8161</v>
      </c>
    </row>
    <row r="2078" spans="3:15">
      <c r="C2078" s="199"/>
      <c r="D2078" s="199"/>
      <c r="E2078" s="199"/>
      <c r="H2078" s="181" t="s">
        <v>9238</v>
      </c>
      <c r="I2078" s="182" t="s">
        <v>9239</v>
      </c>
      <c r="J2078" s="181" t="s">
        <v>9240</v>
      </c>
      <c r="L2078" s="181" t="s">
        <v>9235</v>
      </c>
      <c r="M2078" s="181" t="s">
        <v>8139</v>
      </c>
      <c r="N2078" s="182" t="s">
        <v>8163</v>
      </c>
      <c r="O2078" s="181" t="s">
        <v>8164</v>
      </c>
    </row>
    <row r="2079" spans="3:15">
      <c r="C2079" s="199"/>
      <c r="D2079" s="199"/>
      <c r="E2079" s="199"/>
      <c r="H2079" s="181" t="s">
        <v>9238</v>
      </c>
      <c r="I2079" s="182" t="s">
        <v>9242</v>
      </c>
      <c r="J2079" s="181" t="s">
        <v>9243</v>
      </c>
      <c r="L2079" s="181" t="s">
        <v>9237</v>
      </c>
      <c r="M2079" s="181"/>
      <c r="N2079" s="182"/>
      <c r="O2079" s="181" t="s">
        <v>8164</v>
      </c>
    </row>
    <row r="2080" spans="3:15">
      <c r="C2080" s="199"/>
      <c r="D2080" s="199"/>
      <c r="E2080" s="199"/>
      <c r="H2080" s="181" t="s">
        <v>9238</v>
      </c>
      <c r="I2080" s="182" t="s">
        <v>9245</v>
      </c>
      <c r="J2080" s="181" t="s">
        <v>9246</v>
      </c>
      <c r="L2080" s="181" t="s">
        <v>9241</v>
      </c>
      <c r="M2080" s="181" t="s">
        <v>8139</v>
      </c>
      <c r="N2080" s="182" t="s">
        <v>8166</v>
      </c>
      <c r="O2080" s="181" t="s">
        <v>8167</v>
      </c>
    </row>
    <row r="2081" spans="3:15">
      <c r="C2081" s="199"/>
      <c r="D2081" s="199"/>
      <c r="E2081" s="199"/>
      <c r="H2081" s="181" t="s">
        <v>9238</v>
      </c>
      <c r="I2081" s="182" t="s">
        <v>8451</v>
      </c>
      <c r="J2081" s="181" t="s">
        <v>9248</v>
      </c>
      <c r="L2081" s="181" t="s">
        <v>9244</v>
      </c>
      <c r="M2081" s="181" t="s">
        <v>8139</v>
      </c>
      <c r="N2081" s="182" t="s">
        <v>8169</v>
      </c>
      <c r="O2081" s="181" t="s">
        <v>8170</v>
      </c>
    </row>
    <row r="2082" spans="3:15">
      <c r="C2082" s="199"/>
      <c r="D2082" s="199"/>
      <c r="E2082" s="199"/>
      <c r="H2082" s="181" t="s">
        <v>9238</v>
      </c>
      <c r="I2082" s="182" t="s">
        <v>9250</v>
      </c>
      <c r="J2082" s="181" t="s">
        <v>9251</v>
      </c>
      <c r="L2082" s="181" t="s">
        <v>9247</v>
      </c>
      <c r="M2082" s="181" t="s">
        <v>8139</v>
      </c>
      <c r="N2082" s="182" t="s">
        <v>8172</v>
      </c>
      <c r="O2082" s="181" t="s">
        <v>8173</v>
      </c>
    </row>
    <row r="2083" spans="3:15">
      <c r="C2083" s="199"/>
      <c r="D2083" s="199"/>
      <c r="E2083" s="199"/>
      <c r="H2083" s="181" t="s">
        <v>9238</v>
      </c>
      <c r="I2083" s="182" t="s">
        <v>9253</v>
      </c>
      <c r="J2083" s="181" t="s">
        <v>9254</v>
      </c>
      <c r="L2083" s="181" t="s">
        <v>9249</v>
      </c>
      <c r="M2083" s="181"/>
      <c r="N2083" s="182"/>
      <c r="O2083" s="181" t="s">
        <v>8173</v>
      </c>
    </row>
    <row r="2084" spans="3:15">
      <c r="C2084" s="199"/>
      <c r="D2084" s="199"/>
      <c r="E2084" s="199"/>
      <c r="H2084" s="181" t="s">
        <v>9238</v>
      </c>
      <c r="I2084" s="182" t="s">
        <v>9256</v>
      </c>
      <c r="J2084" s="181" t="s">
        <v>9257</v>
      </c>
      <c r="L2084" s="181" t="s">
        <v>9252</v>
      </c>
      <c r="M2084" s="181" t="s">
        <v>8139</v>
      </c>
      <c r="N2084" s="182" t="s">
        <v>8175</v>
      </c>
      <c r="O2084" s="181" t="s">
        <v>8176</v>
      </c>
    </row>
    <row r="2085" spans="3:15">
      <c r="C2085" s="199"/>
      <c r="D2085" s="199"/>
      <c r="E2085" s="199"/>
      <c r="H2085" s="181" t="s">
        <v>9238</v>
      </c>
      <c r="I2085" s="182" t="s">
        <v>6101</v>
      </c>
      <c r="J2085" s="181" t="s">
        <v>9259</v>
      </c>
      <c r="L2085" s="181" t="s">
        <v>9255</v>
      </c>
      <c r="M2085" s="181" t="s">
        <v>8139</v>
      </c>
      <c r="N2085" s="182" t="s">
        <v>8178</v>
      </c>
      <c r="O2085" s="181" t="s">
        <v>8179</v>
      </c>
    </row>
    <row r="2086" spans="3:15">
      <c r="C2086" s="199"/>
      <c r="D2086" s="199"/>
      <c r="E2086" s="199"/>
      <c r="H2086" s="181" t="s">
        <v>9238</v>
      </c>
      <c r="I2086" s="182" t="s">
        <v>9261</v>
      </c>
      <c r="J2086" s="181" t="s">
        <v>9262</v>
      </c>
      <c r="L2086" s="181" t="s">
        <v>9258</v>
      </c>
      <c r="M2086" s="181"/>
      <c r="N2086" s="182"/>
      <c r="O2086" s="181" t="s">
        <v>8179</v>
      </c>
    </row>
    <row r="2087" spans="3:15">
      <c r="C2087" s="199"/>
      <c r="D2087" s="199"/>
      <c r="E2087" s="199"/>
      <c r="H2087" s="181" t="s">
        <v>9238</v>
      </c>
      <c r="I2087" s="182" t="s">
        <v>9264</v>
      </c>
      <c r="J2087" s="181" t="s">
        <v>9265</v>
      </c>
      <c r="L2087" s="181" t="s">
        <v>9260</v>
      </c>
      <c r="M2087" s="181"/>
      <c r="N2087" s="182"/>
      <c r="O2087" s="181" t="s">
        <v>8179</v>
      </c>
    </row>
    <row r="2088" spans="3:15">
      <c r="C2088" s="199"/>
      <c r="D2088" s="199"/>
      <c r="E2088" s="199"/>
      <c r="H2088" s="181" t="s">
        <v>9238</v>
      </c>
      <c r="I2088" s="182" t="s">
        <v>9267</v>
      </c>
      <c r="J2088" s="181" t="s">
        <v>9268</v>
      </c>
      <c r="L2088" s="181" t="s">
        <v>9263</v>
      </c>
      <c r="M2088" s="181"/>
      <c r="N2088" s="182"/>
      <c r="O2088" s="181" t="s">
        <v>8179</v>
      </c>
    </row>
    <row r="2089" spans="3:15">
      <c r="C2089" s="199"/>
      <c r="D2089" s="199"/>
      <c r="E2089" s="199"/>
      <c r="H2089" s="181" t="s">
        <v>9238</v>
      </c>
      <c r="I2089" s="182" t="s">
        <v>9270</v>
      </c>
      <c r="J2089" s="181" t="s">
        <v>9271</v>
      </c>
      <c r="L2089" s="181" t="s">
        <v>9266</v>
      </c>
      <c r="M2089" s="181" t="s">
        <v>8139</v>
      </c>
      <c r="N2089" s="182" t="s">
        <v>8181</v>
      </c>
      <c r="O2089" s="181" t="s">
        <v>8182</v>
      </c>
    </row>
    <row r="2090" spans="3:15">
      <c r="C2090" s="199"/>
      <c r="D2090" s="199"/>
      <c r="E2090" s="199"/>
      <c r="H2090" s="181" t="s">
        <v>9238</v>
      </c>
      <c r="I2090" s="182" t="s">
        <v>9273</v>
      </c>
      <c r="J2090" s="181" t="s">
        <v>9274</v>
      </c>
      <c r="L2090" s="181" t="s">
        <v>9269</v>
      </c>
      <c r="M2090" s="181"/>
      <c r="N2090" s="182"/>
      <c r="O2090" s="181" t="s">
        <v>8182</v>
      </c>
    </row>
    <row r="2091" spans="3:15">
      <c r="C2091" s="199"/>
      <c r="D2091" s="199"/>
      <c r="E2091" s="199"/>
      <c r="H2091" s="181" t="s">
        <v>9238</v>
      </c>
      <c r="I2091" s="182" t="s">
        <v>9276</v>
      </c>
      <c r="J2091" s="181" t="s">
        <v>9277</v>
      </c>
      <c r="L2091" s="181" t="s">
        <v>9272</v>
      </c>
      <c r="M2091" s="181" t="s">
        <v>8139</v>
      </c>
      <c r="N2091" s="182" t="s">
        <v>8184</v>
      </c>
      <c r="O2091" s="181" t="s">
        <v>8185</v>
      </c>
    </row>
    <row r="2092" spans="3:15">
      <c r="C2092" s="199"/>
      <c r="D2092" s="199"/>
      <c r="E2092" s="199"/>
      <c r="H2092" s="181" t="s">
        <v>9238</v>
      </c>
      <c r="I2092" s="182" t="s">
        <v>9279</v>
      </c>
      <c r="J2092" s="181" t="s">
        <v>9280</v>
      </c>
      <c r="L2092" s="181" t="s">
        <v>9275</v>
      </c>
      <c r="M2092" s="181"/>
      <c r="N2092" s="182"/>
      <c r="O2092" s="181" t="s">
        <v>8185</v>
      </c>
    </row>
    <row r="2093" spans="3:15">
      <c r="C2093" s="199"/>
      <c r="D2093" s="199"/>
      <c r="E2093" s="199"/>
      <c r="H2093" s="181" t="s">
        <v>9238</v>
      </c>
      <c r="I2093" s="182" t="s">
        <v>9282</v>
      </c>
      <c r="J2093" s="181" t="s">
        <v>9283</v>
      </c>
      <c r="L2093" s="181" t="s">
        <v>9278</v>
      </c>
      <c r="M2093" s="181" t="s">
        <v>8139</v>
      </c>
      <c r="N2093" s="182" t="s">
        <v>3741</v>
      </c>
      <c r="O2093" s="181" t="s">
        <v>8187</v>
      </c>
    </row>
    <row r="2094" spans="3:15">
      <c r="C2094" s="199"/>
      <c r="D2094" s="199"/>
      <c r="E2094" s="199"/>
      <c r="H2094" s="181" t="s">
        <v>9238</v>
      </c>
      <c r="I2094" s="182" t="s">
        <v>9285</v>
      </c>
      <c r="J2094" s="181" t="s">
        <v>9286</v>
      </c>
      <c r="L2094" s="181" t="s">
        <v>9281</v>
      </c>
      <c r="M2094" s="181"/>
      <c r="N2094" s="182"/>
      <c r="O2094" s="181" t="s">
        <v>8187</v>
      </c>
    </row>
    <row r="2095" spans="3:15">
      <c r="C2095" s="199"/>
      <c r="D2095" s="199"/>
      <c r="E2095" s="199"/>
      <c r="H2095" s="181" t="s">
        <v>9238</v>
      </c>
      <c r="I2095" s="182" t="s">
        <v>9288</v>
      </c>
      <c r="J2095" s="181" t="s">
        <v>9289</v>
      </c>
      <c r="L2095" s="181" t="s">
        <v>9284</v>
      </c>
      <c r="M2095" s="181" t="s">
        <v>8139</v>
      </c>
      <c r="N2095" s="182" t="s">
        <v>8189</v>
      </c>
      <c r="O2095" s="181" t="s">
        <v>8190</v>
      </c>
    </row>
    <row r="2096" spans="3:15">
      <c r="C2096" s="199"/>
      <c r="D2096" s="199"/>
      <c r="E2096" s="199"/>
      <c r="H2096" s="181" t="s">
        <v>9238</v>
      </c>
      <c r="I2096" s="182" t="s">
        <v>9291</v>
      </c>
      <c r="J2096" s="181" t="s">
        <v>9292</v>
      </c>
      <c r="L2096" s="181" t="s">
        <v>9287</v>
      </c>
      <c r="M2096" s="181" t="s">
        <v>8139</v>
      </c>
      <c r="N2096" s="182" t="s">
        <v>8192</v>
      </c>
      <c r="O2096" s="181" t="s">
        <v>8193</v>
      </c>
    </row>
    <row r="2097" spans="3:15">
      <c r="C2097" s="199"/>
      <c r="D2097" s="199"/>
      <c r="E2097" s="199"/>
      <c r="H2097" s="181" t="s">
        <v>9238</v>
      </c>
      <c r="I2097" s="182" t="s">
        <v>9294</v>
      </c>
      <c r="J2097" s="181" t="s">
        <v>9295</v>
      </c>
      <c r="L2097" s="181" t="s">
        <v>9290</v>
      </c>
      <c r="M2097" s="181"/>
      <c r="N2097" s="182"/>
      <c r="O2097" s="181" t="s">
        <v>8193</v>
      </c>
    </row>
    <row r="2098" spans="3:15">
      <c r="C2098" s="199"/>
      <c r="D2098" s="199"/>
      <c r="E2098" s="199"/>
      <c r="H2098" s="181" t="s">
        <v>9238</v>
      </c>
      <c r="I2098" s="182" t="s">
        <v>9297</v>
      </c>
      <c r="J2098" s="181" t="s">
        <v>9298</v>
      </c>
      <c r="L2098" s="181" t="s">
        <v>9293</v>
      </c>
      <c r="M2098" s="181"/>
      <c r="N2098" s="182"/>
      <c r="O2098" s="181" t="s">
        <v>8193</v>
      </c>
    </row>
    <row r="2099" spans="3:15">
      <c r="C2099" s="199"/>
      <c r="D2099" s="199"/>
      <c r="E2099" s="199"/>
      <c r="H2099" s="181" t="s">
        <v>9238</v>
      </c>
      <c r="I2099" s="182" t="s">
        <v>9300</v>
      </c>
      <c r="J2099" s="181" t="s">
        <v>9301</v>
      </c>
      <c r="L2099" s="181" t="s">
        <v>9296</v>
      </c>
      <c r="M2099" s="181" t="s">
        <v>8139</v>
      </c>
      <c r="N2099" s="182" t="s">
        <v>8195</v>
      </c>
      <c r="O2099" s="181" t="s">
        <v>8196</v>
      </c>
    </row>
    <row r="2100" spans="3:15">
      <c r="C2100" s="199"/>
      <c r="D2100" s="199"/>
      <c r="E2100" s="199"/>
      <c r="H2100" s="181" t="s">
        <v>9238</v>
      </c>
      <c r="I2100" s="182" t="s">
        <v>9303</v>
      </c>
      <c r="J2100" s="181" t="s">
        <v>9304</v>
      </c>
      <c r="L2100" s="181" t="s">
        <v>9299</v>
      </c>
      <c r="M2100" s="181" t="s">
        <v>8139</v>
      </c>
      <c r="N2100" s="182" t="s">
        <v>8198</v>
      </c>
      <c r="O2100" s="181" t="s">
        <v>8199</v>
      </c>
    </row>
    <row r="2101" spans="3:15">
      <c r="C2101" s="199"/>
      <c r="D2101" s="199"/>
      <c r="E2101" s="199"/>
      <c r="H2101" s="181" t="s">
        <v>9238</v>
      </c>
      <c r="I2101" s="182" t="s">
        <v>9306</v>
      </c>
      <c r="J2101" s="181" t="s">
        <v>9307</v>
      </c>
      <c r="L2101" s="181" t="s">
        <v>9302</v>
      </c>
      <c r="M2101" s="181" t="s">
        <v>8139</v>
      </c>
      <c r="N2101" s="182" t="s">
        <v>8201</v>
      </c>
      <c r="O2101" s="181" t="s">
        <v>8202</v>
      </c>
    </row>
    <row r="2102" spans="3:15">
      <c r="C2102" s="199"/>
      <c r="D2102" s="199"/>
      <c r="E2102" s="199"/>
      <c r="H2102" s="181" t="s">
        <v>9238</v>
      </c>
      <c r="I2102" s="182" t="s">
        <v>6587</v>
      </c>
      <c r="J2102" s="181" t="s">
        <v>9309</v>
      </c>
      <c r="L2102" s="181" t="s">
        <v>9305</v>
      </c>
      <c r="M2102" s="181" t="s">
        <v>8139</v>
      </c>
      <c r="N2102" s="182" t="s">
        <v>8204</v>
      </c>
      <c r="O2102" s="181" t="s">
        <v>8205</v>
      </c>
    </row>
    <row r="2103" spans="3:15">
      <c r="C2103" s="199"/>
      <c r="D2103" s="199"/>
      <c r="E2103" s="199"/>
      <c r="H2103" s="181" t="s">
        <v>9238</v>
      </c>
      <c r="I2103" s="182" t="s">
        <v>9311</v>
      </c>
      <c r="J2103" s="181" t="s">
        <v>9312</v>
      </c>
      <c r="L2103" s="181" t="s">
        <v>9308</v>
      </c>
      <c r="M2103" s="181" t="s">
        <v>8139</v>
      </c>
      <c r="N2103" s="182" t="s">
        <v>8207</v>
      </c>
      <c r="O2103" s="181" t="s">
        <v>8208</v>
      </c>
    </row>
    <row r="2104" spans="3:15">
      <c r="C2104" s="199"/>
      <c r="D2104" s="199"/>
      <c r="E2104" s="199"/>
      <c r="H2104" s="181" t="s">
        <v>9238</v>
      </c>
      <c r="I2104" s="182" t="s">
        <v>9314</v>
      </c>
      <c r="J2104" s="181" t="s">
        <v>9315</v>
      </c>
      <c r="L2104" s="181" t="s">
        <v>9310</v>
      </c>
      <c r="M2104" s="181" t="s">
        <v>8139</v>
      </c>
      <c r="N2104" s="182" t="s">
        <v>8210</v>
      </c>
      <c r="O2104" s="181" t="s">
        <v>8211</v>
      </c>
    </row>
    <row r="2105" spans="3:15">
      <c r="C2105" s="199"/>
      <c r="D2105" s="199"/>
      <c r="E2105" s="199"/>
      <c r="H2105" s="181" t="s">
        <v>9238</v>
      </c>
      <c r="I2105" s="182" t="s">
        <v>9317</v>
      </c>
      <c r="J2105" s="181" t="s">
        <v>9318</v>
      </c>
      <c r="L2105" s="181" t="s">
        <v>9313</v>
      </c>
      <c r="M2105" s="181" t="s">
        <v>8215</v>
      </c>
      <c r="N2105" s="182" t="s">
        <v>8216</v>
      </c>
      <c r="O2105" s="181" t="s">
        <v>8217</v>
      </c>
    </row>
    <row r="2106" spans="3:15">
      <c r="C2106" s="199"/>
      <c r="D2106" s="199"/>
      <c r="E2106" s="199"/>
      <c r="H2106" s="181" t="s">
        <v>9238</v>
      </c>
      <c r="I2106" s="182" t="s">
        <v>9320</v>
      </c>
      <c r="J2106" s="181" t="s">
        <v>9321</v>
      </c>
      <c r="L2106" s="181" t="s">
        <v>9316</v>
      </c>
      <c r="M2106" s="181"/>
      <c r="N2106" s="182"/>
      <c r="O2106" s="181" t="s">
        <v>8217</v>
      </c>
    </row>
    <row r="2107" spans="3:15">
      <c r="C2107" s="199"/>
      <c r="D2107" s="199"/>
      <c r="E2107" s="199"/>
      <c r="H2107" s="181" t="s">
        <v>9238</v>
      </c>
      <c r="I2107" s="182" t="s">
        <v>9323</v>
      </c>
      <c r="J2107" s="181" t="s">
        <v>9324</v>
      </c>
      <c r="L2107" s="181" t="s">
        <v>9319</v>
      </c>
      <c r="M2107" s="181" t="s">
        <v>8215</v>
      </c>
      <c r="N2107" s="182" t="s">
        <v>8219</v>
      </c>
      <c r="O2107" s="181" t="s">
        <v>8220</v>
      </c>
    </row>
    <row r="2108" spans="3:15">
      <c r="C2108" s="199"/>
      <c r="D2108" s="199"/>
      <c r="E2108" s="199"/>
      <c r="H2108" s="181" t="s">
        <v>9238</v>
      </c>
      <c r="I2108" s="182" t="s">
        <v>9326</v>
      </c>
      <c r="J2108" s="181" t="s">
        <v>9327</v>
      </c>
      <c r="L2108" s="181" t="s">
        <v>9322</v>
      </c>
      <c r="M2108" s="181" t="s">
        <v>8215</v>
      </c>
      <c r="N2108" s="182" t="s">
        <v>8222</v>
      </c>
      <c r="O2108" s="181" t="s">
        <v>8223</v>
      </c>
    </row>
    <row r="2109" spans="3:15">
      <c r="C2109" s="199"/>
      <c r="D2109" s="199"/>
      <c r="E2109" s="199"/>
      <c r="H2109" s="181" t="s">
        <v>9238</v>
      </c>
      <c r="I2109" s="182" t="s">
        <v>9329</v>
      </c>
      <c r="J2109" s="181" t="s">
        <v>9330</v>
      </c>
      <c r="L2109" s="181" t="s">
        <v>9325</v>
      </c>
      <c r="M2109" s="181" t="s">
        <v>8215</v>
      </c>
      <c r="N2109" s="182" t="s">
        <v>8225</v>
      </c>
      <c r="O2109" s="181" t="s">
        <v>8226</v>
      </c>
    </row>
    <row r="2110" spans="3:15">
      <c r="C2110" s="199"/>
      <c r="D2110" s="199"/>
      <c r="E2110" s="199"/>
      <c r="H2110" s="181" t="s">
        <v>9238</v>
      </c>
      <c r="I2110" s="182" t="s">
        <v>9332</v>
      </c>
      <c r="J2110" s="181" t="s">
        <v>9333</v>
      </c>
      <c r="L2110" s="181" t="s">
        <v>9328</v>
      </c>
      <c r="M2110" s="181" t="s">
        <v>8215</v>
      </c>
      <c r="N2110" s="182" t="s">
        <v>8228</v>
      </c>
      <c r="O2110" s="181" t="s">
        <v>8229</v>
      </c>
    </row>
    <row r="2111" spans="3:15">
      <c r="C2111" s="199"/>
      <c r="D2111" s="199"/>
      <c r="E2111" s="199"/>
      <c r="H2111" s="181" t="s">
        <v>9238</v>
      </c>
      <c r="I2111" s="182" t="s">
        <v>9335</v>
      </c>
      <c r="J2111" s="181" t="s">
        <v>9336</v>
      </c>
      <c r="L2111" s="181" t="s">
        <v>9331</v>
      </c>
      <c r="M2111" s="181"/>
      <c r="N2111" s="182"/>
      <c r="O2111" s="181" t="s">
        <v>8229</v>
      </c>
    </row>
    <row r="2112" spans="3:15">
      <c r="C2112" s="199"/>
      <c r="D2112" s="199"/>
      <c r="E2112" s="199"/>
      <c r="H2112" s="181" t="s">
        <v>9238</v>
      </c>
      <c r="I2112" s="182" t="s">
        <v>4487</v>
      </c>
      <c r="J2112" s="181" t="s">
        <v>9338</v>
      </c>
      <c r="L2112" s="181" t="s">
        <v>9334</v>
      </c>
      <c r="M2112" s="181" t="s">
        <v>8215</v>
      </c>
      <c r="N2112" s="182" t="s">
        <v>8231</v>
      </c>
      <c r="O2112" s="181" t="s">
        <v>8232</v>
      </c>
    </row>
    <row r="2113" spans="3:15">
      <c r="C2113" s="199"/>
      <c r="D2113" s="199"/>
      <c r="E2113" s="199"/>
      <c r="H2113" s="190"/>
      <c r="I2113" s="193" t="s">
        <v>9340</v>
      </c>
      <c r="J2113" s="181"/>
      <c r="L2113" s="181" t="s">
        <v>9337</v>
      </c>
      <c r="M2113" s="181" t="s">
        <v>8215</v>
      </c>
      <c r="N2113" s="182" t="s">
        <v>8234</v>
      </c>
      <c r="O2113" s="181" t="s">
        <v>8235</v>
      </c>
    </row>
    <row r="2114" spans="3:15">
      <c r="C2114" s="199"/>
      <c r="D2114" s="199"/>
      <c r="E2114" s="199"/>
      <c r="H2114" s="190" t="s">
        <v>9342</v>
      </c>
      <c r="I2114" s="192" t="s">
        <v>9343</v>
      </c>
      <c r="J2114" s="181" t="s">
        <v>9344</v>
      </c>
      <c r="L2114" s="181" t="s">
        <v>9339</v>
      </c>
      <c r="M2114" s="181" t="s">
        <v>8215</v>
      </c>
      <c r="N2114" s="182" t="s">
        <v>8237</v>
      </c>
      <c r="O2114" s="181" t="s">
        <v>8238</v>
      </c>
    </row>
    <row r="2115" spans="3:15">
      <c r="C2115" s="199"/>
      <c r="D2115" s="199"/>
      <c r="E2115" s="199"/>
      <c r="H2115" s="190" t="s">
        <v>9342</v>
      </c>
      <c r="I2115" s="192" t="s">
        <v>9346</v>
      </c>
      <c r="J2115" s="181" t="s">
        <v>9347</v>
      </c>
      <c r="L2115" s="181" t="s">
        <v>9341</v>
      </c>
      <c r="M2115" s="181" t="s">
        <v>8215</v>
      </c>
      <c r="N2115" s="182" t="s">
        <v>8240</v>
      </c>
      <c r="O2115" s="181" t="s">
        <v>8241</v>
      </c>
    </row>
    <row r="2116" spans="3:15">
      <c r="C2116" s="199"/>
      <c r="D2116" s="199"/>
      <c r="E2116" s="199"/>
      <c r="H2116" s="190" t="s">
        <v>9342</v>
      </c>
      <c r="I2116" s="192" t="s">
        <v>4748</v>
      </c>
      <c r="J2116" s="181" t="s">
        <v>9349</v>
      </c>
      <c r="L2116" s="181" t="s">
        <v>9345</v>
      </c>
      <c r="M2116" s="181" t="s">
        <v>8215</v>
      </c>
      <c r="N2116" s="182" t="s">
        <v>8243</v>
      </c>
      <c r="O2116" s="181" t="s">
        <v>8244</v>
      </c>
    </row>
    <row r="2117" spans="3:15">
      <c r="C2117" s="199"/>
      <c r="D2117" s="199"/>
      <c r="E2117" s="199"/>
      <c r="H2117" s="190" t="s">
        <v>9342</v>
      </c>
      <c r="I2117" s="192" t="s">
        <v>9351</v>
      </c>
      <c r="J2117" s="181" t="s">
        <v>9352</v>
      </c>
      <c r="L2117" s="181" t="s">
        <v>9348</v>
      </c>
      <c r="M2117" s="181" t="s">
        <v>8215</v>
      </c>
      <c r="N2117" s="182" t="s">
        <v>8246</v>
      </c>
      <c r="O2117" s="181" t="s">
        <v>8247</v>
      </c>
    </row>
    <row r="2118" spans="3:15">
      <c r="C2118" s="199"/>
      <c r="D2118" s="199"/>
      <c r="E2118" s="199"/>
      <c r="H2118" s="190" t="s">
        <v>9342</v>
      </c>
      <c r="I2118" s="192" t="s">
        <v>4591</v>
      </c>
      <c r="J2118" s="181" t="s">
        <v>9354</v>
      </c>
      <c r="L2118" s="181" t="s">
        <v>9350</v>
      </c>
      <c r="M2118" s="181" t="s">
        <v>8215</v>
      </c>
      <c r="N2118" s="182" t="s">
        <v>8249</v>
      </c>
      <c r="O2118" s="181" t="s">
        <v>8250</v>
      </c>
    </row>
    <row r="2119" spans="3:15">
      <c r="C2119" s="199"/>
      <c r="D2119" s="199"/>
      <c r="E2119" s="199"/>
      <c r="H2119" s="190" t="s">
        <v>9342</v>
      </c>
      <c r="I2119" s="192" t="s">
        <v>3879</v>
      </c>
      <c r="J2119" s="181" t="s">
        <v>9356</v>
      </c>
      <c r="L2119" s="181" t="s">
        <v>9353</v>
      </c>
      <c r="M2119" s="181" t="s">
        <v>8215</v>
      </c>
      <c r="N2119" s="182" t="s">
        <v>8252</v>
      </c>
      <c r="O2119" s="181" t="s">
        <v>8253</v>
      </c>
    </row>
    <row r="2120" spans="3:15">
      <c r="C2120" s="199"/>
      <c r="D2120" s="199"/>
      <c r="E2120" s="199"/>
      <c r="H2120" s="190" t="s">
        <v>9342</v>
      </c>
      <c r="I2120" s="192" t="s">
        <v>9358</v>
      </c>
      <c r="J2120" s="181" t="s">
        <v>9359</v>
      </c>
      <c r="L2120" s="181" t="s">
        <v>9355</v>
      </c>
      <c r="M2120" s="181" t="s">
        <v>8215</v>
      </c>
      <c r="N2120" s="182" t="s">
        <v>8255</v>
      </c>
      <c r="O2120" s="181" t="s">
        <v>8256</v>
      </c>
    </row>
    <row r="2121" spans="3:15">
      <c r="C2121" s="199"/>
      <c r="D2121" s="199"/>
      <c r="E2121" s="199"/>
      <c r="H2121" s="190" t="s">
        <v>9342</v>
      </c>
      <c r="I2121" s="192" t="s">
        <v>3099</v>
      </c>
      <c r="J2121" s="181" t="s">
        <v>9361</v>
      </c>
      <c r="L2121" s="181" t="s">
        <v>9357</v>
      </c>
      <c r="M2121" s="181" t="s">
        <v>8215</v>
      </c>
      <c r="N2121" s="182" t="s">
        <v>8258</v>
      </c>
      <c r="O2121" s="181" t="s">
        <v>8259</v>
      </c>
    </row>
    <row r="2122" spans="3:15">
      <c r="C2122" s="199"/>
      <c r="D2122" s="199"/>
      <c r="E2122" s="199"/>
      <c r="H2122" s="190" t="s">
        <v>9342</v>
      </c>
      <c r="I2122" s="192" t="s">
        <v>6427</v>
      </c>
      <c r="J2122" s="181" t="s">
        <v>9363</v>
      </c>
      <c r="L2122" s="181" t="s">
        <v>9360</v>
      </c>
      <c r="M2122" s="181" t="s">
        <v>8215</v>
      </c>
      <c r="N2122" s="182" t="s">
        <v>8261</v>
      </c>
      <c r="O2122" s="181" t="s">
        <v>8262</v>
      </c>
    </row>
    <row r="2123" spans="3:15">
      <c r="C2123" s="199"/>
      <c r="D2123" s="199"/>
      <c r="E2123" s="199"/>
      <c r="H2123" s="190" t="s">
        <v>9342</v>
      </c>
      <c r="I2123" s="192" t="s">
        <v>9365</v>
      </c>
      <c r="J2123" s="181" t="s">
        <v>9366</v>
      </c>
      <c r="L2123" s="181" t="s">
        <v>9362</v>
      </c>
      <c r="M2123" s="181" t="s">
        <v>8215</v>
      </c>
      <c r="N2123" s="182" t="s">
        <v>8264</v>
      </c>
      <c r="O2123" s="181" t="s">
        <v>8265</v>
      </c>
    </row>
    <row r="2124" spans="3:15">
      <c r="C2124" s="199"/>
      <c r="D2124" s="199"/>
      <c r="E2124" s="199"/>
      <c r="H2124" s="190" t="s">
        <v>9342</v>
      </c>
      <c r="I2124" s="192" t="s">
        <v>7225</v>
      </c>
      <c r="J2124" s="181" t="s">
        <v>9368</v>
      </c>
      <c r="L2124" s="181" t="s">
        <v>9364</v>
      </c>
      <c r="M2124" s="181" t="s">
        <v>8215</v>
      </c>
      <c r="N2124" s="182" t="s">
        <v>8267</v>
      </c>
      <c r="O2124" s="181" t="s">
        <v>8268</v>
      </c>
    </row>
    <row r="2125" spans="3:15">
      <c r="C2125" s="199"/>
      <c r="D2125" s="199"/>
      <c r="E2125" s="199"/>
      <c r="H2125" s="190" t="s">
        <v>9342</v>
      </c>
      <c r="I2125" s="192" t="s">
        <v>5681</v>
      </c>
      <c r="J2125" s="181" t="s">
        <v>9370</v>
      </c>
      <c r="L2125" s="181" t="s">
        <v>9367</v>
      </c>
      <c r="M2125" s="181" t="s">
        <v>8272</v>
      </c>
      <c r="N2125" s="182" t="s">
        <v>8273</v>
      </c>
      <c r="O2125" s="181" t="s">
        <v>8274</v>
      </c>
    </row>
    <row r="2126" spans="3:15">
      <c r="C2126" s="199"/>
      <c r="D2126" s="199"/>
      <c r="E2126" s="199"/>
      <c r="H2126" s="190" t="s">
        <v>9342</v>
      </c>
      <c r="I2126" s="192" t="s">
        <v>9372</v>
      </c>
      <c r="J2126" s="181" t="s">
        <v>9373</v>
      </c>
      <c r="L2126" s="181" t="s">
        <v>9369</v>
      </c>
      <c r="M2126" s="181"/>
      <c r="N2126" s="182"/>
      <c r="O2126" s="181" t="s">
        <v>8274</v>
      </c>
    </row>
    <row r="2127" spans="3:15">
      <c r="C2127" s="199"/>
      <c r="D2127" s="199"/>
      <c r="E2127" s="199"/>
      <c r="H2127" s="190" t="s">
        <v>9342</v>
      </c>
      <c r="I2127" s="192" t="s">
        <v>9375</v>
      </c>
      <c r="J2127" s="181" t="s">
        <v>9376</v>
      </c>
      <c r="L2127" s="181" t="s">
        <v>9371</v>
      </c>
      <c r="M2127" s="181" t="s">
        <v>8272</v>
      </c>
      <c r="N2127" s="182" t="s">
        <v>8276</v>
      </c>
      <c r="O2127" s="181" t="s">
        <v>8277</v>
      </c>
    </row>
    <row r="2128" spans="3:15">
      <c r="C2128" s="199"/>
      <c r="D2128" s="199"/>
      <c r="E2128" s="199"/>
      <c r="H2128" s="190" t="s">
        <v>9342</v>
      </c>
      <c r="I2128" s="192" t="s">
        <v>4976</v>
      </c>
      <c r="J2128" s="181" t="s">
        <v>9378</v>
      </c>
      <c r="L2128" s="181" t="s">
        <v>9374</v>
      </c>
      <c r="M2128" s="181"/>
      <c r="N2128" s="182"/>
      <c r="O2128" s="181" t="s">
        <v>8277</v>
      </c>
    </row>
    <row r="2129" spans="3:15">
      <c r="C2129" s="199"/>
      <c r="D2129" s="199"/>
      <c r="E2129" s="199"/>
      <c r="H2129" s="190" t="s">
        <v>9342</v>
      </c>
      <c r="I2129" s="192" t="s">
        <v>9380</v>
      </c>
      <c r="J2129" s="181" t="s">
        <v>9381</v>
      </c>
      <c r="L2129" s="181" t="s">
        <v>9377</v>
      </c>
      <c r="M2129" s="181" t="s">
        <v>8272</v>
      </c>
      <c r="N2129" s="182" t="s">
        <v>8279</v>
      </c>
      <c r="O2129" s="181" t="s">
        <v>8280</v>
      </c>
    </row>
    <row r="2130" spans="3:15">
      <c r="C2130" s="199"/>
      <c r="D2130" s="199"/>
      <c r="E2130" s="199"/>
      <c r="H2130" s="190" t="s">
        <v>9342</v>
      </c>
      <c r="I2130" s="192" t="s">
        <v>9383</v>
      </c>
      <c r="J2130" s="181" t="s">
        <v>9384</v>
      </c>
      <c r="L2130" s="181" t="s">
        <v>9379</v>
      </c>
      <c r="M2130" s="181"/>
      <c r="N2130" s="182"/>
      <c r="O2130" s="181" t="s">
        <v>8280</v>
      </c>
    </row>
    <row r="2131" spans="3:15">
      <c r="C2131" s="199"/>
      <c r="D2131" s="199"/>
      <c r="E2131" s="199"/>
      <c r="H2131" s="190" t="s">
        <v>9342</v>
      </c>
      <c r="I2131" s="192" t="s">
        <v>5314</v>
      </c>
      <c r="J2131" s="181" t="s">
        <v>9386</v>
      </c>
      <c r="L2131" s="181" t="s">
        <v>9382</v>
      </c>
      <c r="M2131" s="181" t="s">
        <v>8272</v>
      </c>
      <c r="N2131" s="182" t="s">
        <v>8282</v>
      </c>
      <c r="O2131" s="181" t="s">
        <v>8283</v>
      </c>
    </row>
    <row r="2132" spans="3:15">
      <c r="C2132" s="199"/>
      <c r="D2132" s="199"/>
      <c r="E2132" s="199"/>
      <c r="H2132" s="190" t="s">
        <v>9342</v>
      </c>
      <c r="I2132" s="192" t="s">
        <v>9388</v>
      </c>
      <c r="J2132" s="181" t="s">
        <v>9389</v>
      </c>
      <c r="L2132" s="181" t="s">
        <v>9385</v>
      </c>
      <c r="M2132" s="181" t="s">
        <v>8272</v>
      </c>
      <c r="N2132" s="182" t="s">
        <v>8285</v>
      </c>
      <c r="O2132" s="181" t="s">
        <v>8286</v>
      </c>
    </row>
    <row r="2133" spans="3:15">
      <c r="C2133" s="199"/>
      <c r="D2133" s="199"/>
      <c r="E2133" s="199"/>
      <c r="H2133" s="190" t="s">
        <v>9342</v>
      </c>
      <c r="I2133" s="192" t="s">
        <v>9391</v>
      </c>
      <c r="J2133" s="181" t="s">
        <v>9392</v>
      </c>
      <c r="L2133" s="181" t="s">
        <v>9387</v>
      </c>
      <c r="M2133" s="181"/>
      <c r="N2133" s="182"/>
      <c r="O2133" s="181" t="s">
        <v>8286</v>
      </c>
    </row>
    <row r="2134" spans="3:15">
      <c r="C2134" s="199"/>
      <c r="D2134" s="199"/>
      <c r="E2134" s="199"/>
      <c r="H2134" s="190" t="s">
        <v>9342</v>
      </c>
      <c r="I2134" s="192" t="s">
        <v>9394</v>
      </c>
      <c r="J2134" s="181" t="s">
        <v>9395</v>
      </c>
      <c r="L2134" s="181" t="s">
        <v>9390</v>
      </c>
      <c r="M2134" s="181" t="s">
        <v>8272</v>
      </c>
      <c r="N2134" s="182" t="s">
        <v>8288</v>
      </c>
      <c r="O2134" s="181" t="s">
        <v>8289</v>
      </c>
    </row>
    <row r="2135" spans="3:15">
      <c r="C2135" s="199"/>
      <c r="D2135" s="199"/>
      <c r="E2135" s="199"/>
      <c r="H2135" s="190" t="s">
        <v>9342</v>
      </c>
      <c r="I2135" s="192" t="s">
        <v>9397</v>
      </c>
      <c r="J2135" s="181" t="s">
        <v>9398</v>
      </c>
      <c r="L2135" s="181" t="s">
        <v>9393</v>
      </c>
      <c r="M2135" s="181" t="s">
        <v>8272</v>
      </c>
      <c r="N2135" s="182" t="s">
        <v>8291</v>
      </c>
      <c r="O2135" s="181" t="s">
        <v>8292</v>
      </c>
    </row>
    <row r="2136" spans="3:15">
      <c r="C2136" s="199"/>
      <c r="D2136" s="199"/>
      <c r="E2136" s="199"/>
      <c r="H2136" s="195"/>
      <c r="I2136" s="193" t="s">
        <v>9400</v>
      </c>
      <c r="J2136" s="196"/>
      <c r="L2136" s="181" t="s">
        <v>9396</v>
      </c>
      <c r="M2136" s="181"/>
      <c r="N2136" s="182"/>
      <c r="O2136" s="181" t="s">
        <v>8292</v>
      </c>
    </row>
    <row r="2137" spans="3:15" ht="25.5">
      <c r="C2137" s="199"/>
      <c r="D2137" s="199"/>
      <c r="E2137" s="199"/>
      <c r="H2137" s="190" t="s">
        <v>9402</v>
      </c>
      <c r="I2137" s="192" t="s">
        <v>9403</v>
      </c>
      <c r="J2137" s="181" t="s">
        <v>9404</v>
      </c>
      <c r="L2137" s="181" t="s">
        <v>9399</v>
      </c>
      <c r="M2137" s="181" t="s">
        <v>8272</v>
      </c>
      <c r="N2137" s="182" t="s">
        <v>8294</v>
      </c>
      <c r="O2137" s="181" t="s">
        <v>8295</v>
      </c>
    </row>
    <row r="2138" spans="3:15">
      <c r="C2138" s="199"/>
      <c r="D2138" s="199"/>
      <c r="E2138" s="199"/>
      <c r="H2138" s="190" t="s">
        <v>9402</v>
      </c>
      <c r="I2138" s="192" t="s">
        <v>5681</v>
      </c>
      <c r="J2138" s="181" t="s">
        <v>9406</v>
      </c>
      <c r="L2138" s="181" t="s">
        <v>9401</v>
      </c>
      <c r="M2138" s="181" t="s">
        <v>8272</v>
      </c>
      <c r="N2138" s="182" t="s">
        <v>8297</v>
      </c>
      <c r="O2138" s="181" t="s">
        <v>8298</v>
      </c>
    </row>
    <row r="2139" spans="3:15">
      <c r="C2139" s="199"/>
      <c r="D2139" s="199"/>
      <c r="E2139" s="199"/>
      <c r="H2139" s="190" t="s">
        <v>9402</v>
      </c>
      <c r="I2139" s="192" t="s">
        <v>9408</v>
      </c>
      <c r="J2139" s="181" t="s">
        <v>9409</v>
      </c>
      <c r="L2139" s="181" t="s">
        <v>9405</v>
      </c>
      <c r="M2139" s="181" t="s">
        <v>8272</v>
      </c>
      <c r="N2139" s="182" t="s">
        <v>8300</v>
      </c>
      <c r="O2139" s="181" t="s">
        <v>8301</v>
      </c>
    </row>
    <row r="2140" spans="3:15">
      <c r="C2140" s="199"/>
      <c r="D2140" s="199"/>
      <c r="E2140" s="199"/>
      <c r="H2140" s="190" t="s">
        <v>9402</v>
      </c>
      <c r="I2140" s="192" t="s">
        <v>9411</v>
      </c>
      <c r="J2140" s="181" t="s">
        <v>9412</v>
      </c>
      <c r="L2140" s="181" t="s">
        <v>9407</v>
      </c>
      <c r="M2140" s="181" t="s">
        <v>8272</v>
      </c>
      <c r="N2140" s="182" t="s">
        <v>8303</v>
      </c>
      <c r="O2140" s="181" t="s">
        <v>8304</v>
      </c>
    </row>
    <row r="2141" spans="3:15">
      <c r="C2141" s="199"/>
      <c r="D2141" s="199"/>
      <c r="E2141" s="199"/>
      <c r="H2141" s="190"/>
      <c r="I2141" s="193" t="s">
        <v>9414</v>
      </c>
      <c r="J2141" s="181"/>
      <c r="L2141" s="181" t="s">
        <v>9410</v>
      </c>
      <c r="M2141" s="181"/>
      <c r="N2141" s="182"/>
      <c r="O2141" s="181" t="s">
        <v>8304</v>
      </c>
    </row>
    <row r="2142" spans="3:15">
      <c r="C2142" s="199"/>
      <c r="D2142" s="199"/>
      <c r="E2142" s="199"/>
      <c r="H2142" s="190">
        <v>83</v>
      </c>
      <c r="I2142" s="194" t="s">
        <v>9416</v>
      </c>
      <c r="J2142" s="198" t="s">
        <v>9417</v>
      </c>
      <c r="L2142" s="181" t="s">
        <v>9413</v>
      </c>
      <c r="M2142" s="181" t="s">
        <v>8272</v>
      </c>
      <c r="N2142" s="182" t="s">
        <v>8306</v>
      </c>
      <c r="O2142" s="181" t="s">
        <v>8307</v>
      </c>
    </row>
    <row r="2143" spans="3:15">
      <c r="C2143" s="199"/>
      <c r="D2143" s="199"/>
      <c r="E2143" s="199"/>
      <c r="H2143" s="195"/>
      <c r="I2143" s="193" t="s">
        <v>9419</v>
      </c>
      <c r="J2143" s="196"/>
      <c r="L2143" s="181" t="s">
        <v>9415</v>
      </c>
      <c r="M2143" s="181" t="s">
        <v>8272</v>
      </c>
      <c r="N2143" s="182" t="s">
        <v>7908</v>
      </c>
      <c r="O2143" s="181" t="s">
        <v>8309</v>
      </c>
    </row>
    <row r="2144" spans="3:15">
      <c r="C2144" s="199"/>
      <c r="D2144" s="199"/>
      <c r="E2144" s="199"/>
      <c r="H2144" s="190" t="s">
        <v>9421</v>
      </c>
      <c r="I2144" s="192" t="s">
        <v>9422</v>
      </c>
      <c r="J2144" s="181" t="s">
        <v>9423</v>
      </c>
      <c r="L2144" s="181" t="s">
        <v>9418</v>
      </c>
      <c r="M2144" s="181" t="s">
        <v>8272</v>
      </c>
      <c r="N2144" s="182" t="s">
        <v>8311</v>
      </c>
      <c r="O2144" s="181" t="s">
        <v>8312</v>
      </c>
    </row>
    <row r="2145" spans="3:15">
      <c r="C2145" s="199"/>
      <c r="D2145" s="199"/>
      <c r="E2145" s="199"/>
      <c r="H2145" s="190" t="s">
        <v>9421</v>
      </c>
      <c r="I2145" s="192" t="s">
        <v>9425</v>
      </c>
      <c r="J2145" s="181" t="s">
        <v>9426</v>
      </c>
      <c r="L2145" s="181" t="s">
        <v>9420</v>
      </c>
      <c r="M2145" s="181" t="s">
        <v>8272</v>
      </c>
      <c r="N2145" s="182" t="s">
        <v>8314</v>
      </c>
      <c r="O2145" s="181" t="s">
        <v>8315</v>
      </c>
    </row>
    <row r="2146" spans="3:15">
      <c r="C2146" s="199"/>
      <c r="D2146" s="199"/>
      <c r="E2146" s="199"/>
      <c r="H2146" s="190" t="s">
        <v>9421</v>
      </c>
      <c r="I2146" s="192" t="s">
        <v>9428</v>
      </c>
      <c r="J2146" s="181" t="s">
        <v>9429</v>
      </c>
      <c r="L2146" s="181" t="s">
        <v>9424</v>
      </c>
      <c r="M2146" s="181" t="s">
        <v>8272</v>
      </c>
      <c r="N2146" s="182" t="s">
        <v>4940</v>
      </c>
      <c r="O2146" s="181" t="s">
        <v>8317</v>
      </c>
    </row>
    <row r="2147" spans="3:15">
      <c r="C2147" s="199"/>
      <c r="D2147" s="199"/>
      <c r="E2147" s="199"/>
      <c r="H2147" s="190" t="s">
        <v>9421</v>
      </c>
      <c r="I2147" s="192" t="s">
        <v>9431</v>
      </c>
      <c r="J2147" s="181" t="s">
        <v>9432</v>
      </c>
      <c r="L2147" s="181" t="s">
        <v>9427</v>
      </c>
      <c r="M2147" s="181" t="s">
        <v>8272</v>
      </c>
      <c r="N2147" s="182" t="s">
        <v>8319</v>
      </c>
      <c r="O2147" s="181" t="s">
        <v>8320</v>
      </c>
    </row>
    <row r="2148" spans="3:15">
      <c r="C2148" s="199"/>
      <c r="D2148" s="199"/>
      <c r="E2148" s="199"/>
      <c r="H2148" s="190" t="s">
        <v>9421</v>
      </c>
      <c r="I2148" s="192" t="s">
        <v>9434</v>
      </c>
      <c r="J2148" s="181" t="s">
        <v>9435</v>
      </c>
      <c r="L2148" s="181" t="s">
        <v>9430</v>
      </c>
      <c r="M2148" s="181" t="s">
        <v>8272</v>
      </c>
      <c r="N2148" s="182" t="s">
        <v>8322</v>
      </c>
      <c r="O2148" s="181" t="s">
        <v>8323</v>
      </c>
    </row>
    <row r="2149" spans="3:15">
      <c r="C2149" s="199"/>
      <c r="D2149" s="199"/>
      <c r="E2149" s="199"/>
      <c r="H2149" s="190" t="s">
        <v>9421</v>
      </c>
      <c r="I2149" s="192" t="s">
        <v>9437</v>
      </c>
      <c r="J2149" s="181" t="s">
        <v>9438</v>
      </c>
      <c r="L2149" s="181" t="s">
        <v>9433</v>
      </c>
      <c r="M2149" s="181" t="s">
        <v>8272</v>
      </c>
      <c r="N2149" s="182" t="s">
        <v>8325</v>
      </c>
      <c r="O2149" s="181" t="s">
        <v>8326</v>
      </c>
    </row>
    <row r="2150" spans="3:15">
      <c r="C2150" s="199"/>
      <c r="D2150" s="199"/>
      <c r="E2150" s="199"/>
      <c r="H2150" s="190" t="s">
        <v>9421</v>
      </c>
      <c r="I2150" s="192" t="s">
        <v>9440</v>
      </c>
      <c r="J2150" s="181" t="s">
        <v>9441</v>
      </c>
      <c r="L2150" s="181" t="s">
        <v>9436</v>
      </c>
      <c r="M2150" s="181" t="s">
        <v>8272</v>
      </c>
      <c r="N2150" s="182" t="s">
        <v>8328</v>
      </c>
      <c r="O2150" s="181" t="s">
        <v>8329</v>
      </c>
    </row>
    <row r="2151" spans="3:15">
      <c r="C2151" s="199"/>
      <c r="D2151" s="199"/>
      <c r="E2151" s="199"/>
      <c r="H2151" s="190" t="s">
        <v>9421</v>
      </c>
      <c r="I2151" s="192" t="s">
        <v>9443</v>
      </c>
      <c r="J2151" s="181" t="s">
        <v>9444</v>
      </c>
      <c r="L2151" s="181" t="s">
        <v>9439</v>
      </c>
      <c r="M2151" s="181" t="s">
        <v>8272</v>
      </c>
      <c r="N2151" s="182" t="s">
        <v>6203</v>
      </c>
      <c r="O2151" s="181" t="s">
        <v>8331</v>
      </c>
    </row>
    <row r="2152" spans="3:15">
      <c r="C2152" s="199"/>
      <c r="D2152" s="199"/>
      <c r="E2152" s="199"/>
      <c r="H2152" s="190" t="s">
        <v>9421</v>
      </c>
      <c r="I2152" s="192" t="s">
        <v>9446</v>
      </c>
      <c r="J2152" s="181" t="s">
        <v>9447</v>
      </c>
      <c r="L2152" s="181" t="s">
        <v>9442</v>
      </c>
      <c r="M2152" s="181" t="s">
        <v>8272</v>
      </c>
      <c r="N2152" s="182" t="s">
        <v>8333</v>
      </c>
      <c r="O2152" s="181" t="s">
        <v>8334</v>
      </c>
    </row>
    <row r="2153" spans="3:15">
      <c r="C2153" s="199"/>
      <c r="D2153" s="199"/>
      <c r="E2153" s="199"/>
      <c r="H2153" s="190" t="s">
        <v>9421</v>
      </c>
      <c r="I2153" s="192" t="s">
        <v>9449</v>
      </c>
      <c r="J2153" s="181" t="s">
        <v>9450</v>
      </c>
      <c r="L2153" s="181" t="s">
        <v>9445</v>
      </c>
      <c r="M2153" s="181" t="s">
        <v>8272</v>
      </c>
      <c r="N2153" s="182" t="s">
        <v>8336</v>
      </c>
      <c r="O2153" s="181" t="s">
        <v>8337</v>
      </c>
    </row>
    <row r="2154" spans="3:15">
      <c r="C2154" s="199"/>
      <c r="D2154" s="199"/>
      <c r="E2154" s="199"/>
      <c r="H2154" s="190" t="s">
        <v>9421</v>
      </c>
      <c r="I2154" s="192" t="s">
        <v>9452</v>
      </c>
      <c r="J2154" s="181" t="s">
        <v>9453</v>
      </c>
      <c r="L2154" s="181" t="s">
        <v>9448</v>
      </c>
      <c r="M2154" s="181" t="s">
        <v>8272</v>
      </c>
      <c r="N2154" s="182" t="s">
        <v>8339</v>
      </c>
      <c r="O2154" s="181" t="s">
        <v>8340</v>
      </c>
    </row>
    <row r="2155" spans="3:15">
      <c r="C2155" s="199"/>
      <c r="D2155" s="199"/>
      <c r="E2155" s="199"/>
      <c r="H2155" s="190" t="s">
        <v>9421</v>
      </c>
      <c r="I2155" s="192" t="s">
        <v>9455</v>
      </c>
      <c r="J2155" s="181" t="s">
        <v>9456</v>
      </c>
      <c r="L2155" s="181" t="s">
        <v>9451</v>
      </c>
      <c r="M2155" s="181" t="s">
        <v>8272</v>
      </c>
      <c r="N2155" s="182" t="s">
        <v>8342</v>
      </c>
      <c r="O2155" s="181" t="s">
        <v>8343</v>
      </c>
    </row>
    <row r="2156" spans="3:15">
      <c r="C2156" s="199"/>
      <c r="D2156" s="199"/>
      <c r="E2156" s="199"/>
      <c r="H2156" s="190" t="s">
        <v>9421</v>
      </c>
      <c r="I2156" s="192" t="s">
        <v>9458</v>
      </c>
      <c r="J2156" s="181" t="s">
        <v>9459</v>
      </c>
      <c r="L2156" s="181" t="s">
        <v>9454</v>
      </c>
      <c r="M2156" s="181" t="s">
        <v>8272</v>
      </c>
      <c r="N2156" s="182" t="s">
        <v>8345</v>
      </c>
      <c r="O2156" s="181" t="s">
        <v>8346</v>
      </c>
    </row>
    <row r="2157" spans="3:15">
      <c r="C2157" s="199"/>
      <c r="D2157" s="199"/>
      <c r="E2157" s="199"/>
      <c r="H2157" s="190" t="s">
        <v>9421</v>
      </c>
      <c r="I2157" s="192" t="s">
        <v>9461</v>
      </c>
      <c r="J2157" s="181" t="s">
        <v>9462</v>
      </c>
      <c r="L2157" s="181" t="s">
        <v>9457</v>
      </c>
      <c r="M2157" s="181" t="s">
        <v>8272</v>
      </c>
      <c r="N2157" s="182" t="s">
        <v>8348</v>
      </c>
      <c r="O2157" s="181" t="s">
        <v>8349</v>
      </c>
    </row>
    <row r="2158" spans="3:15">
      <c r="C2158" s="199"/>
      <c r="D2158" s="199"/>
      <c r="E2158" s="199"/>
      <c r="H2158" s="190" t="s">
        <v>9421</v>
      </c>
      <c r="I2158" s="192" t="s">
        <v>9464</v>
      </c>
      <c r="J2158" s="181" t="s">
        <v>9465</v>
      </c>
      <c r="L2158" s="181" t="s">
        <v>9460</v>
      </c>
      <c r="M2158" s="181"/>
      <c r="N2158" s="182"/>
      <c r="O2158" s="181" t="s">
        <v>8349</v>
      </c>
    </row>
    <row r="2159" spans="3:15">
      <c r="C2159" s="199"/>
      <c r="D2159" s="199"/>
      <c r="E2159" s="199"/>
      <c r="H2159" s="190" t="s">
        <v>9421</v>
      </c>
      <c r="I2159" s="192" t="s">
        <v>3741</v>
      </c>
      <c r="J2159" s="181" t="s">
        <v>9467</v>
      </c>
      <c r="L2159" s="181" t="s">
        <v>9463</v>
      </c>
      <c r="M2159" s="181" t="s">
        <v>8272</v>
      </c>
      <c r="N2159" s="182" t="s">
        <v>8351</v>
      </c>
      <c r="O2159" s="181" t="s">
        <v>8352</v>
      </c>
    </row>
    <row r="2160" spans="3:15">
      <c r="C2160" s="199"/>
      <c r="D2160" s="199"/>
      <c r="E2160" s="199"/>
      <c r="H2160" s="190" t="s">
        <v>9421</v>
      </c>
      <c r="I2160" s="192" t="s">
        <v>9469</v>
      </c>
      <c r="J2160" s="181" t="s">
        <v>9470</v>
      </c>
      <c r="L2160" s="181" t="s">
        <v>9466</v>
      </c>
      <c r="M2160" s="181" t="s">
        <v>8272</v>
      </c>
      <c r="N2160" s="182" t="s">
        <v>8354</v>
      </c>
      <c r="O2160" s="181" t="s">
        <v>8355</v>
      </c>
    </row>
    <row r="2161" spans="3:15">
      <c r="C2161" s="199"/>
      <c r="D2161" s="199"/>
      <c r="E2161" s="199"/>
      <c r="H2161" s="190" t="s">
        <v>9421</v>
      </c>
      <c r="I2161" s="192" t="s">
        <v>4730</v>
      </c>
      <c r="J2161" s="181" t="s">
        <v>9472</v>
      </c>
      <c r="L2161" s="181" t="s">
        <v>9468</v>
      </c>
      <c r="M2161" s="181" t="s">
        <v>8272</v>
      </c>
      <c r="N2161" s="182" t="s">
        <v>8357</v>
      </c>
      <c r="O2161" s="181" t="s">
        <v>8358</v>
      </c>
    </row>
    <row r="2162" spans="3:15">
      <c r="C2162" s="199"/>
      <c r="D2162" s="199"/>
      <c r="E2162" s="199"/>
      <c r="H2162" s="190" t="s">
        <v>9421</v>
      </c>
      <c r="I2162" s="192" t="s">
        <v>4976</v>
      </c>
      <c r="J2162" s="181" t="s">
        <v>9474</v>
      </c>
      <c r="L2162" s="181" t="s">
        <v>9471</v>
      </c>
      <c r="M2162" s="181" t="s">
        <v>8272</v>
      </c>
      <c r="N2162" s="182" t="s">
        <v>8360</v>
      </c>
      <c r="O2162" s="181" t="s">
        <v>8361</v>
      </c>
    </row>
    <row r="2163" spans="3:15">
      <c r="C2163" s="199"/>
      <c r="D2163" s="199"/>
      <c r="E2163" s="199"/>
      <c r="H2163" s="190" t="s">
        <v>9421</v>
      </c>
      <c r="I2163" s="192" t="s">
        <v>9476</v>
      </c>
      <c r="J2163" s="181" t="s">
        <v>9477</v>
      </c>
      <c r="L2163" s="181" t="s">
        <v>9473</v>
      </c>
      <c r="M2163" s="181" t="s">
        <v>8272</v>
      </c>
      <c r="N2163" s="182" t="s">
        <v>8363</v>
      </c>
      <c r="O2163" s="181" t="s">
        <v>8364</v>
      </c>
    </row>
    <row r="2164" spans="3:15">
      <c r="C2164" s="199"/>
      <c r="D2164" s="199"/>
      <c r="E2164" s="199"/>
      <c r="H2164" s="195"/>
      <c r="I2164" s="193" t="s">
        <v>9479</v>
      </c>
      <c r="J2164" s="196"/>
      <c r="L2164" s="181" t="s">
        <v>9475</v>
      </c>
      <c r="M2164" s="181" t="s">
        <v>8272</v>
      </c>
      <c r="N2164" s="182" t="s">
        <v>8366</v>
      </c>
      <c r="O2164" s="181" t="s">
        <v>8367</v>
      </c>
    </row>
    <row r="2165" spans="3:15">
      <c r="C2165" s="199"/>
      <c r="D2165" s="199"/>
      <c r="E2165" s="199"/>
      <c r="H2165" s="190" t="s">
        <v>9481</v>
      </c>
      <c r="I2165" s="192" t="s">
        <v>9482</v>
      </c>
      <c r="J2165" s="181" t="s">
        <v>9483</v>
      </c>
      <c r="L2165" s="181" t="s">
        <v>9478</v>
      </c>
      <c r="M2165" s="181"/>
      <c r="N2165" s="182"/>
      <c r="O2165" s="181" t="s">
        <v>8367</v>
      </c>
    </row>
    <row r="2166" spans="3:15">
      <c r="C2166" s="199"/>
      <c r="D2166" s="199"/>
      <c r="E2166" s="199"/>
      <c r="H2166" s="190" t="s">
        <v>9481</v>
      </c>
      <c r="I2166" s="192" t="s">
        <v>9485</v>
      </c>
      <c r="J2166" s="181" t="s">
        <v>9486</v>
      </c>
      <c r="L2166" s="181" t="s">
        <v>9480</v>
      </c>
      <c r="M2166" s="181" t="s">
        <v>8272</v>
      </c>
      <c r="N2166" s="182" t="s">
        <v>8369</v>
      </c>
      <c r="O2166" s="181" t="s">
        <v>8370</v>
      </c>
    </row>
    <row r="2167" spans="3:15">
      <c r="C2167" s="199"/>
      <c r="D2167" s="199"/>
      <c r="E2167" s="199"/>
      <c r="H2167" s="190" t="s">
        <v>9481</v>
      </c>
      <c r="I2167" s="192" t="s">
        <v>9488</v>
      </c>
      <c r="J2167" s="181" t="s">
        <v>9489</v>
      </c>
      <c r="L2167" s="181" t="s">
        <v>9484</v>
      </c>
      <c r="M2167" s="181" t="s">
        <v>8272</v>
      </c>
      <c r="N2167" s="182" t="s">
        <v>8372</v>
      </c>
      <c r="O2167" s="181" t="s">
        <v>8373</v>
      </c>
    </row>
    <row r="2168" spans="3:15">
      <c r="C2168" s="199"/>
      <c r="D2168" s="199"/>
      <c r="E2168" s="199"/>
      <c r="H2168" s="190" t="s">
        <v>9481</v>
      </c>
      <c r="I2168" s="192" t="s">
        <v>9491</v>
      </c>
      <c r="J2168" s="181" t="s">
        <v>9492</v>
      </c>
      <c r="L2168" s="181" t="s">
        <v>9487</v>
      </c>
      <c r="M2168" s="181" t="s">
        <v>8272</v>
      </c>
      <c r="N2168" s="182" t="s">
        <v>8375</v>
      </c>
      <c r="O2168" s="181" t="s">
        <v>8376</v>
      </c>
    </row>
    <row r="2169" spans="3:15">
      <c r="C2169" s="199"/>
      <c r="D2169" s="199"/>
      <c r="E2169" s="199"/>
      <c r="H2169" s="190" t="s">
        <v>9481</v>
      </c>
      <c r="I2169" s="192" t="s">
        <v>9494</v>
      </c>
      <c r="J2169" s="181" t="s">
        <v>9495</v>
      </c>
      <c r="L2169" s="181" t="s">
        <v>9490</v>
      </c>
      <c r="M2169" s="181" t="s">
        <v>8272</v>
      </c>
      <c r="N2169" s="182" t="s">
        <v>8378</v>
      </c>
      <c r="O2169" s="181" t="s">
        <v>8379</v>
      </c>
    </row>
    <row r="2170" spans="3:15">
      <c r="C2170" s="199"/>
      <c r="D2170" s="199"/>
      <c r="E2170" s="199"/>
      <c r="H2170" s="190" t="s">
        <v>9481</v>
      </c>
      <c r="I2170" s="192" t="s">
        <v>9497</v>
      </c>
      <c r="J2170" s="181" t="s">
        <v>9498</v>
      </c>
      <c r="L2170" s="181" t="s">
        <v>9493</v>
      </c>
      <c r="M2170" s="181" t="s">
        <v>8272</v>
      </c>
      <c r="N2170" s="182" t="s">
        <v>8381</v>
      </c>
      <c r="O2170" s="181" t="s">
        <v>8382</v>
      </c>
    </row>
    <row r="2171" spans="3:15">
      <c r="C2171" s="199"/>
      <c r="D2171" s="199"/>
      <c r="E2171" s="199"/>
      <c r="H2171" s="190" t="s">
        <v>9481</v>
      </c>
      <c r="I2171" s="192" t="s">
        <v>9500</v>
      </c>
      <c r="J2171" s="181" t="s">
        <v>9501</v>
      </c>
      <c r="L2171" s="181" t="s">
        <v>9496</v>
      </c>
      <c r="M2171" s="181" t="s">
        <v>8272</v>
      </c>
      <c r="N2171" s="182" t="s">
        <v>8384</v>
      </c>
      <c r="O2171" s="181" t="s">
        <v>8385</v>
      </c>
    </row>
    <row r="2172" spans="3:15">
      <c r="C2172" s="199"/>
      <c r="D2172" s="199"/>
      <c r="E2172" s="199"/>
      <c r="H2172" s="190" t="s">
        <v>9481</v>
      </c>
      <c r="I2172" s="192" t="s">
        <v>9503</v>
      </c>
      <c r="J2172" s="181" t="s">
        <v>9504</v>
      </c>
      <c r="L2172" s="181" t="s">
        <v>9499</v>
      </c>
      <c r="M2172" s="181" t="s">
        <v>8272</v>
      </c>
      <c r="N2172" s="182" t="s">
        <v>8387</v>
      </c>
      <c r="O2172" s="181" t="s">
        <v>8388</v>
      </c>
    </row>
    <row r="2173" spans="3:15">
      <c r="C2173" s="199"/>
      <c r="D2173" s="199"/>
      <c r="E2173" s="199"/>
      <c r="H2173" s="195"/>
      <c r="I2173" s="193" t="s">
        <v>9506</v>
      </c>
      <c r="J2173" s="196"/>
      <c r="L2173" s="181" t="s">
        <v>9502</v>
      </c>
      <c r="M2173" s="181" t="s">
        <v>8272</v>
      </c>
      <c r="N2173" s="182" t="s">
        <v>8390</v>
      </c>
      <c r="O2173" s="181" t="s">
        <v>8391</v>
      </c>
    </row>
    <row r="2174" spans="3:15">
      <c r="C2174" s="199"/>
      <c r="D2174" s="199"/>
      <c r="E2174" s="199"/>
      <c r="H2174" s="190" t="s">
        <v>9508</v>
      </c>
      <c r="I2174" s="192" t="s">
        <v>9509</v>
      </c>
      <c r="J2174" s="181" t="s">
        <v>9510</v>
      </c>
      <c r="L2174" s="181" t="s">
        <v>9505</v>
      </c>
      <c r="M2174" s="181"/>
      <c r="N2174" s="182"/>
      <c r="O2174" s="181" t="s">
        <v>8391</v>
      </c>
    </row>
    <row r="2175" spans="3:15">
      <c r="C2175" s="199"/>
      <c r="D2175" s="199"/>
      <c r="E2175" s="199"/>
      <c r="H2175" s="190" t="s">
        <v>9508</v>
      </c>
      <c r="I2175" s="192" t="s">
        <v>9512</v>
      </c>
      <c r="J2175" s="181" t="s">
        <v>9513</v>
      </c>
      <c r="L2175" s="181" t="s">
        <v>9507</v>
      </c>
      <c r="M2175" s="181" t="s">
        <v>8272</v>
      </c>
      <c r="N2175" s="182" t="s">
        <v>8393</v>
      </c>
      <c r="O2175" s="181" t="s">
        <v>8394</v>
      </c>
    </row>
    <row r="2176" spans="3:15">
      <c r="C2176" s="199"/>
      <c r="D2176" s="199"/>
      <c r="E2176" s="199"/>
      <c r="H2176" s="190" t="s">
        <v>9508</v>
      </c>
      <c r="I2176" s="192" t="s">
        <v>9515</v>
      </c>
      <c r="J2176" s="181" t="s">
        <v>9516</v>
      </c>
      <c r="L2176" s="181" t="s">
        <v>9511</v>
      </c>
      <c r="M2176" s="181" t="s">
        <v>8272</v>
      </c>
      <c r="N2176" s="182" t="s">
        <v>3876</v>
      </c>
      <c r="O2176" s="181" t="s">
        <v>8396</v>
      </c>
    </row>
    <row r="2177" spans="3:15">
      <c r="C2177" s="199"/>
      <c r="D2177" s="199"/>
      <c r="E2177" s="199"/>
      <c r="H2177" s="190" t="s">
        <v>9508</v>
      </c>
      <c r="I2177" s="192" t="s">
        <v>9518</v>
      </c>
      <c r="J2177" s="181" t="s">
        <v>9519</v>
      </c>
      <c r="L2177" s="181" t="s">
        <v>9514</v>
      </c>
      <c r="M2177" s="181" t="s">
        <v>8272</v>
      </c>
      <c r="N2177" s="182" t="s">
        <v>8398</v>
      </c>
      <c r="O2177" s="181" t="s">
        <v>8399</v>
      </c>
    </row>
    <row r="2178" spans="3:15">
      <c r="C2178" s="199"/>
      <c r="D2178" s="199"/>
      <c r="E2178" s="199"/>
      <c r="H2178" s="190" t="s">
        <v>9508</v>
      </c>
      <c r="I2178" s="192" t="s">
        <v>9521</v>
      </c>
      <c r="J2178" s="181" t="s">
        <v>9522</v>
      </c>
      <c r="L2178" s="181" t="s">
        <v>9517</v>
      </c>
      <c r="M2178" s="181" t="s">
        <v>8272</v>
      </c>
      <c r="N2178" s="182" t="s">
        <v>8401</v>
      </c>
      <c r="O2178" s="181" t="s">
        <v>8402</v>
      </c>
    </row>
    <row r="2179" spans="3:15">
      <c r="C2179" s="199"/>
      <c r="D2179" s="199"/>
      <c r="E2179" s="199"/>
      <c r="H2179" s="190" t="s">
        <v>9508</v>
      </c>
      <c r="I2179" s="192" t="s">
        <v>9524</v>
      </c>
      <c r="J2179" s="181" t="s">
        <v>9525</v>
      </c>
      <c r="L2179" s="181" t="s">
        <v>9520</v>
      </c>
      <c r="M2179" s="181" t="s">
        <v>8272</v>
      </c>
      <c r="N2179" s="182" t="s">
        <v>8404</v>
      </c>
      <c r="O2179" s="181" t="s">
        <v>8405</v>
      </c>
    </row>
    <row r="2180" spans="3:15">
      <c r="C2180" s="199"/>
      <c r="D2180" s="199"/>
      <c r="E2180" s="199"/>
      <c r="H2180" s="190" t="s">
        <v>9508</v>
      </c>
      <c r="I2180" s="192" t="s">
        <v>9527</v>
      </c>
      <c r="J2180" s="181" t="s">
        <v>9528</v>
      </c>
      <c r="L2180" s="181" t="s">
        <v>9523</v>
      </c>
      <c r="M2180" s="181" t="s">
        <v>8272</v>
      </c>
      <c r="N2180" s="182" t="s">
        <v>8407</v>
      </c>
      <c r="O2180" s="181" t="s">
        <v>8408</v>
      </c>
    </row>
    <row r="2181" spans="3:15">
      <c r="C2181" s="199"/>
      <c r="D2181" s="199"/>
      <c r="E2181" s="199"/>
      <c r="H2181" s="190" t="s">
        <v>9508</v>
      </c>
      <c r="I2181" s="192" t="s">
        <v>9530</v>
      </c>
      <c r="J2181" s="181" t="s">
        <v>9531</v>
      </c>
      <c r="L2181" s="181" t="s">
        <v>9526</v>
      </c>
      <c r="M2181" s="181"/>
      <c r="N2181" s="182"/>
      <c r="O2181" s="181" t="s">
        <v>8408</v>
      </c>
    </row>
    <row r="2182" spans="3:15">
      <c r="C2182" s="199"/>
      <c r="D2182" s="199"/>
      <c r="E2182" s="199"/>
      <c r="H2182" s="190" t="s">
        <v>9508</v>
      </c>
      <c r="I2182" s="192" t="s">
        <v>9533</v>
      </c>
      <c r="J2182" s="181" t="s">
        <v>9534</v>
      </c>
      <c r="L2182" s="181" t="s">
        <v>9529</v>
      </c>
      <c r="M2182" s="181"/>
      <c r="N2182" s="182"/>
      <c r="O2182" s="181" t="s">
        <v>8408</v>
      </c>
    </row>
    <row r="2183" spans="3:15">
      <c r="C2183" s="199"/>
      <c r="D2183" s="199"/>
      <c r="E2183" s="199"/>
      <c r="H2183" s="190" t="s">
        <v>9508</v>
      </c>
      <c r="I2183" s="192" t="s">
        <v>9536</v>
      </c>
      <c r="J2183" s="181" t="s">
        <v>9537</v>
      </c>
      <c r="L2183" s="181" t="s">
        <v>9532</v>
      </c>
      <c r="M2183" s="181" t="s">
        <v>8272</v>
      </c>
      <c r="N2183" s="182" t="s">
        <v>8410</v>
      </c>
      <c r="O2183" s="181" t="s">
        <v>8411</v>
      </c>
    </row>
    <row r="2184" spans="3:15">
      <c r="C2184" s="199"/>
      <c r="D2184" s="199"/>
      <c r="E2184" s="199"/>
      <c r="H2184" s="190" t="s">
        <v>9508</v>
      </c>
      <c r="I2184" s="192" t="s">
        <v>9539</v>
      </c>
      <c r="J2184" s="181" t="s">
        <v>9540</v>
      </c>
      <c r="L2184" s="181" t="s">
        <v>9535</v>
      </c>
      <c r="M2184" s="181" t="s">
        <v>8272</v>
      </c>
      <c r="N2184" s="182" t="s">
        <v>8413</v>
      </c>
      <c r="O2184" s="181" t="s">
        <v>8414</v>
      </c>
    </row>
    <row r="2185" spans="3:15">
      <c r="C2185" s="199"/>
      <c r="D2185" s="199"/>
      <c r="E2185" s="199"/>
      <c r="H2185" s="190" t="s">
        <v>9508</v>
      </c>
      <c r="I2185" s="192" t="s">
        <v>5403</v>
      </c>
      <c r="J2185" s="181" t="s">
        <v>9542</v>
      </c>
      <c r="L2185" s="181" t="s">
        <v>9538</v>
      </c>
      <c r="M2185" s="181" t="s">
        <v>8272</v>
      </c>
      <c r="N2185" s="182" t="s">
        <v>8416</v>
      </c>
      <c r="O2185" s="181" t="s">
        <v>8417</v>
      </c>
    </row>
    <row r="2186" spans="3:15">
      <c r="C2186" s="199"/>
      <c r="D2186" s="199"/>
      <c r="E2186" s="199"/>
      <c r="H2186" s="195"/>
      <c r="I2186" s="193" t="s">
        <v>9544</v>
      </c>
      <c r="J2186" s="196"/>
      <c r="L2186" s="181" t="s">
        <v>9541</v>
      </c>
      <c r="M2186" s="181" t="s">
        <v>8272</v>
      </c>
      <c r="N2186" s="182" t="s">
        <v>8419</v>
      </c>
      <c r="O2186" s="181" t="s">
        <v>8420</v>
      </c>
    </row>
    <row r="2187" spans="3:15">
      <c r="C2187" s="199"/>
      <c r="D2187" s="199"/>
      <c r="E2187" s="199"/>
      <c r="H2187" s="190" t="s">
        <v>9546</v>
      </c>
      <c r="I2187" s="192" t="s">
        <v>9547</v>
      </c>
      <c r="J2187" s="181" t="s">
        <v>9548</v>
      </c>
      <c r="L2187" s="181" t="s">
        <v>9543</v>
      </c>
      <c r="M2187" s="181"/>
      <c r="N2187" s="182"/>
      <c r="O2187" s="181" t="s">
        <v>8420</v>
      </c>
    </row>
    <row r="2188" spans="3:15">
      <c r="C2188" s="199"/>
      <c r="D2188" s="199"/>
      <c r="E2188" s="199"/>
      <c r="H2188" s="190" t="s">
        <v>9546</v>
      </c>
      <c r="I2188" s="192" t="s">
        <v>9550</v>
      </c>
      <c r="J2188" s="181" t="s">
        <v>9551</v>
      </c>
      <c r="L2188" s="181" t="s">
        <v>9545</v>
      </c>
      <c r="M2188" s="181" t="s">
        <v>8272</v>
      </c>
      <c r="N2188" s="182" t="s">
        <v>8422</v>
      </c>
      <c r="O2188" s="181" t="s">
        <v>8423</v>
      </c>
    </row>
    <row r="2189" spans="3:15">
      <c r="C2189" s="199"/>
      <c r="D2189" s="199"/>
      <c r="E2189" s="199"/>
      <c r="H2189" s="190" t="s">
        <v>9546</v>
      </c>
      <c r="I2189" s="192" t="s">
        <v>9553</v>
      </c>
      <c r="J2189" s="181" t="s">
        <v>9554</v>
      </c>
      <c r="L2189" s="181" t="s">
        <v>9549</v>
      </c>
      <c r="M2189" s="181" t="s">
        <v>8272</v>
      </c>
      <c r="N2189" s="182" t="s">
        <v>8425</v>
      </c>
      <c r="O2189" s="181" t="s">
        <v>8426</v>
      </c>
    </row>
    <row r="2190" spans="3:15">
      <c r="C2190" s="199"/>
      <c r="D2190" s="199"/>
      <c r="E2190" s="199"/>
      <c r="H2190" s="190" t="s">
        <v>9546</v>
      </c>
      <c r="I2190" s="192" t="s">
        <v>9556</v>
      </c>
      <c r="J2190" s="181" t="s">
        <v>9557</v>
      </c>
      <c r="L2190" s="181" t="s">
        <v>9552</v>
      </c>
      <c r="M2190" s="181" t="s">
        <v>8272</v>
      </c>
      <c r="N2190" s="182" t="s">
        <v>8428</v>
      </c>
      <c r="O2190" s="181" t="s">
        <v>8429</v>
      </c>
    </row>
    <row r="2191" spans="3:15">
      <c r="C2191" s="199"/>
      <c r="D2191" s="199"/>
      <c r="E2191" s="199"/>
      <c r="H2191" s="190" t="s">
        <v>9546</v>
      </c>
      <c r="I2191" s="192" t="s">
        <v>9559</v>
      </c>
      <c r="J2191" s="181" t="s">
        <v>9560</v>
      </c>
      <c r="L2191" s="181" t="s">
        <v>9555</v>
      </c>
      <c r="M2191" s="181" t="s">
        <v>8272</v>
      </c>
      <c r="N2191" s="182" t="s">
        <v>8431</v>
      </c>
      <c r="O2191" s="181" t="s">
        <v>8432</v>
      </c>
    </row>
    <row r="2192" spans="3:15">
      <c r="C2192" s="199"/>
      <c r="D2192" s="199"/>
      <c r="E2192" s="199"/>
      <c r="H2192" s="190" t="s">
        <v>9546</v>
      </c>
      <c r="I2192" s="192" t="s">
        <v>9562</v>
      </c>
      <c r="J2192" s="181" t="s">
        <v>9563</v>
      </c>
      <c r="L2192" s="181" t="s">
        <v>9558</v>
      </c>
      <c r="M2192" s="181" t="s">
        <v>8272</v>
      </c>
      <c r="N2192" s="182" t="s">
        <v>8434</v>
      </c>
      <c r="O2192" s="181" t="s">
        <v>8435</v>
      </c>
    </row>
    <row r="2193" spans="3:15">
      <c r="C2193" s="199"/>
      <c r="D2193" s="199"/>
      <c r="E2193" s="199"/>
      <c r="H2193" s="190" t="s">
        <v>9546</v>
      </c>
      <c r="I2193" s="192" t="s">
        <v>9565</v>
      </c>
      <c r="J2193" s="181" t="s">
        <v>9566</v>
      </c>
      <c r="L2193" s="181" t="s">
        <v>9561</v>
      </c>
      <c r="M2193" s="181" t="s">
        <v>8439</v>
      </c>
      <c r="N2193" s="182" t="s">
        <v>8440</v>
      </c>
      <c r="O2193" s="181" t="s">
        <v>8441</v>
      </c>
    </row>
    <row r="2194" spans="3:15">
      <c r="C2194" s="199"/>
      <c r="D2194" s="199"/>
      <c r="E2194" s="199"/>
      <c r="H2194" s="190" t="s">
        <v>9546</v>
      </c>
      <c r="I2194" s="192" t="s">
        <v>9568</v>
      </c>
      <c r="J2194" s="181" t="s">
        <v>9569</v>
      </c>
      <c r="L2194" s="181" t="s">
        <v>9564</v>
      </c>
      <c r="M2194" s="181" t="s">
        <v>8439</v>
      </c>
      <c r="N2194" s="182" t="s">
        <v>8443</v>
      </c>
      <c r="O2194" s="181" t="s">
        <v>8444</v>
      </c>
    </row>
    <row r="2195" spans="3:15">
      <c r="C2195" s="199"/>
      <c r="D2195" s="199"/>
      <c r="E2195" s="199"/>
      <c r="H2195" s="190" t="s">
        <v>9546</v>
      </c>
      <c r="I2195" s="192" t="s">
        <v>9571</v>
      </c>
      <c r="J2195" s="181" t="s">
        <v>9572</v>
      </c>
      <c r="L2195" s="181" t="s">
        <v>9567</v>
      </c>
      <c r="M2195" s="181" t="s">
        <v>8439</v>
      </c>
      <c r="N2195" s="182" t="s">
        <v>8446</v>
      </c>
      <c r="O2195" s="181" t="s">
        <v>8447</v>
      </c>
    </row>
    <row r="2196" spans="3:15">
      <c r="C2196" s="199"/>
      <c r="D2196" s="199"/>
      <c r="E2196" s="199"/>
      <c r="H2196" s="190" t="s">
        <v>9546</v>
      </c>
      <c r="I2196" s="192" t="s">
        <v>9574</v>
      </c>
      <c r="J2196" s="181" t="s">
        <v>9575</v>
      </c>
      <c r="L2196" s="181" t="s">
        <v>9570</v>
      </c>
      <c r="M2196" s="181" t="s">
        <v>8439</v>
      </c>
      <c r="N2196" s="182" t="s">
        <v>5176</v>
      </c>
      <c r="O2196" s="181" t="s">
        <v>8449</v>
      </c>
    </row>
    <row r="2197" spans="3:15">
      <c r="C2197" s="199"/>
      <c r="D2197" s="199"/>
      <c r="E2197" s="199"/>
      <c r="H2197" s="190" t="s">
        <v>9546</v>
      </c>
      <c r="I2197" s="192" t="s">
        <v>3099</v>
      </c>
      <c r="J2197" s="181" t="s">
        <v>9577</v>
      </c>
      <c r="L2197" s="181" t="s">
        <v>9573</v>
      </c>
      <c r="M2197" s="181"/>
      <c r="N2197" s="182"/>
      <c r="O2197" s="181" t="s">
        <v>8449</v>
      </c>
    </row>
    <row r="2198" spans="3:15">
      <c r="C2198" s="199"/>
      <c r="D2198" s="199"/>
      <c r="E2198" s="199"/>
      <c r="H2198" s="190" t="s">
        <v>9546</v>
      </c>
      <c r="I2198" s="192" t="s">
        <v>9579</v>
      </c>
      <c r="J2198" s="181" t="s">
        <v>9580</v>
      </c>
      <c r="L2198" s="181" t="s">
        <v>9576</v>
      </c>
      <c r="M2198" s="181"/>
      <c r="N2198" s="182"/>
      <c r="O2198" s="181" t="s">
        <v>8449</v>
      </c>
    </row>
    <row r="2199" spans="3:15">
      <c r="C2199" s="199"/>
      <c r="D2199" s="199"/>
      <c r="E2199" s="199"/>
      <c r="H2199" s="190" t="s">
        <v>9546</v>
      </c>
      <c r="I2199" s="192" t="s">
        <v>3879</v>
      </c>
      <c r="J2199" s="181" t="s">
        <v>9582</v>
      </c>
      <c r="L2199" s="181" t="s">
        <v>9578</v>
      </c>
      <c r="M2199" s="181" t="s">
        <v>8439</v>
      </c>
      <c r="N2199" s="182" t="s">
        <v>8451</v>
      </c>
      <c r="O2199" s="181" t="s">
        <v>8452</v>
      </c>
    </row>
    <row r="2200" spans="3:15">
      <c r="C2200" s="199"/>
      <c r="D2200" s="199"/>
      <c r="E2200" s="199"/>
      <c r="H2200" s="190" t="s">
        <v>9546</v>
      </c>
      <c r="I2200" s="192" t="s">
        <v>5681</v>
      </c>
      <c r="J2200" s="181" t="s">
        <v>9584</v>
      </c>
      <c r="L2200" s="181" t="s">
        <v>9581</v>
      </c>
      <c r="M2200" s="181"/>
      <c r="N2200" s="182"/>
      <c r="O2200" s="181" t="s">
        <v>8452</v>
      </c>
    </row>
    <row r="2201" spans="3:15">
      <c r="C2201" s="199"/>
      <c r="D2201" s="199"/>
      <c r="E2201" s="199"/>
      <c r="H2201" s="190" t="s">
        <v>9546</v>
      </c>
      <c r="I2201" s="192" t="s">
        <v>9586</v>
      </c>
      <c r="J2201" s="181" t="s">
        <v>9587</v>
      </c>
      <c r="L2201" s="181" t="s">
        <v>9583</v>
      </c>
      <c r="M2201" s="181" t="s">
        <v>8439</v>
      </c>
      <c r="N2201" s="182" t="s">
        <v>8454</v>
      </c>
      <c r="O2201" s="181" t="s">
        <v>8455</v>
      </c>
    </row>
    <row r="2202" spans="3:15">
      <c r="C2202" s="199"/>
      <c r="D2202" s="199"/>
      <c r="E2202" s="199"/>
      <c r="H2202" s="190" t="s">
        <v>9546</v>
      </c>
      <c r="I2202" s="192" t="s">
        <v>7086</v>
      </c>
      <c r="J2202" s="181" t="s">
        <v>9589</v>
      </c>
      <c r="L2202" s="181" t="s">
        <v>9585</v>
      </c>
      <c r="M2202" s="181"/>
      <c r="N2202" s="182"/>
      <c r="O2202" s="181" t="s">
        <v>8455</v>
      </c>
    </row>
    <row r="2203" spans="3:15">
      <c r="C2203" s="199"/>
      <c r="D2203" s="199"/>
      <c r="E2203" s="199"/>
      <c r="H2203" s="190" t="s">
        <v>9546</v>
      </c>
      <c r="I2203" s="192" t="s">
        <v>9591</v>
      </c>
      <c r="J2203" s="181" t="s">
        <v>9592</v>
      </c>
      <c r="L2203" s="181" t="s">
        <v>9588</v>
      </c>
      <c r="M2203" s="181" t="s">
        <v>8439</v>
      </c>
      <c r="N2203" s="182" t="s">
        <v>8457</v>
      </c>
      <c r="O2203" s="181" t="s">
        <v>8458</v>
      </c>
    </row>
    <row r="2204" spans="3:15">
      <c r="C2204" s="199"/>
      <c r="D2204" s="199"/>
      <c r="E2204" s="199"/>
      <c r="H2204" s="190" t="s">
        <v>9546</v>
      </c>
      <c r="I2204" s="192" t="s">
        <v>9594</v>
      </c>
      <c r="J2204" s="181" t="s">
        <v>9595</v>
      </c>
      <c r="L2204" s="181" t="s">
        <v>9590</v>
      </c>
      <c r="M2204" s="181"/>
      <c r="N2204" s="182"/>
      <c r="O2204" s="181" t="s">
        <v>8458</v>
      </c>
    </row>
    <row r="2205" spans="3:15">
      <c r="C2205" s="199"/>
      <c r="D2205" s="199"/>
      <c r="E2205" s="199"/>
      <c r="H2205" s="190" t="s">
        <v>9546</v>
      </c>
      <c r="I2205" s="192" t="s">
        <v>9597</v>
      </c>
      <c r="J2205" s="181" t="s">
        <v>9598</v>
      </c>
      <c r="L2205" s="181" t="s">
        <v>9593</v>
      </c>
      <c r="M2205" s="181" t="s">
        <v>8439</v>
      </c>
      <c r="N2205" s="182" t="s">
        <v>8460</v>
      </c>
      <c r="O2205" s="181" t="s">
        <v>8461</v>
      </c>
    </row>
    <row r="2206" spans="3:15">
      <c r="C2206" s="199"/>
      <c r="D2206" s="199"/>
      <c r="E2206" s="199"/>
      <c r="H2206" s="190" t="s">
        <v>9546</v>
      </c>
      <c r="I2206" s="192" t="s">
        <v>3741</v>
      </c>
      <c r="J2206" s="181" t="s">
        <v>9600</v>
      </c>
      <c r="L2206" s="181" t="s">
        <v>9596</v>
      </c>
      <c r="M2206" s="181" t="s">
        <v>8439</v>
      </c>
      <c r="N2206" s="182" t="s">
        <v>8463</v>
      </c>
      <c r="O2206" s="181" t="s">
        <v>8464</v>
      </c>
    </row>
    <row r="2207" spans="3:15">
      <c r="C2207" s="199"/>
      <c r="D2207" s="199"/>
      <c r="E2207" s="199"/>
      <c r="H2207" s="190" t="s">
        <v>9546</v>
      </c>
      <c r="I2207" s="192" t="s">
        <v>9602</v>
      </c>
      <c r="J2207" s="181" t="s">
        <v>9603</v>
      </c>
      <c r="L2207" s="181" t="s">
        <v>9599</v>
      </c>
      <c r="M2207" s="181" t="s">
        <v>8439</v>
      </c>
      <c r="N2207" s="182" t="s">
        <v>8466</v>
      </c>
      <c r="O2207" s="181" t="s">
        <v>8467</v>
      </c>
    </row>
    <row r="2208" spans="3:15">
      <c r="C2208" s="199"/>
      <c r="D2208" s="199"/>
      <c r="E2208" s="199"/>
      <c r="H2208" s="190" t="s">
        <v>9546</v>
      </c>
      <c r="I2208" s="192" t="s">
        <v>9605</v>
      </c>
      <c r="J2208" s="181" t="s">
        <v>9606</v>
      </c>
      <c r="L2208" s="181" t="s">
        <v>9601</v>
      </c>
      <c r="M2208" s="181" t="s">
        <v>8439</v>
      </c>
      <c r="N2208" s="182" t="s">
        <v>8469</v>
      </c>
      <c r="O2208" s="181" t="s">
        <v>8470</v>
      </c>
    </row>
    <row r="2209" spans="3:15">
      <c r="C2209" s="199"/>
      <c r="D2209" s="199"/>
      <c r="E2209" s="199"/>
      <c r="H2209" s="190" t="s">
        <v>9546</v>
      </c>
      <c r="I2209" s="192" t="s">
        <v>9608</v>
      </c>
      <c r="J2209" s="181" t="s">
        <v>9609</v>
      </c>
      <c r="L2209" s="181" t="s">
        <v>9604</v>
      </c>
      <c r="M2209" s="181" t="s">
        <v>8439</v>
      </c>
      <c r="N2209" s="182" t="s">
        <v>8472</v>
      </c>
      <c r="O2209" s="181" t="s">
        <v>8473</v>
      </c>
    </row>
    <row r="2210" spans="3:15">
      <c r="C2210" s="199"/>
      <c r="D2210" s="199"/>
      <c r="E2210" s="199"/>
      <c r="H2210" s="190" t="s">
        <v>9546</v>
      </c>
      <c r="I2210" s="192" t="s">
        <v>9611</v>
      </c>
      <c r="J2210" s="181" t="s">
        <v>9612</v>
      </c>
      <c r="L2210" s="181" t="s">
        <v>9607</v>
      </c>
      <c r="M2210" s="181"/>
      <c r="N2210" s="182"/>
      <c r="O2210" s="181" t="s">
        <v>8473</v>
      </c>
    </row>
    <row r="2211" spans="3:15">
      <c r="C2211" s="199"/>
      <c r="D2211" s="199"/>
      <c r="E2211" s="199"/>
      <c r="H2211" s="195"/>
      <c r="I2211" s="193" t="s">
        <v>9614</v>
      </c>
      <c r="J2211" s="196"/>
      <c r="L2211" s="181" t="s">
        <v>9610</v>
      </c>
      <c r="M2211" s="181" t="s">
        <v>8439</v>
      </c>
      <c r="N2211" s="182" t="s">
        <v>8475</v>
      </c>
      <c r="O2211" s="181" t="s">
        <v>8476</v>
      </c>
    </row>
    <row r="2212" spans="3:15">
      <c r="C2212" s="199"/>
      <c r="D2212" s="199"/>
      <c r="E2212" s="199"/>
      <c r="H2212" s="190" t="s">
        <v>9616</v>
      </c>
      <c r="I2212" s="192" t="s">
        <v>9617</v>
      </c>
      <c r="J2212" s="181" t="s">
        <v>9618</v>
      </c>
      <c r="L2212" s="181" t="s">
        <v>9613</v>
      </c>
      <c r="M2212" s="181"/>
      <c r="N2212" s="182"/>
      <c r="O2212" s="181" t="s">
        <v>8476</v>
      </c>
    </row>
    <row r="2213" spans="3:15">
      <c r="C2213" s="199"/>
      <c r="D2213" s="199"/>
      <c r="E2213" s="199"/>
      <c r="H2213" s="190" t="s">
        <v>9616</v>
      </c>
      <c r="I2213" s="192" t="s">
        <v>8451</v>
      </c>
      <c r="J2213" s="181" t="s">
        <v>9620</v>
      </c>
      <c r="L2213" s="181" t="s">
        <v>9615</v>
      </c>
      <c r="M2213" s="181" t="s">
        <v>8439</v>
      </c>
      <c r="N2213" s="182" t="s">
        <v>8478</v>
      </c>
      <c r="O2213" s="181" t="s">
        <v>8479</v>
      </c>
    </row>
    <row r="2214" spans="3:15">
      <c r="C2214" s="199"/>
      <c r="D2214" s="199"/>
      <c r="E2214" s="199"/>
      <c r="H2214" s="190" t="s">
        <v>9616</v>
      </c>
      <c r="I2214" s="192" t="s">
        <v>5681</v>
      </c>
      <c r="J2214" s="181" t="s">
        <v>9622</v>
      </c>
      <c r="L2214" s="181" t="s">
        <v>9619</v>
      </c>
      <c r="M2214" s="181" t="s">
        <v>8439</v>
      </c>
      <c r="N2214" s="182" t="s">
        <v>8481</v>
      </c>
      <c r="O2214" s="181" t="s">
        <v>8482</v>
      </c>
    </row>
    <row r="2215" spans="3:15">
      <c r="C2215" s="199"/>
      <c r="D2215" s="199"/>
      <c r="E2215" s="199"/>
      <c r="H2215" s="190" t="s">
        <v>9616</v>
      </c>
      <c r="I2215" s="192" t="s">
        <v>9624</v>
      </c>
      <c r="J2215" s="181" t="s">
        <v>9625</v>
      </c>
      <c r="L2215" s="181" t="s">
        <v>9621</v>
      </c>
      <c r="M2215" s="181"/>
      <c r="N2215" s="182"/>
      <c r="O2215" s="181" t="s">
        <v>8482</v>
      </c>
    </row>
    <row r="2216" spans="3:15">
      <c r="C2216" s="199"/>
      <c r="D2216" s="199"/>
      <c r="E2216" s="199"/>
      <c r="H2216" s="199"/>
      <c r="I2216" s="200"/>
      <c r="J2216" s="199"/>
      <c r="L2216" s="181" t="s">
        <v>9623</v>
      </c>
      <c r="M2216" s="181" t="s">
        <v>8439</v>
      </c>
      <c r="N2216" s="182" t="s">
        <v>7092</v>
      </c>
      <c r="O2216" s="181" t="s">
        <v>8484</v>
      </c>
    </row>
    <row r="2217" spans="3:15">
      <c r="C2217" s="199"/>
      <c r="D2217" s="199"/>
      <c r="E2217" s="199"/>
      <c r="H2217" s="199"/>
      <c r="I2217" s="200"/>
      <c r="J2217" s="199"/>
      <c r="L2217" s="181" t="s">
        <v>9626</v>
      </c>
      <c r="M2217" s="181" t="s">
        <v>8439</v>
      </c>
      <c r="N2217" s="182" t="s">
        <v>5706</v>
      </c>
      <c r="O2217" s="181" t="s">
        <v>8486</v>
      </c>
    </row>
    <row r="2218" spans="3:15">
      <c r="C2218" s="199"/>
      <c r="D2218" s="199"/>
      <c r="E2218" s="199"/>
      <c r="L2218" s="181" t="s">
        <v>9627</v>
      </c>
      <c r="M2218" s="181"/>
      <c r="N2218" s="182"/>
      <c r="O2218" s="181" t="s">
        <v>8486</v>
      </c>
    </row>
    <row r="2219" spans="3:15">
      <c r="C2219" s="199"/>
      <c r="D2219" s="199"/>
      <c r="E2219" s="199"/>
      <c r="L2219" s="181" t="s">
        <v>9628</v>
      </c>
      <c r="M2219" s="181" t="s">
        <v>8439</v>
      </c>
      <c r="N2219" s="182" t="s">
        <v>4461</v>
      </c>
      <c r="O2219" s="181" t="s">
        <v>8488</v>
      </c>
    </row>
    <row r="2220" spans="3:15">
      <c r="C2220" s="199"/>
      <c r="D2220" s="199"/>
      <c r="E2220" s="199"/>
      <c r="L2220" s="181" t="s">
        <v>9629</v>
      </c>
      <c r="M2220" s="181"/>
      <c r="N2220" s="182"/>
      <c r="O2220" s="181" t="s">
        <v>8488</v>
      </c>
    </row>
    <row r="2221" spans="3:15">
      <c r="C2221" s="199"/>
      <c r="D2221" s="199"/>
      <c r="E2221" s="199"/>
      <c r="L2221" s="181" t="s">
        <v>9630</v>
      </c>
      <c r="M2221" s="181" t="s">
        <v>8439</v>
      </c>
      <c r="N2221" s="182" t="s">
        <v>8490</v>
      </c>
      <c r="O2221" s="181" t="s">
        <v>8491</v>
      </c>
    </row>
    <row r="2222" spans="3:15">
      <c r="C2222" s="199"/>
      <c r="D2222" s="199"/>
      <c r="E2222" s="199"/>
      <c r="L2222" s="181" t="s">
        <v>9631</v>
      </c>
      <c r="M2222" s="181"/>
      <c r="N2222" s="182"/>
      <c r="O2222" s="181" t="s">
        <v>8491</v>
      </c>
    </row>
    <row r="2223" spans="3:15">
      <c r="C2223" s="199"/>
      <c r="D2223" s="199"/>
      <c r="E2223" s="199"/>
      <c r="L2223" s="181" t="s">
        <v>9632</v>
      </c>
      <c r="M2223" s="181" t="s">
        <v>8439</v>
      </c>
      <c r="N2223" s="182" t="s">
        <v>8493</v>
      </c>
      <c r="O2223" s="181" t="s">
        <v>8494</v>
      </c>
    </row>
    <row r="2224" spans="3:15">
      <c r="C2224" s="199"/>
      <c r="D2224" s="199"/>
      <c r="E2224" s="199"/>
      <c r="L2224" s="181" t="s">
        <v>9633</v>
      </c>
      <c r="M2224" s="181"/>
      <c r="N2224" s="182"/>
      <c r="O2224" s="181" t="s">
        <v>8494</v>
      </c>
    </row>
    <row r="2225" spans="3:15">
      <c r="C2225" s="199"/>
      <c r="D2225" s="199"/>
      <c r="E2225" s="199"/>
      <c r="L2225" s="181" t="s">
        <v>9634</v>
      </c>
      <c r="M2225" s="181" t="s">
        <v>8439</v>
      </c>
      <c r="N2225" s="182" t="s">
        <v>8496</v>
      </c>
      <c r="O2225" s="181" t="s">
        <v>8497</v>
      </c>
    </row>
    <row r="2226" spans="3:15">
      <c r="C2226" s="199"/>
      <c r="D2226" s="199"/>
      <c r="E2226" s="199"/>
      <c r="L2226" s="181" t="s">
        <v>9635</v>
      </c>
      <c r="M2226" s="181" t="s">
        <v>8501</v>
      </c>
      <c r="N2226" s="182" t="s">
        <v>8502</v>
      </c>
      <c r="O2226" s="181" t="s">
        <v>8503</v>
      </c>
    </row>
    <row r="2227" spans="3:15">
      <c r="C2227" s="199"/>
      <c r="D2227" s="199"/>
      <c r="E2227" s="199"/>
      <c r="L2227" s="181" t="s">
        <v>9636</v>
      </c>
      <c r="M2227" s="181"/>
      <c r="N2227" s="182"/>
      <c r="O2227" s="181" t="s">
        <v>8503</v>
      </c>
    </row>
    <row r="2228" spans="3:15">
      <c r="C2228" s="199"/>
      <c r="D2228" s="199"/>
      <c r="E2228" s="199"/>
      <c r="L2228" s="181" t="s">
        <v>9637</v>
      </c>
      <c r="M2228" s="181" t="s">
        <v>8501</v>
      </c>
      <c r="N2228" s="182" t="s">
        <v>8505</v>
      </c>
      <c r="O2228" s="181" t="s">
        <v>8506</v>
      </c>
    </row>
    <row r="2229" spans="3:15">
      <c r="C2229" s="199"/>
      <c r="D2229" s="199"/>
      <c r="E2229" s="199"/>
      <c r="L2229" s="181" t="s">
        <v>9638</v>
      </c>
      <c r="M2229" s="181"/>
      <c r="N2229" s="182"/>
      <c r="O2229" s="181" t="s">
        <v>8506</v>
      </c>
    </row>
    <row r="2230" spans="3:15">
      <c r="C2230" s="199"/>
      <c r="L2230" s="181" t="s">
        <v>9639</v>
      </c>
      <c r="M2230" s="181" t="s">
        <v>8501</v>
      </c>
      <c r="N2230" s="182" t="s">
        <v>8508</v>
      </c>
      <c r="O2230" s="181" t="s">
        <v>8509</v>
      </c>
    </row>
    <row r="2231" spans="3:15">
      <c r="C2231" s="199"/>
      <c r="L2231" s="181" t="s">
        <v>9640</v>
      </c>
      <c r="M2231" s="181" t="s">
        <v>8501</v>
      </c>
      <c r="N2231" s="182" t="s">
        <v>5254</v>
      </c>
      <c r="O2231" s="181" t="s">
        <v>8511</v>
      </c>
    </row>
    <row r="2232" spans="3:15">
      <c r="L2232" s="181" t="s">
        <v>9641</v>
      </c>
      <c r="M2232" s="181"/>
      <c r="N2232" s="182"/>
      <c r="O2232" s="181" t="s">
        <v>8511</v>
      </c>
    </row>
    <row r="2233" spans="3:15">
      <c r="L2233" s="181" t="s">
        <v>9642</v>
      </c>
      <c r="M2233" s="181" t="s">
        <v>8501</v>
      </c>
      <c r="N2233" s="182" t="s">
        <v>8513</v>
      </c>
      <c r="O2233" s="181" t="s">
        <v>8514</v>
      </c>
    </row>
    <row r="2234" spans="3:15">
      <c r="L2234" s="181" t="s">
        <v>9643</v>
      </c>
      <c r="M2234" s="181" t="s">
        <v>8501</v>
      </c>
      <c r="N2234" s="182" t="s">
        <v>8516</v>
      </c>
      <c r="O2234" s="181" t="s">
        <v>8517</v>
      </c>
    </row>
    <row r="2235" spans="3:15">
      <c r="L2235" s="181" t="s">
        <v>9644</v>
      </c>
      <c r="M2235" s="181" t="s">
        <v>8501</v>
      </c>
      <c r="N2235" s="182" t="s">
        <v>8519</v>
      </c>
      <c r="O2235" s="181" t="s">
        <v>8520</v>
      </c>
    </row>
    <row r="2236" spans="3:15">
      <c r="L2236" s="181" t="s">
        <v>9645</v>
      </c>
      <c r="M2236" s="181" t="s">
        <v>8501</v>
      </c>
      <c r="N2236" s="182" t="s">
        <v>7297</v>
      </c>
      <c r="O2236" s="181" t="s">
        <v>8522</v>
      </c>
    </row>
    <row r="2237" spans="3:15">
      <c r="L2237" s="181" t="s">
        <v>9646</v>
      </c>
      <c r="M2237" s="181" t="s">
        <v>8501</v>
      </c>
      <c r="N2237" s="182" t="s">
        <v>8524</v>
      </c>
      <c r="O2237" s="181" t="s">
        <v>8525</v>
      </c>
    </row>
    <row r="2238" spans="3:15">
      <c r="L2238" s="181" t="s">
        <v>9647</v>
      </c>
      <c r="M2238" s="181" t="s">
        <v>8501</v>
      </c>
      <c r="N2238" s="182" t="s">
        <v>8527</v>
      </c>
      <c r="O2238" s="181" t="s">
        <v>8528</v>
      </c>
    </row>
    <row r="2239" spans="3:15">
      <c r="L2239" s="181" t="s">
        <v>9648</v>
      </c>
      <c r="M2239" s="181" t="s">
        <v>8501</v>
      </c>
      <c r="N2239" s="182" t="s">
        <v>8530</v>
      </c>
      <c r="O2239" s="181" t="s">
        <v>8531</v>
      </c>
    </row>
    <row r="2240" spans="3:15">
      <c r="L2240" s="181" t="s">
        <v>9649</v>
      </c>
      <c r="M2240" s="181" t="s">
        <v>8501</v>
      </c>
      <c r="N2240" s="182" t="s">
        <v>8533</v>
      </c>
      <c r="O2240" s="181" t="s">
        <v>8534</v>
      </c>
    </row>
    <row r="2241" spans="12:15">
      <c r="L2241" s="181" t="s">
        <v>9650</v>
      </c>
      <c r="M2241" s="181" t="s">
        <v>8501</v>
      </c>
      <c r="N2241" s="182" t="s">
        <v>8536</v>
      </c>
      <c r="O2241" s="181" t="s">
        <v>8537</v>
      </c>
    </row>
    <row r="2242" spans="12:15">
      <c r="L2242" s="181" t="s">
        <v>9651</v>
      </c>
      <c r="M2242" s="181" t="s">
        <v>8501</v>
      </c>
      <c r="N2242" s="182" t="s">
        <v>8539</v>
      </c>
      <c r="O2242" s="181" t="s">
        <v>8540</v>
      </c>
    </row>
    <row r="2243" spans="12:15">
      <c r="L2243" s="181" t="s">
        <v>9652</v>
      </c>
      <c r="M2243" s="181" t="s">
        <v>8501</v>
      </c>
      <c r="N2243" s="182" t="s">
        <v>8542</v>
      </c>
      <c r="O2243" s="181" t="s">
        <v>8543</v>
      </c>
    </row>
    <row r="2244" spans="12:15">
      <c r="L2244" s="181" t="s">
        <v>9653</v>
      </c>
      <c r="M2244" s="181" t="s">
        <v>8501</v>
      </c>
      <c r="N2244" s="182" t="s">
        <v>8545</v>
      </c>
      <c r="O2244" s="181" t="s">
        <v>8546</v>
      </c>
    </row>
    <row r="2245" spans="12:15">
      <c r="L2245" s="181" t="s">
        <v>9654</v>
      </c>
      <c r="M2245" s="181" t="s">
        <v>8501</v>
      </c>
      <c r="N2245" s="182" t="s">
        <v>8548</v>
      </c>
      <c r="O2245" s="181" t="s">
        <v>8549</v>
      </c>
    </row>
    <row r="2246" spans="12:15">
      <c r="L2246" s="181" t="s">
        <v>9655</v>
      </c>
      <c r="M2246" s="181" t="s">
        <v>8501</v>
      </c>
      <c r="N2246" s="182" t="s">
        <v>7086</v>
      </c>
      <c r="O2246" s="181" t="s">
        <v>8551</v>
      </c>
    </row>
    <row r="2247" spans="12:15">
      <c r="L2247" s="181" t="s">
        <v>9656</v>
      </c>
      <c r="M2247" s="181"/>
      <c r="N2247" s="182"/>
      <c r="O2247" s="181" t="s">
        <v>8551</v>
      </c>
    </row>
    <row r="2248" spans="12:15">
      <c r="L2248" s="181" t="s">
        <v>9657</v>
      </c>
      <c r="M2248" s="181" t="s">
        <v>8501</v>
      </c>
      <c r="N2248" s="182" t="s">
        <v>5105</v>
      </c>
      <c r="O2248" s="181" t="s">
        <v>8553</v>
      </c>
    </row>
    <row r="2249" spans="12:15">
      <c r="L2249" s="181" t="s">
        <v>9658</v>
      </c>
      <c r="M2249" s="181"/>
      <c r="N2249" s="182"/>
      <c r="O2249" s="181" t="s">
        <v>8553</v>
      </c>
    </row>
    <row r="2250" spans="12:15">
      <c r="L2250" s="181" t="s">
        <v>9659</v>
      </c>
      <c r="M2250" s="181" t="s">
        <v>8501</v>
      </c>
      <c r="N2250" s="182" t="s">
        <v>8555</v>
      </c>
      <c r="O2250" s="181" t="s">
        <v>8556</v>
      </c>
    </row>
    <row r="2251" spans="12:15">
      <c r="L2251" s="181" t="s">
        <v>9660</v>
      </c>
      <c r="M2251" s="181" t="s">
        <v>8501</v>
      </c>
      <c r="N2251" s="182" t="s">
        <v>8558</v>
      </c>
      <c r="O2251" s="181" t="s">
        <v>8559</v>
      </c>
    </row>
    <row r="2252" spans="12:15">
      <c r="L2252" s="181" t="s">
        <v>9661</v>
      </c>
      <c r="M2252" s="181" t="s">
        <v>8501</v>
      </c>
      <c r="N2252" s="182" t="s">
        <v>8561</v>
      </c>
      <c r="O2252" s="181" t="s">
        <v>8562</v>
      </c>
    </row>
    <row r="2253" spans="12:15">
      <c r="L2253" s="181" t="s">
        <v>9662</v>
      </c>
      <c r="M2253" s="181" t="s">
        <v>8501</v>
      </c>
      <c r="N2253" s="182" t="s">
        <v>8564</v>
      </c>
      <c r="O2253" s="181" t="s">
        <v>8565</v>
      </c>
    </row>
    <row r="2254" spans="12:15">
      <c r="L2254" s="181" t="s">
        <v>9663</v>
      </c>
      <c r="M2254" s="181" t="s">
        <v>8501</v>
      </c>
      <c r="N2254" s="182" t="s">
        <v>7109</v>
      </c>
      <c r="O2254" s="181" t="s">
        <v>8567</v>
      </c>
    </row>
    <row r="2255" spans="12:15">
      <c r="L2255" s="181" t="s">
        <v>9664</v>
      </c>
      <c r="M2255" s="181" t="s">
        <v>8501</v>
      </c>
      <c r="N2255" s="182" t="s">
        <v>8569</v>
      </c>
      <c r="O2255" s="181" t="s">
        <v>8570</v>
      </c>
    </row>
    <row r="2256" spans="12:15">
      <c r="L2256" s="181" t="s">
        <v>9665</v>
      </c>
      <c r="M2256" s="181" t="s">
        <v>8501</v>
      </c>
      <c r="N2256" s="182" t="s">
        <v>8572</v>
      </c>
      <c r="O2256" s="181" t="s">
        <v>8573</v>
      </c>
    </row>
    <row r="2257" spans="12:15">
      <c r="L2257" s="181" t="s">
        <v>9666</v>
      </c>
      <c r="M2257" s="181" t="s">
        <v>8501</v>
      </c>
      <c r="N2257" s="182" t="s">
        <v>8575</v>
      </c>
      <c r="O2257" s="181" t="s">
        <v>8576</v>
      </c>
    </row>
    <row r="2258" spans="12:15">
      <c r="L2258" s="181" t="s">
        <v>9667</v>
      </c>
      <c r="M2258" s="181" t="s">
        <v>8501</v>
      </c>
      <c r="N2258" s="182" t="s">
        <v>8578</v>
      </c>
      <c r="O2258" s="181" t="s">
        <v>8579</v>
      </c>
    </row>
    <row r="2259" spans="12:15">
      <c r="L2259" s="181" t="s">
        <v>9668</v>
      </c>
      <c r="M2259" s="181" t="s">
        <v>8583</v>
      </c>
      <c r="N2259" s="182" t="s">
        <v>8584</v>
      </c>
      <c r="O2259" s="181" t="s">
        <v>8585</v>
      </c>
    </row>
    <row r="2260" spans="12:15">
      <c r="L2260" s="181" t="s">
        <v>9669</v>
      </c>
      <c r="M2260" s="181"/>
      <c r="N2260" s="182"/>
      <c r="O2260" s="181" t="s">
        <v>8585</v>
      </c>
    </row>
    <row r="2261" spans="12:15">
      <c r="L2261" s="181" t="s">
        <v>9670</v>
      </c>
      <c r="M2261" s="181"/>
      <c r="N2261" s="182"/>
      <c r="O2261" s="181" t="s">
        <v>8585</v>
      </c>
    </row>
    <row r="2262" spans="12:15">
      <c r="L2262" s="181" t="s">
        <v>9671</v>
      </c>
      <c r="M2262" s="181"/>
      <c r="N2262" s="182"/>
      <c r="O2262" s="181" t="s">
        <v>8585</v>
      </c>
    </row>
    <row r="2263" spans="12:15">
      <c r="L2263" s="181" t="s">
        <v>9672</v>
      </c>
      <c r="M2263" s="181"/>
      <c r="N2263" s="182"/>
      <c r="O2263" s="181" t="s">
        <v>8585</v>
      </c>
    </row>
    <row r="2264" spans="12:15">
      <c r="L2264" s="181" t="s">
        <v>9673</v>
      </c>
      <c r="M2264" s="181"/>
      <c r="N2264" s="182"/>
      <c r="O2264" s="181" t="s">
        <v>8585</v>
      </c>
    </row>
    <row r="2265" spans="12:15">
      <c r="L2265" s="181" t="s">
        <v>9674</v>
      </c>
      <c r="M2265" s="181" t="s">
        <v>8583</v>
      </c>
      <c r="N2265" s="182" t="s">
        <v>9675</v>
      </c>
      <c r="O2265" s="181" t="s">
        <v>9676</v>
      </c>
    </row>
    <row r="2266" spans="12:15">
      <c r="L2266" s="181" t="s">
        <v>9677</v>
      </c>
      <c r="M2266" s="181" t="s">
        <v>8583</v>
      </c>
      <c r="N2266" s="182" t="s">
        <v>8587</v>
      </c>
      <c r="O2266" s="181" t="s">
        <v>8588</v>
      </c>
    </row>
    <row r="2267" spans="12:15">
      <c r="L2267" s="181" t="s">
        <v>9678</v>
      </c>
      <c r="M2267" s="181" t="s">
        <v>8583</v>
      </c>
      <c r="N2267" s="182" t="s">
        <v>8590</v>
      </c>
      <c r="O2267" s="181" t="s">
        <v>8591</v>
      </c>
    </row>
    <row r="2268" spans="12:15">
      <c r="L2268" s="181" t="s">
        <v>9679</v>
      </c>
      <c r="M2268" s="181"/>
      <c r="N2268" s="182"/>
      <c r="O2268" s="181" t="s">
        <v>8591</v>
      </c>
    </row>
    <row r="2269" spans="12:15">
      <c r="L2269" s="181" t="s">
        <v>9680</v>
      </c>
      <c r="M2269" s="181"/>
      <c r="N2269" s="182"/>
      <c r="O2269" s="181" t="s">
        <v>8591</v>
      </c>
    </row>
    <row r="2270" spans="12:15">
      <c r="L2270" s="181" t="s">
        <v>9681</v>
      </c>
      <c r="M2270" s="181" t="s">
        <v>8583</v>
      </c>
      <c r="N2270" s="182" t="s">
        <v>8593</v>
      </c>
      <c r="O2270" s="181" t="s">
        <v>8594</v>
      </c>
    </row>
    <row r="2271" spans="12:15">
      <c r="L2271" s="181" t="s">
        <v>9682</v>
      </c>
      <c r="M2271" s="181"/>
      <c r="N2271" s="182"/>
      <c r="O2271" s="181" t="s">
        <v>8594</v>
      </c>
    </row>
    <row r="2272" spans="12:15">
      <c r="L2272" s="181" t="s">
        <v>9683</v>
      </c>
      <c r="M2272" s="181"/>
      <c r="N2272" s="182"/>
      <c r="O2272" s="181" t="s">
        <v>8594</v>
      </c>
    </row>
    <row r="2273" spans="12:15">
      <c r="L2273" s="181" t="s">
        <v>9684</v>
      </c>
      <c r="M2273" s="181" t="s">
        <v>8583</v>
      </c>
      <c r="N2273" s="182" t="s">
        <v>8596</v>
      </c>
      <c r="O2273" s="181" t="s">
        <v>8597</v>
      </c>
    </row>
    <row r="2274" spans="12:15">
      <c r="L2274" s="181" t="s">
        <v>9685</v>
      </c>
      <c r="M2274" s="181" t="s">
        <v>8583</v>
      </c>
      <c r="N2274" s="182" t="s">
        <v>8599</v>
      </c>
      <c r="O2274" s="181" t="s">
        <v>8600</v>
      </c>
    </row>
    <row r="2275" spans="12:15">
      <c r="L2275" s="181" t="s">
        <v>9686</v>
      </c>
      <c r="M2275" s="181" t="s">
        <v>8583</v>
      </c>
      <c r="N2275" s="182" t="s">
        <v>8602</v>
      </c>
      <c r="O2275" s="181" t="s">
        <v>8603</v>
      </c>
    </row>
    <row r="2276" spans="12:15">
      <c r="L2276" s="181" t="s">
        <v>9687</v>
      </c>
      <c r="M2276" s="181"/>
      <c r="N2276" s="182"/>
      <c r="O2276" s="181" t="s">
        <v>8603</v>
      </c>
    </row>
    <row r="2277" spans="12:15">
      <c r="L2277" s="181" t="s">
        <v>9688</v>
      </c>
      <c r="M2277" s="181" t="s">
        <v>8583</v>
      </c>
      <c r="N2277" s="182" t="s">
        <v>8605</v>
      </c>
      <c r="O2277" s="181" t="s">
        <v>8606</v>
      </c>
    </row>
    <row r="2278" spans="12:15">
      <c r="L2278" s="181" t="s">
        <v>9689</v>
      </c>
      <c r="M2278" s="181" t="s">
        <v>8583</v>
      </c>
      <c r="N2278" s="182" t="s">
        <v>8608</v>
      </c>
      <c r="O2278" s="181" t="s">
        <v>8609</v>
      </c>
    </row>
    <row r="2279" spans="12:15">
      <c r="L2279" s="181" t="s">
        <v>9690</v>
      </c>
      <c r="M2279" s="181"/>
      <c r="N2279" s="182"/>
      <c r="O2279" s="181" t="s">
        <v>8609</v>
      </c>
    </row>
    <row r="2280" spans="12:15">
      <c r="L2280" s="181" t="s">
        <v>9691</v>
      </c>
      <c r="M2280" s="181" t="s">
        <v>8583</v>
      </c>
      <c r="N2280" s="182" t="s">
        <v>8611</v>
      </c>
      <c r="O2280" s="181" t="s">
        <v>8612</v>
      </c>
    </row>
    <row r="2281" spans="12:15">
      <c r="L2281" s="181" t="s">
        <v>9692</v>
      </c>
      <c r="M2281" s="181" t="s">
        <v>8583</v>
      </c>
      <c r="N2281" s="182" t="s">
        <v>8614</v>
      </c>
      <c r="O2281" s="181" t="s">
        <v>8615</v>
      </c>
    </row>
    <row r="2282" spans="12:15">
      <c r="L2282" s="181" t="s">
        <v>9693</v>
      </c>
      <c r="M2282" s="181"/>
      <c r="N2282" s="182"/>
      <c r="O2282" s="181" t="s">
        <v>8615</v>
      </c>
    </row>
    <row r="2283" spans="12:15">
      <c r="L2283" s="181" t="s">
        <v>9694</v>
      </c>
      <c r="M2283" s="181" t="s">
        <v>8583</v>
      </c>
      <c r="N2283" s="182" t="s">
        <v>9695</v>
      </c>
      <c r="O2283" s="181" t="s">
        <v>8618</v>
      </c>
    </row>
    <row r="2284" spans="12:15">
      <c r="L2284" s="181" t="s">
        <v>9696</v>
      </c>
      <c r="M2284" s="181" t="s">
        <v>8583</v>
      </c>
      <c r="N2284" s="182" t="s">
        <v>9697</v>
      </c>
      <c r="O2284" s="181" t="s">
        <v>9698</v>
      </c>
    </row>
    <row r="2285" spans="12:15">
      <c r="L2285" s="181" t="s">
        <v>9699</v>
      </c>
      <c r="M2285" s="181" t="s">
        <v>8583</v>
      </c>
      <c r="N2285" s="182" t="s">
        <v>8620</v>
      </c>
      <c r="O2285" s="181" t="s">
        <v>8621</v>
      </c>
    </row>
    <row r="2286" spans="12:15">
      <c r="L2286" s="181" t="s">
        <v>9700</v>
      </c>
      <c r="M2286" s="181"/>
      <c r="N2286" s="182"/>
      <c r="O2286" s="181" t="s">
        <v>8621</v>
      </c>
    </row>
    <row r="2287" spans="12:15">
      <c r="L2287" s="181" t="s">
        <v>9701</v>
      </c>
      <c r="M2287" s="181"/>
      <c r="N2287" s="182"/>
      <c r="O2287" s="181" t="s">
        <v>8621</v>
      </c>
    </row>
    <row r="2288" spans="12:15">
      <c r="L2288" s="181" t="s">
        <v>9702</v>
      </c>
      <c r="M2288" s="181" t="s">
        <v>8583</v>
      </c>
      <c r="N2288" s="182" t="s">
        <v>8623</v>
      </c>
      <c r="O2288" s="181" t="s">
        <v>8624</v>
      </c>
    </row>
    <row r="2289" spans="12:15">
      <c r="L2289" s="181" t="s">
        <v>9703</v>
      </c>
      <c r="M2289" s="181" t="s">
        <v>8583</v>
      </c>
      <c r="N2289" s="182" t="s">
        <v>8626</v>
      </c>
      <c r="O2289" s="181" t="s">
        <v>8627</v>
      </c>
    </row>
    <row r="2290" spans="12:15">
      <c r="L2290" s="181" t="s">
        <v>9704</v>
      </c>
      <c r="M2290" s="181" t="s">
        <v>8583</v>
      </c>
      <c r="N2290" s="182" t="s">
        <v>8629</v>
      </c>
      <c r="O2290" s="181" t="s">
        <v>8630</v>
      </c>
    </row>
    <row r="2291" spans="12:15">
      <c r="L2291" s="181" t="s">
        <v>9705</v>
      </c>
      <c r="M2291" s="181" t="s">
        <v>8583</v>
      </c>
      <c r="N2291" s="182" t="s">
        <v>8632</v>
      </c>
      <c r="O2291" s="181" t="s">
        <v>8633</v>
      </c>
    </row>
    <row r="2292" spans="12:15">
      <c r="L2292" s="181" t="s">
        <v>9706</v>
      </c>
      <c r="M2292" s="181"/>
      <c r="N2292" s="182"/>
      <c r="O2292" s="181" t="s">
        <v>8633</v>
      </c>
    </row>
    <row r="2293" spans="12:15">
      <c r="L2293" s="181" t="s">
        <v>9707</v>
      </c>
      <c r="M2293" s="181" t="s">
        <v>8583</v>
      </c>
      <c r="N2293" s="182" t="s">
        <v>8635</v>
      </c>
      <c r="O2293" s="181" t="s">
        <v>8636</v>
      </c>
    </row>
    <row r="2294" spans="12:15">
      <c r="L2294" s="181" t="s">
        <v>9708</v>
      </c>
      <c r="M2294" s="181" t="s">
        <v>8583</v>
      </c>
      <c r="N2294" s="182" t="s">
        <v>8638</v>
      </c>
      <c r="O2294" s="181" t="s">
        <v>8639</v>
      </c>
    </row>
    <row r="2295" spans="12:15">
      <c r="L2295" s="181" t="s">
        <v>9709</v>
      </c>
      <c r="M2295" s="181" t="s">
        <v>8583</v>
      </c>
      <c r="N2295" s="182" t="s">
        <v>8641</v>
      </c>
      <c r="O2295" s="181" t="s">
        <v>8642</v>
      </c>
    </row>
    <row r="2296" spans="12:15">
      <c r="L2296" s="181" t="s">
        <v>9710</v>
      </c>
      <c r="M2296" s="181" t="s">
        <v>8583</v>
      </c>
      <c r="N2296" s="182" t="s">
        <v>4591</v>
      </c>
      <c r="O2296" s="181" t="s">
        <v>8644</v>
      </c>
    </row>
    <row r="2297" spans="12:15">
      <c r="L2297" s="181" t="s">
        <v>9711</v>
      </c>
      <c r="M2297" s="181" t="s">
        <v>8583</v>
      </c>
      <c r="N2297" s="182" t="s">
        <v>8646</v>
      </c>
      <c r="O2297" s="181" t="s">
        <v>8647</v>
      </c>
    </row>
    <row r="2298" spans="12:15">
      <c r="L2298" s="181" t="s">
        <v>9712</v>
      </c>
      <c r="M2298" s="181" t="s">
        <v>8583</v>
      </c>
      <c r="N2298" s="182" t="s">
        <v>8649</v>
      </c>
      <c r="O2298" s="181" t="s">
        <v>8650</v>
      </c>
    </row>
    <row r="2299" spans="12:15">
      <c r="L2299" s="181" t="s">
        <v>9713</v>
      </c>
      <c r="M2299" s="181" t="s">
        <v>8583</v>
      </c>
      <c r="N2299" s="182" t="s">
        <v>8652</v>
      </c>
      <c r="O2299" s="181" t="s">
        <v>8653</v>
      </c>
    </row>
    <row r="2300" spans="12:15">
      <c r="L2300" s="181" t="s">
        <v>9714</v>
      </c>
      <c r="M2300" s="181" t="s">
        <v>8657</v>
      </c>
      <c r="N2300" s="182" t="s">
        <v>8658</v>
      </c>
      <c r="O2300" s="181" t="s">
        <v>8659</v>
      </c>
    </row>
    <row r="2301" spans="12:15">
      <c r="L2301" s="181" t="s">
        <v>9715</v>
      </c>
      <c r="M2301" s="181" t="s">
        <v>8657</v>
      </c>
      <c r="N2301" s="182" t="s">
        <v>8661</v>
      </c>
      <c r="O2301" s="181" t="s">
        <v>8662</v>
      </c>
    </row>
    <row r="2302" spans="12:15">
      <c r="L2302" s="181" t="s">
        <v>9716</v>
      </c>
      <c r="M2302" s="181" t="s">
        <v>8657</v>
      </c>
      <c r="N2302" s="182" t="s">
        <v>8664</v>
      </c>
      <c r="O2302" s="181" t="s">
        <v>8665</v>
      </c>
    </row>
    <row r="2303" spans="12:15">
      <c r="L2303" s="181" t="s">
        <v>9717</v>
      </c>
      <c r="M2303" s="181" t="s">
        <v>8657</v>
      </c>
      <c r="N2303" s="182" t="s">
        <v>8667</v>
      </c>
      <c r="O2303" s="181" t="s">
        <v>8668</v>
      </c>
    </row>
    <row r="2304" spans="12:15">
      <c r="L2304" s="181" t="s">
        <v>9718</v>
      </c>
      <c r="M2304" s="181"/>
      <c r="N2304" s="182"/>
      <c r="O2304" s="181" t="s">
        <v>8668</v>
      </c>
    </row>
    <row r="2305" spans="12:15">
      <c r="L2305" s="181" t="s">
        <v>9719</v>
      </c>
      <c r="M2305" s="181" t="s">
        <v>8657</v>
      </c>
      <c r="N2305" s="182" t="s">
        <v>8670</v>
      </c>
      <c r="O2305" s="181" t="s">
        <v>8671</v>
      </c>
    </row>
    <row r="2306" spans="12:15">
      <c r="L2306" s="181" t="s">
        <v>9720</v>
      </c>
      <c r="M2306" s="181"/>
      <c r="N2306" s="182"/>
      <c r="O2306" s="181" t="s">
        <v>8671</v>
      </c>
    </row>
    <row r="2307" spans="12:15">
      <c r="L2307" s="181" t="s">
        <v>9721</v>
      </c>
      <c r="M2307" s="181"/>
      <c r="N2307" s="182"/>
      <c r="O2307" s="181" t="s">
        <v>8671</v>
      </c>
    </row>
    <row r="2308" spans="12:15">
      <c r="L2308" s="181" t="s">
        <v>9722</v>
      </c>
      <c r="M2308" s="181" t="s">
        <v>8657</v>
      </c>
      <c r="N2308" s="182" t="s">
        <v>8673</v>
      </c>
      <c r="O2308" s="181" t="s">
        <v>8674</v>
      </c>
    </row>
    <row r="2309" spans="12:15">
      <c r="L2309" s="181" t="s">
        <v>9723</v>
      </c>
      <c r="M2309" s="181"/>
      <c r="N2309" s="182"/>
      <c r="O2309" s="181" t="s">
        <v>8674</v>
      </c>
    </row>
    <row r="2310" spans="12:15">
      <c r="L2310" s="181" t="s">
        <v>9724</v>
      </c>
      <c r="M2310" s="181" t="s">
        <v>8657</v>
      </c>
      <c r="N2310" s="182" t="s">
        <v>8676</v>
      </c>
      <c r="O2310" s="181" t="s">
        <v>8677</v>
      </c>
    </row>
    <row r="2311" spans="12:15">
      <c r="L2311" s="181" t="s">
        <v>9725</v>
      </c>
      <c r="M2311" s="181" t="s">
        <v>8657</v>
      </c>
      <c r="N2311" s="182" t="s">
        <v>8679</v>
      </c>
      <c r="O2311" s="181" t="s">
        <v>8680</v>
      </c>
    </row>
    <row r="2312" spans="12:15">
      <c r="L2312" s="181" t="s">
        <v>9726</v>
      </c>
      <c r="M2312" s="181" t="s">
        <v>8657</v>
      </c>
      <c r="N2312" s="182" t="s">
        <v>8682</v>
      </c>
      <c r="O2312" s="181" t="s">
        <v>8683</v>
      </c>
    </row>
    <row r="2313" spans="12:15">
      <c r="L2313" s="181" t="s">
        <v>9727</v>
      </c>
      <c r="M2313" s="181" t="s">
        <v>8657</v>
      </c>
      <c r="N2313" s="182" t="s">
        <v>8685</v>
      </c>
      <c r="O2313" s="181" t="s">
        <v>8686</v>
      </c>
    </row>
    <row r="2314" spans="12:15">
      <c r="L2314" s="181" t="s">
        <v>9728</v>
      </c>
      <c r="M2314" s="181" t="s">
        <v>8657</v>
      </c>
      <c r="N2314" s="182" t="s">
        <v>5035</v>
      </c>
      <c r="O2314" s="181" t="s">
        <v>8688</v>
      </c>
    </row>
    <row r="2315" spans="12:15">
      <c r="L2315" s="181" t="s">
        <v>9729</v>
      </c>
      <c r="M2315" s="181" t="s">
        <v>8657</v>
      </c>
      <c r="N2315" s="182" t="s">
        <v>8690</v>
      </c>
      <c r="O2315" s="181" t="s">
        <v>8691</v>
      </c>
    </row>
    <row r="2316" spans="12:15">
      <c r="L2316" s="181" t="s">
        <v>9730</v>
      </c>
      <c r="M2316" s="181"/>
      <c r="N2316" s="182"/>
      <c r="O2316" s="181" t="s">
        <v>8691</v>
      </c>
    </row>
    <row r="2317" spans="12:15">
      <c r="L2317" s="181" t="s">
        <v>9731</v>
      </c>
      <c r="M2317" s="181" t="s">
        <v>8657</v>
      </c>
      <c r="N2317" s="182" t="s">
        <v>8693</v>
      </c>
      <c r="O2317" s="181" t="s">
        <v>8694</v>
      </c>
    </row>
    <row r="2318" spans="12:15">
      <c r="L2318" s="181" t="s">
        <v>9732</v>
      </c>
      <c r="M2318" s="181" t="s">
        <v>8657</v>
      </c>
      <c r="N2318" s="182" t="s">
        <v>8696</v>
      </c>
      <c r="O2318" s="181" t="s">
        <v>8697</v>
      </c>
    </row>
    <row r="2319" spans="12:15">
      <c r="L2319" s="181" t="s">
        <v>9733</v>
      </c>
      <c r="M2319" s="181" t="s">
        <v>8657</v>
      </c>
      <c r="N2319" s="182" t="s">
        <v>8699</v>
      </c>
      <c r="O2319" s="181" t="s">
        <v>8700</v>
      </c>
    </row>
    <row r="2320" spans="12:15">
      <c r="L2320" s="181" t="s">
        <v>9734</v>
      </c>
      <c r="M2320" s="181" t="s">
        <v>8657</v>
      </c>
      <c r="N2320" s="182" t="s">
        <v>8702</v>
      </c>
      <c r="O2320" s="181" t="s">
        <v>8703</v>
      </c>
    </row>
    <row r="2321" spans="12:15">
      <c r="L2321" s="181" t="s">
        <v>9735</v>
      </c>
      <c r="M2321" s="181" t="s">
        <v>8657</v>
      </c>
      <c r="N2321" s="182" t="s">
        <v>8705</v>
      </c>
      <c r="O2321" s="181" t="s">
        <v>8706</v>
      </c>
    </row>
    <row r="2322" spans="12:15">
      <c r="L2322" s="181" t="s">
        <v>9736</v>
      </c>
      <c r="M2322" s="181" t="s">
        <v>8657</v>
      </c>
      <c r="N2322" s="182" t="s">
        <v>8708</v>
      </c>
      <c r="O2322" s="181" t="s">
        <v>8709</v>
      </c>
    </row>
    <row r="2323" spans="12:15">
      <c r="L2323" s="181" t="s">
        <v>9737</v>
      </c>
      <c r="M2323" s="181" t="s">
        <v>8657</v>
      </c>
      <c r="N2323" s="182" t="s">
        <v>8711</v>
      </c>
      <c r="O2323" s="181" t="s">
        <v>8712</v>
      </c>
    </row>
    <row r="2324" spans="12:15">
      <c r="L2324" s="181" t="s">
        <v>9738</v>
      </c>
      <c r="M2324" s="181" t="s">
        <v>8657</v>
      </c>
      <c r="N2324" s="182" t="s">
        <v>7086</v>
      </c>
      <c r="O2324" s="181" t="s">
        <v>8714</v>
      </c>
    </row>
    <row r="2325" spans="12:15">
      <c r="L2325" s="181" t="s">
        <v>9739</v>
      </c>
      <c r="M2325" s="181" t="s">
        <v>8657</v>
      </c>
      <c r="N2325" s="182" t="s">
        <v>8716</v>
      </c>
      <c r="O2325" s="181" t="s">
        <v>8717</v>
      </c>
    </row>
    <row r="2326" spans="12:15">
      <c r="L2326" s="181" t="s">
        <v>9740</v>
      </c>
      <c r="M2326" s="181" t="s">
        <v>8657</v>
      </c>
      <c r="N2326" s="182" t="s">
        <v>8719</v>
      </c>
      <c r="O2326" s="181" t="s">
        <v>8720</v>
      </c>
    </row>
    <row r="2327" spans="12:15">
      <c r="L2327" s="181" t="s">
        <v>9741</v>
      </c>
      <c r="M2327" s="181" t="s">
        <v>8657</v>
      </c>
      <c r="N2327" s="182" t="s">
        <v>8722</v>
      </c>
      <c r="O2327" s="181" t="s">
        <v>8723</v>
      </c>
    </row>
    <row r="2328" spans="12:15">
      <c r="L2328" s="181" t="s">
        <v>9742</v>
      </c>
      <c r="M2328" s="181" t="s">
        <v>8727</v>
      </c>
      <c r="N2328" s="182" t="s">
        <v>9743</v>
      </c>
      <c r="O2328" s="181" t="s">
        <v>8729</v>
      </c>
    </row>
    <row r="2329" spans="12:15">
      <c r="L2329" s="181" t="s">
        <v>9744</v>
      </c>
      <c r="M2329" s="181" t="s">
        <v>8727</v>
      </c>
      <c r="N2329" s="182" t="s">
        <v>8731</v>
      </c>
      <c r="O2329" s="181" t="s">
        <v>8732</v>
      </c>
    </row>
    <row r="2330" spans="12:15">
      <c r="L2330" s="181" t="s">
        <v>9745</v>
      </c>
      <c r="M2330" s="181" t="s">
        <v>8727</v>
      </c>
      <c r="N2330" s="182" t="s">
        <v>9746</v>
      </c>
      <c r="O2330" s="181" t="s">
        <v>8735</v>
      </c>
    </row>
    <row r="2331" spans="12:15">
      <c r="L2331" s="181" t="s">
        <v>9747</v>
      </c>
      <c r="M2331" s="181"/>
      <c r="N2331" s="182"/>
      <c r="O2331" s="181" t="s">
        <v>8735</v>
      </c>
    </row>
    <row r="2332" spans="12:15">
      <c r="L2332" s="181" t="s">
        <v>9748</v>
      </c>
      <c r="M2332" s="181"/>
      <c r="N2332" s="182"/>
      <c r="O2332" s="181" t="s">
        <v>8735</v>
      </c>
    </row>
    <row r="2333" spans="12:15">
      <c r="L2333" s="181" t="s">
        <v>9749</v>
      </c>
      <c r="M2333" s="181" t="s">
        <v>8727</v>
      </c>
      <c r="N2333" s="182" t="s">
        <v>8737</v>
      </c>
      <c r="O2333" s="181" t="s">
        <v>8738</v>
      </c>
    </row>
    <row r="2334" spans="12:15">
      <c r="L2334" s="181" t="s">
        <v>9750</v>
      </c>
      <c r="M2334" s="181" t="s">
        <v>8727</v>
      </c>
      <c r="N2334" s="182" t="s">
        <v>8740</v>
      </c>
      <c r="O2334" s="181" t="s">
        <v>8741</v>
      </c>
    </row>
    <row r="2335" spans="12:15">
      <c r="L2335" s="181" t="s">
        <v>9751</v>
      </c>
      <c r="M2335" s="181" t="s">
        <v>8727</v>
      </c>
      <c r="N2335" s="182" t="s">
        <v>9752</v>
      </c>
      <c r="O2335" s="181" t="s">
        <v>8744</v>
      </c>
    </row>
    <row r="2336" spans="12:15">
      <c r="L2336" s="181" t="s">
        <v>9753</v>
      </c>
      <c r="M2336" s="181"/>
      <c r="N2336" s="182"/>
      <c r="O2336" s="181" t="s">
        <v>8744</v>
      </c>
    </row>
    <row r="2337" spans="12:15">
      <c r="L2337" s="181" t="s">
        <v>9754</v>
      </c>
      <c r="M2337" s="181" t="s">
        <v>8727</v>
      </c>
      <c r="N2337" s="182" t="s">
        <v>8746</v>
      </c>
      <c r="O2337" s="181" t="s">
        <v>8747</v>
      </c>
    </row>
    <row r="2338" spans="12:15">
      <c r="L2338" s="181" t="s">
        <v>9755</v>
      </c>
      <c r="M2338" s="181" t="s">
        <v>8727</v>
      </c>
      <c r="N2338" s="182" t="s">
        <v>8749</v>
      </c>
      <c r="O2338" s="181" t="s">
        <v>8750</v>
      </c>
    </row>
    <row r="2339" spans="12:15">
      <c r="L2339" s="181" t="s">
        <v>9756</v>
      </c>
      <c r="M2339" s="181" t="s">
        <v>8727</v>
      </c>
      <c r="N2339" s="182" t="s">
        <v>8752</v>
      </c>
      <c r="O2339" s="181" t="s">
        <v>8753</v>
      </c>
    </row>
    <row r="2340" spans="12:15">
      <c r="L2340" s="181" t="s">
        <v>9757</v>
      </c>
      <c r="M2340" s="181" t="s">
        <v>8727</v>
      </c>
      <c r="N2340" s="182" t="s">
        <v>5681</v>
      </c>
      <c r="O2340" s="181" t="s">
        <v>8755</v>
      </c>
    </row>
    <row r="2341" spans="12:15">
      <c r="L2341" s="181" t="s">
        <v>9758</v>
      </c>
      <c r="M2341" s="181" t="s">
        <v>8727</v>
      </c>
      <c r="N2341" s="182" t="s">
        <v>9759</v>
      </c>
      <c r="O2341" s="181" t="s">
        <v>8758</v>
      </c>
    </row>
    <row r="2342" spans="12:15">
      <c r="L2342" s="181" t="s">
        <v>9760</v>
      </c>
      <c r="M2342" s="181" t="s">
        <v>8727</v>
      </c>
      <c r="N2342" s="182" t="s">
        <v>9761</v>
      </c>
      <c r="O2342" s="181" t="s">
        <v>8761</v>
      </c>
    </row>
    <row r="2343" spans="12:15">
      <c r="L2343" s="181" t="s">
        <v>9762</v>
      </c>
      <c r="M2343" s="181"/>
      <c r="N2343" s="182"/>
      <c r="O2343" s="181" t="s">
        <v>8761</v>
      </c>
    </row>
    <row r="2344" spans="12:15">
      <c r="L2344" s="181" t="s">
        <v>9763</v>
      </c>
      <c r="M2344" s="181"/>
      <c r="N2344" s="182"/>
      <c r="O2344" s="181" t="s">
        <v>8761</v>
      </c>
    </row>
    <row r="2345" spans="12:15">
      <c r="L2345" s="181" t="s">
        <v>9764</v>
      </c>
      <c r="M2345" s="181" t="s">
        <v>8727</v>
      </c>
      <c r="N2345" s="182" t="s">
        <v>9765</v>
      </c>
      <c r="O2345" s="181" t="s">
        <v>8764</v>
      </c>
    </row>
    <row r="2346" spans="12:15">
      <c r="L2346" s="181" t="s">
        <v>9766</v>
      </c>
      <c r="M2346" s="181" t="s">
        <v>8727</v>
      </c>
      <c r="N2346" s="182" t="s">
        <v>9767</v>
      </c>
      <c r="O2346" s="181" t="s">
        <v>8767</v>
      </c>
    </row>
    <row r="2347" spans="12:15">
      <c r="L2347" s="181" t="s">
        <v>9768</v>
      </c>
      <c r="M2347" s="181" t="s">
        <v>8727</v>
      </c>
      <c r="N2347" s="182" t="s">
        <v>9769</v>
      </c>
      <c r="O2347" s="181" t="s">
        <v>8770</v>
      </c>
    </row>
    <row r="2348" spans="12:15">
      <c r="L2348" s="181" t="s">
        <v>9770</v>
      </c>
      <c r="M2348" s="181" t="s">
        <v>8727</v>
      </c>
      <c r="N2348" s="182" t="s">
        <v>9771</v>
      </c>
      <c r="O2348" s="181" t="s">
        <v>8773</v>
      </c>
    </row>
    <row r="2349" spans="12:15">
      <c r="L2349" s="181" t="s">
        <v>9772</v>
      </c>
      <c r="M2349" s="181"/>
      <c r="N2349" s="182"/>
      <c r="O2349" s="181" t="s">
        <v>8773</v>
      </c>
    </row>
    <row r="2350" spans="12:15">
      <c r="L2350" s="181" t="s">
        <v>9773</v>
      </c>
      <c r="M2350" s="181"/>
      <c r="N2350" s="182"/>
      <c r="O2350" s="181" t="s">
        <v>8773</v>
      </c>
    </row>
    <row r="2351" spans="12:15">
      <c r="L2351" s="181" t="s">
        <v>9774</v>
      </c>
      <c r="M2351" s="181" t="s">
        <v>8727</v>
      </c>
      <c r="N2351" s="182" t="s">
        <v>8774</v>
      </c>
      <c r="O2351" s="181" t="s">
        <v>8775</v>
      </c>
    </row>
    <row r="2352" spans="12:15">
      <c r="L2352" s="181" t="s">
        <v>9775</v>
      </c>
      <c r="M2352" s="181" t="s">
        <v>8727</v>
      </c>
      <c r="N2352" s="182" t="s">
        <v>8777</v>
      </c>
      <c r="O2352" s="181" t="s">
        <v>8778</v>
      </c>
    </row>
    <row r="2353" spans="12:15">
      <c r="L2353" s="181" t="s">
        <v>9776</v>
      </c>
      <c r="M2353" s="181" t="s">
        <v>8727</v>
      </c>
      <c r="N2353" s="182" t="s">
        <v>8780</v>
      </c>
      <c r="O2353" s="181" t="s">
        <v>8781</v>
      </c>
    </row>
    <row r="2354" spans="12:15">
      <c r="L2354" s="181" t="s">
        <v>9777</v>
      </c>
      <c r="M2354" s="181" t="s">
        <v>8727</v>
      </c>
      <c r="N2354" s="182" t="s">
        <v>8783</v>
      </c>
      <c r="O2354" s="181" t="s">
        <v>8784</v>
      </c>
    </row>
    <row r="2355" spans="12:15">
      <c r="L2355" s="181" t="s">
        <v>9778</v>
      </c>
      <c r="M2355" s="181"/>
      <c r="N2355" s="182"/>
      <c r="O2355" s="181" t="s">
        <v>8784</v>
      </c>
    </row>
    <row r="2356" spans="12:15">
      <c r="L2356" s="181" t="s">
        <v>9779</v>
      </c>
      <c r="M2356" s="181" t="s">
        <v>8727</v>
      </c>
      <c r="N2356" s="182" t="s">
        <v>8786</v>
      </c>
      <c r="O2356" s="181" t="s">
        <v>8787</v>
      </c>
    </row>
    <row r="2357" spans="12:15">
      <c r="L2357" s="181" t="s">
        <v>9780</v>
      </c>
      <c r="M2357" s="181" t="s">
        <v>8727</v>
      </c>
      <c r="N2357" s="182" t="s">
        <v>8789</v>
      </c>
      <c r="O2357" s="181" t="s">
        <v>8790</v>
      </c>
    </row>
    <row r="2358" spans="12:15">
      <c r="L2358" s="181" t="s">
        <v>9781</v>
      </c>
      <c r="M2358" s="181" t="s">
        <v>8794</v>
      </c>
      <c r="N2358" s="182" t="s">
        <v>8795</v>
      </c>
      <c r="O2358" s="181" t="s">
        <v>8796</v>
      </c>
    </row>
    <row r="2359" spans="12:15">
      <c r="L2359" s="181" t="s">
        <v>9782</v>
      </c>
      <c r="M2359" s="181" t="s">
        <v>8794</v>
      </c>
      <c r="N2359" s="182" t="s">
        <v>8798</v>
      </c>
      <c r="O2359" s="181" t="s">
        <v>8799</v>
      </c>
    </row>
    <row r="2360" spans="12:15">
      <c r="L2360" s="181" t="s">
        <v>9783</v>
      </c>
      <c r="M2360" s="181" t="s">
        <v>8794</v>
      </c>
      <c r="N2360" s="182" t="s">
        <v>8801</v>
      </c>
      <c r="O2360" s="181" t="s">
        <v>8802</v>
      </c>
    </row>
    <row r="2361" spans="12:15">
      <c r="L2361" s="181" t="s">
        <v>9784</v>
      </c>
      <c r="M2361" s="181" t="s">
        <v>8794</v>
      </c>
      <c r="N2361" s="182" t="s">
        <v>8804</v>
      </c>
      <c r="O2361" s="181" t="s">
        <v>8805</v>
      </c>
    </row>
    <row r="2362" spans="12:15">
      <c r="L2362" s="181" t="s">
        <v>9785</v>
      </c>
      <c r="M2362" s="181" t="s">
        <v>8794</v>
      </c>
      <c r="N2362" s="182" t="s">
        <v>8807</v>
      </c>
      <c r="O2362" s="181" t="s">
        <v>8808</v>
      </c>
    </row>
    <row r="2363" spans="12:15">
      <c r="L2363" s="181" t="s">
        <v>9786</v>
      </c>
      <c r="M2363" s="181" t="s">
        <v>8794</v>
      </c>
      <c r="N2363" s="182" t="s">
        <v>8810</v>
      </c>
      <c r="O2363" s="181" t="s">
        <v>8811</v>
      </c>
    </row>
    <row r="2364" spans="12:15">
      <c r="L2364" s="181" t="s">
        <v>9787</v>
      </c>
      <c r="M2364" s="181"/>
      <c r="N2364" s="182"/>
      <c r="O2364" s="181" t="s">
        <v>8811</v>
      </c>
    </row>
    <row r="2365" spans="12:15">
      <c r="L2365" s="181" t="s">
        <v>9788</v>
      </c>
      <c r="M2365" s="181" t="s">
        <v>8794</v>
      </c>
      <c r="N2365" s="182" t="s">
        <v>8813</v>
      </c>
      <c r="O2365" s="181" t="s">
        <v>8814</v>
      </c>
    </row>
    <row r="2366" spans="12:15">
      <c r="L2366" s="181" t="s">
        <v>9789</v>
      </c>
      <c r="M2366" s="181"/>
      <c r="N2366" s="182"/>
      <c r="O2366" s="181" t="s">
        <v>8814</v>
      </c>
    </row>
    <row r="2367" spans="12:15">
      <c r="L2367" s="181" t="s">
        <v>9790</v>
      </c>
      <c r="M2367" s="181" t="s">
        <v>8794</v>
      </c>
      <c r="N2367" s="182" t="s">
        <v>8816</v>
      </c>
      <c r="O2367" s="181" t="s">
        <v>8817</v>
      </c>
    </row>
    <row r="2368" spans="12:15">
      <c r="L2368" s="181" t="s">
        <v>9791</v>
      </c>
      <c r="M2368" s="181" t="s">
        <v>8794</v>
      </c>
      <c r="N2368" s="182" t="s">
        <v>8819</v>
      </c>
      <c r="O2368" s="181" t="s">
        <v>8820</v>
      </c>
    </row>
    <row r="2369" spans="12:15">
      <c r="L2369" s="181" t="s">
        <v>9792</v>
      </c>
      <c r="M2369" s="181"/>
      <c r="N2369" s="182"/>
      <c r="O2369" s="181" t="s">
        <v>8820</v>
      </c>
    </row>
    <row r="2370" spans="12:15">
      <c r="L2370" s="181" t="s">
        <v>9793</v>
      </c>
      <c r="M2370" s="181" t="s">
        <v>8794</v>
      </c>
      <c r="N2370" s="182" t="s">
        <v>8822</v>
      </c>
      <c r="O2370" s="181" t="s">
        <v>8823</v>
      </c>
    </row>
    <row r="2371" spans="12:15">
      <c r="L2371" s="181" t="s">
        <v>9794</v>
      </c>
      <c r="M2371" s="181" t="s">
        <v>8794</v>
      </c>
      <c r="N2371" s="182" t="s">
        <v>8825</v>
      </c>
      <c r="O2371" s="181" t="s">
        <v>8826</v>
      </c>
    </row>
    <row r="2372" spans="12:15">
      <c r="L2372" s="181" t="s">
        <v>9795</v>
      </c>
      <c r="M2372" s="181" t="s">
        <v>8794</v>
      </c>
      <c r="N2372" s="182" t="s">
        <v>8828</v>
      </c>
      <c r="O2372" s="181" t="s">
        <v>8829</v>
      </c>
    </row>
    <row r="2373" spans="12:15">
      <c r="L2373" s="181" t="s">
        <v>9796</v>
      </c>
      <c r="M2373" s="181"/>
      <c r="N2373" s="182"/>
      <c r="O2373" s="181" t="s">
        <v>8829</v>
      </c>
    </row>
    <row r="2374" spans="12:15">
      <c r="L2374" s="181" t="s">
        <v>9797</v>
      </c>
      <c r="M2374" s="181" t="s">
        <v>8794</v>
      </c>
      <c r="N2374" s="182" t="s">
        <v>8831</v>
      </c>
      <c r="O2374" s="181" t="s">
        <v>8832</v>
      </c>
    </row>
    <row r="2375" spans="12:15">
      <c r="L2375" s="181" t="s">
        <v>9798</v>
      </c>
      <c r="M2375" s="181" t="s">
        <v>8794</v>
      </c>
      <c r="N2375" s="182" t="s">
        <v>8834</v>
      </c>
      <c r="O2375" s="181" t="s">
        <v>8835</v>
      </c>
    </row>
    <row r="2376" spans="12:15">
      <c r="L2376" s="181" t="s">
        <v>9799</v>
      </c>
      <c r="M2376" s="181" t="s">
        <v>8794</v>
      </c>
      <c r="N2376" s="182" t="s">
        <v>8837</v>
      </c>
      <c r="O2376" s="181" t="s">
        <v>8838</v>
      </c>
    </row>
    <row r="2377" spans="12:15">
      <c r="L2377" s="181" t="s">
        <v>9800</v>
      </c>
      <c r="M2377" s="181"/>
      <c r="N2377" s="182"/>
      <c r="O2377" s="181" t="s">
        <v>8838</v>
      </c>
    </row>
    <row r="2378" spans="12:15">
      <c r="L2378" s="181" t="s">
        <v>9801</v>
      </c>
      <c r="M2378" s="181" t="s">
        <v>8794</v>
      </c>
      <c r="N2378" s="182" t="s">
        <v>8840</v>
      </c>
      <c r="O2378" s="181" t="s">
        <v>8841</v>
      </c>
    </row>
    <row r="2379" spans="12:15">
      <c r="L2379" s="181" t="s">
        <v>9802</v>
      </c>
      <c r="M2379" s="181" t="s">
        <v>8794</v>
      </c>
      <c r="N2379" s="182" t="s">
        <v>8843</v>
      </c>
      <c r="O2379" s="181" t="s">
        <v>8844</v>
      </c>
    </row>
    <row r="2380" spans="12:15">
      <c r="L2380" s="181" t="s">
        <v>9803</v>
      </c>
      <c r="M2380" s="181" t="s">
        <v>8794</v>
      </c>
      <c r="N2380" s="182" t="s">
        <v>8846</v>
      </c>
      <c r="O2380" s="181" t="s">
        <v>8847</v>
      </c>
    </row>
    <row r="2381" spans="12:15">
      <c r="L2381" s="181" t="s">
        <v>9804</v>
      </c>
      <c r="M2381" s="181" t="s">
        <v>8794</v>
      </c>
      <c r="N2381" s="182" t="s">
        <v>8849</v>
      </c>
      <c r="O2381" s="181" t="s">
        <v>8850</v>
      </c>
    </row>
    <row r="2382" spans="12:15">
      <c r="L2382" s="181" t="s">
        <v>9805</v>
      </c>
      <c r="M2382" s="181" t="s">
        <v>8794</v>
      </c>
      <c r="N2382" s="182" t="s">
        <v>8852</v>
      </c>
      <c r="O2382" s="181" t="s">
        <v>8853</v>
      </c>
    </row>
    <row r="2383" spans="12:15">
      <c r="L2383" s="181" t="s">
        <v>9806</v>
      </c>
      <c r="M2383" s="181" t="s">
        <v>8794</v>
      </c>
      <c r="N2383" s="182" t="s">
        <v>8855</v>
      </c>
      <c r="O2383" s="181" t="s">
        <v>8856</v>
      </c>
    </row>
    <row r="2384" spans="12:15">
      <c r="L2384" s="181" t="s">
        <v>9807</v>
      </c>
      <c r="M2384" s="181" t="s">
        <v>8794</v>
      </c>
      <c r="N2384" s="182" t="s">
        <v>8858</v>
      </c>
      <c r="O2384" s="181" t="s">
        <v>8859</v>
      </c>
    </row>
    <row r="2385" spans="12:15">
      <c r="L2385" s="181" t="s">
        <v>9808</v>
      </c>
      <c r="M2385" s="181" t="s">
        <v>8794</v>
      </c>
      <c r="N2385" s="182" t="s">
        <v>8861</v>
      </c>
      <c r="O2385" s="181" t="s">
        <v>8862</v>
      </c>
    </row>
    <row r="2386" spans="12:15">
      <c r="L2386" s="181" t="s">
        <v>9809</v>
      </c>
      <c r="M2386" s="181" t="s">
        <v>8794</v>
      </c>
      <c r="N2386" s="182" t="s">
        <v>8864</v>
      </c>
      <c r="O2386" s="181" t="s">
        <v>8865</v>
      </c>
    </row>
    <row r="2387" spans="12:15">
      <c r="L2387" s="181" t="s">
        <v>9810</v>
      </c>
      <c r="M2387" s="181" t="s">
        <v>8869</v>
      </c>
      <c r="N2387" s="182" t="s">
        <v>8870</v>
      </c>
      <c r="O2387" s="181" t="s">
        <v>8871</v>
      </c>
    </row>
    <row r="2388" spans="12:15">
      <c r="L2388" s="181" t="s">
        <v>9811</v>
      </c>
      <c r="M2388" s="181" t="s">
        <v>8869</v>
      </c>
      <c r="N2388" s="182" t="s">
        <v>8873</v>
      </c>
      <c r="O2388" s="181" t="s">
        <v>8874</v>
      </c>
    </row>
    <row r="2389" spans="12:15">
      <c r="L2389" s="181" t="s">
        <v>9812</v>
      </c>
      <c r="M2389" s="181"/>
      <c r="N2389" s="182"/>
      <c r="O2389" s="181" t="s">
        <v>8874</v>
      </c>
    </row>
    <row r="2390" spans="12:15">
      <c r="L2390" s="181" t="s">
        <v>9813</v>
      </c>
      <c r="M2390" s="181" t="s">
        <v>8869</v>
      </c>
      <c r="N2390" s="182" t="s">
        <v>8876</v>
      </c>
      <c r="O2390" s="181" t="s">
        <v>8877</v>
      </c>
    </row>
    <row r="2391" spans="12:15">
      <c r="L2391" s="181" t="s">
        <v>9814</v>
      </c>
      <c r="M2391" s="181" t="s">
        <v>8869</v>
      </c>
      <c r="N2391" s="182" t="s">
        <v>8879</v>
      </c>
      <c r="O2391" s="181" t="s">
        <v>8880</v>
      </c>
    </row>
    <row r="2392" spans="12:15">
      <c r="L2392" s="181" t="s">
        <v>9815</v>
      </c>
      <c r="M2392" s="181" t="s">
        <v>8869</v>
      </c>
      <c r="N2392" s="182" t="s">
        <v>8882</v>
      </c>
      <c r="O2392" s="181" t="s">
        <v>8883</v>
      </c>
    </row>
    <row r="2393" spans="12:15">
      <c r="L2393" s="181" t="s">
        <v>9816</v>
      </c>
      <c r="M2393" s="181" t="s">
        <v>8869</v>
      </c>
      <c r="N2393" s="182" t="s">
        <v>8885</v>
      </c>
      <c r="O2393" s="181" t="s">
        <v>8886</v>
      </c>
    </row>
    <row r="2394" spans="12:15">
      <c r="L2394" s="181" t="s">
        <v>9817</v>
      </c>
      <c r="M2394" s="181"/>
      <c r="N2394" s="182"/>
      <c r="O2394" s="181" t="s">
        <v>8886</v>
      </c>
    </row>
    <row r="2395" spans="12:15">
      <c r="L2395" s="181" t="s">
        <v>9818</v>
      </c>
      <c r="M2395" s="181" t="s">
        <v>8869</v>
      </c>
      <c r="N2395" s="182" t="s">
        <v>8888</v>
      </c>
      <c r="O2395" s="181" t="s">
        <v>8889</v>
      </c>
    </row>
    <row r="2396" spans="12:15">
      <c r="L2396" s="181" t="s">
        <v>9819</v>
      </c>
      <c r="M2396" s="181"/>
      <c r="N2396" s="182"/>
      <c r="O2396" s="181" t="s">
        <v>8889</v>
      </c>
    </row>
    <row r="2397" spans="12:15">
      <c r="L2397" s="181" t="s">
        <v>9820</v>
      </c>
      <c r="M2397" s="181" t="s">
        <v>8869</v>
      </c>
      <c r="N2397" s="182" t="s">
        <v>8891</v>
      </c>
      <c r="O2397" s="181" t="s">
        <v>8892</v>
      </c>
    </row>
    <row r="2398" spans="12:15">
      <c r="L2398" s="181" t="s">
        <v>9821</v>
      </c>
      <c r="M2398" s="181"/>
      <c r="N2398" s="182"/>
      <c r="O2398" s="181" t="s">
        <v>8892</v>
      </c>
    </row>
    <row r="2399" spans="12:15">
      <c r="L2399" s="181" t="s">
        <v>9822</v>
      </c>
      <c r="M2399" s="181" t="s">
        <v>8869</v>
      </c>
      <c r="N2399" s="182" t="s">
        <v>8894</v>
      </c>
      <c r="O2399" s="181" t="s">
        <v>8895</v>
      </c>
    </row>
    <row r="2400" spans="12:15">
      <c r="L2400" s="181" t="s">
        <v>9823</v>
      </c>
      <c r="M2400" s="181"/>
      <c r="N2400" s="182"/>
      <c r="O2400" s="181" t="s">
        <v>8895</v>
      </c>
    </row>
    <row r="2401" spans="12:15">
      <c r="L2401" s="181" t="s">
        <v>9824</v>
      </c>
      <c r="M2401" s="181" t="s">
        <v>8869</v>
      </c>
      <c r="N2401" s="182" t="s">
        <v>8897</v>
      </c>
      <c r="O2401" s="181" t="s">
        <v>8898</v>
      </c>
    </row>
    <row r="2402" spans="12:15">
      <c r="L2402" s="181" t="s">
        <v>9825</v>
      </c>
      <c r="M2402" s="181" t="s">
        <v>8869</v>
      </c>
      <c r="N2402" s="182" t="s">
        <v>5689</v>
      </c>
      <c r="O2402" s="181" t="s">
        <v>8900</v>
      </c>
    </row>
    <row r="2403" spans="12:15">
      <c r="L2403" s="181" t="s">
        <v>9826</v>
      </c>
      <c r="M2403" s="181"/>
      <c r="N2403" s="182"/>
      <c r="O2403" s="181" t="s">
        <v>8900</v>
      </c>
    </row>
    <row r="2404" spans="12:15">
      <c r="L2404" s="181" t="s">
        <v>9827</v>
      </c>
      <c r="M2404" s="181" t="s">
        <v>8869</v>
      </c>
      <c r="N2404" s="182" t="s">
        <v>8902</v>
      </c>
      <c r="O2404" s="181" t="s">
        <v>8903</v>
      </c>
    </row>
    <row r="2405" spans="12:15">
      <c r="L2405" s="181" t="s">
        <v>9828</v>
      </c>
      <c r="M2405" s="181"/>
      <c r="N2405" s="182"/>
      <c r="O2405" s="181" t="s">
        <v>8903</v>
      </c>
    </row>
    <row r="2406" spans="12:15">
      <c r="L2406" s="181" t="s">
        <v>9829</v>
      </c>
      <c r="M2406" s="181" t="s">
        <v>8869</v>
      </c>
      <c r="N2406" s="182" t="s">
        <v>8905</v>
      </c>
      <c r="O2406" s="181" t="s">
        <v>8906</v>
      </c>
    </row>
    <row r="2407" spans="12:15">
      <c r="L2407" s="181" t="s">
        <v>9830</v>
      </c>
      <c r="M2407" s="181"/>
      <c r="N2407" s="182"/>
      <c r="O2407" s="181" t="s">
        <v>8906</v>
      </c>
    </row>
    <row r="2408" spans="12:15">
      <c r="L2408" s="181" t="s">
        <v>9831</v>
      </c>
      <c r="M2408" s="181" t="s">
        <v>8869</v>
      </c>
      <c r="N2408" s="182" t="s">
        <v>8908</v>
      </c>
      <c r="O2408" s="181" t="s">
        <v>8909</v>
      </c>
    </row>
    <row r="2409" spans="12:15">
      <c r="L2409" s="181" t="s">
        <v>9832</v>
      </c>
      <c r="M2409" s="181"/>
      <c r="N2409" s="182"/>
      <c r="O2409" s="181" t="s">
        <v>8909</v>
      </c>
    </row>
    <row r="2410" spans="12:15">
      <c r="L2410" s="181" t="s">
        <v>9833</v>
      </c>
      <c r="M2410" s="181" t="s">
        <v>8869</v>
      </c>
      <c r="N2410" s="182" t="s">
        <v>8911</v>
      </c>
      <c r="O2410" s="181" t="s">
        <v>8912</v>
      </c>
    </row>
    <row r="2411" spans="12:15">
      <c r="L2411" s="181" t="s">
        <v>9834</v>
      </c>
      <c r="M2411" s="181"/>
      <c r="N2411" s="182"/>
      <c r="O2411" s="181" t="s">
        <v>8912</v>
      </c>
    </row>
    <row r="2412" spans="12:15">
      <c r="L2412" s="181" t="s">
        <v>9835</v>
      </c>
      <c r="M2412" s="181"/>
      <c r="N2412" s="182"/>
      <c r="O2412" s="181" t="s">
        <v>8912</v>
      </c>
    </row>
    <row r="2413" spans="12:15">
      <c r="L2413" s="181" t="s">
        <v>9836</v>
      </c>
      <c r="M2413" s="181" t="s">
        <v>8869</v>
      </c>
      <c r="N2413" s="182" t="s">
        <v>8914</v>
      </c>
      <c r="O2413" s="181" t="s">
        <v>8915</v>
      </c>
    </row>
    <row r="2414" spans="12:15">
      <c r="L2414" s="181" t="s">
        <v>9837</v>
      </c>
      <c r="M2414" s="181"/>
      <c r="N2414" s="182"/>
      <c r="O2414" s="181" t="s">
        <v>8915</v>
      </c>
    </row>
    <row r="2415" spans="12:15">
      <c r="L2415" s="181" t="s">
        <v>9838</v>
      </c>
      <c r="M2415" s="181" t="s">
        <v>8919</v>
      </c>
      <c r="N2415" s="182" t="s">
        <v>8920</v>
      </c>
      <c r="O2415" s="181" t="s">
        <v>8921</v>
      </c>
    </row>
    <row r="2416" spans="12:15">
      <c r="L2416" s="181" t="s">
        <v>9839</v>
      </c>
      <c r="M2416" s="181" t="s">
        <v>8919</v>
      </c>
      <c r="N2416" s="182" t="s">
        <v>8923</v>
      </c>
      <c r="O2416" s="181" t="s">
        <v>8924</v>
      </c>
    </row>
    <row r="2417" spans="12:15">
      <c r="L2417" s="181" t="s">
        <v>9840</v>
      </c>
      <c r="M2417" s="181" t="s">
        <v>8919</v>
      </c>
      <c r="N2417" s="182" t="s">
        <v>8926</v>
      </c>
      <c r="O2417" s="181" t="s">
        <v>8927</v>
      </c>
    </row>
    <row r="2418" spans="12:15">
      <c r="L2418" s="181" t="s">
        <v>9841</v>
      </c>
      <c r="M2418" s="181" t="s">
        <v>8919</v>
      </c>
      <c r="N2418" s="182" t="s">
        <v>8929</v>
      </c>
      <c r="O2418" s="181" t="s">
        <v>8930</v>
      </c>
    </row>
    <row r="2419" spans="12:15">
      <c r="L2419" s="181" t="s">
        <v>9842</v>
      </c>
      <c r="M2419" s="181" t="s">
        <v>8919</v>
      </c>
      <c r="N2419" s="182" t="s">
        <v>8932</v>
      </c>
      <c r="O2419" s="181" t="s">
        <v>8933</v>
      </c>
    </row>
    <row r="2420" spans="12:15">
      <c r="L2420" s="181" t="s">
        <v>9843</v>
      </c>
      <c r="M2420" s="181" t="s">
        <v>8919</v>
      </c>
      <c r="N2420" s="182" t="s">
        <v>8935</v>
      </c>
      <c r="O2420" s="181" t="s">
        <v>8936</v>
      </c>
    </row>
    <row r="2421" spans="12:15">
      <c r="L2421" s="181" t="s">
        <v>9844</v>
      </c>
      <c r="M2421" s="181" t="s">
        <v>8919</v>
      </c>
      <c r="N2421" s="182" t="s">
        <v>8938</v>
      </c>
      <c r="O2421" s="181" t="s">
        <v>8939</v>
      </c>
    </row>
    <row r="2422" spans="12:15">
      <c r="L2422" s="181" t="s">
        <v>9845</v>
      </c>
      <c r="M2422" s="181" t="s">
        <v>8919</v>
      </c>
      <c r="N2422" s="182" t="s">
        <v>8941</v>
      </c>
      <c r="O2422" s="181" t="s">
        <v>8942</v>
      </c>
    </row>
    <row r="2423" spans="12:15">
      <c r="L2423" s="181" t="s">
        <v>9846</v>
      </c>
      <c r="M2423" s="181" t="s">
        <v>8919</v>
      </c>
      <c r="N2423" s="182" t="s">
        <v>8944</v>
      </c>
      <c r="O2423" s="181" t="s">
        <v>8945</v>
      </c>
    </row>
    <row r="2424" spans="12:15">
      <c r="L2424" s="181" t="s">
        <v>9847</v>
      </c>
      <c r="M2424" s="181" t="s">
        <v>8919</v>
      </c>
      <c r="N2424" s="182" t="s">
        <v>8947</v>
      </c>
      <c r="O2424" s="181" t="s">
        <v>8948</v>
      </c>
    </row>
    <row r="2425" spans="12:15">
      <c r="L2425" s="181" t="s">
        <v>9848</v>
      </c>
      <c r="M2425" s="181" t="s">
        <v>8919</v>
      </c>
      <c r="N2425" s="182" t="s">
        <v>8950</v>
      </c>
      <c r="O2425" s="181" t="s">
        <v>8951</v>
      </c>
    </row>
    <row r="2426" spans="12:15">
      <c r="L2426" s="181" t="s">
        <v>9849</v>
      </c>
      <c r="M2426" s="181" t="s">
        <v>8919</v>
      </c>
      <c r="N2426" s="182" t="s">
        <v>8953</v>
      </c>
      <c r="O2426" s="181" t="s">
        <v>8954</v>
      </c>
    </row>
    <row r="2427" spans="12:15">
      <c r="L2427" s="181" t="s">
        <v>9850</v>
      </c>
      <c r="M2427" s="181" t="s">
        <v>8919</v>
      </c>
      <c r="N2427" s="182" t="s">
        <v>8956</v>
      </c>
      <c r="O2427" s="181" t="s">
        <v>8957</v>
      </c>
    </row>
    <row r="2428" spans="12:15">
      <c r="L2428" s="181" t="s">
        <v>9851</v>
      </c>
      <c r="M2428" s="181" t="s">
        <v>8919</v>
      </c>
      <c r="N2428" s="182" t="s">
        <v>8959</v>
      </c>
      <c r="O2428" s="181" t="s">
        <v>8960</v>
      </c>
    </row>
    <row r="2429" spans="12:15">
      <c r="L2429" s="181" t="s">
        <v>9852</v>
      </c>
      <c r="M2429" s="181" t="s">
        <v>8919</v>
      </c>
      <c r="N2429" s="182" t="s">
        <v>8962</v>
      </c>
      <c r="O2429" s="181" t="s">
        <v>8963</v>
      </c>
    </row>
    <row r="2430" spans="12:15">
      <c r="L2430" s="181" t="s">
        <v>9853</v>
      </c>
      <c r="M2430" s="181" t="s">
        <v>8919</v>
      </c>
      <c r="N2430" s="182" t="s">
        <v>8965</v>
      </c>
      <c r="O2430" s="181" t="s">
        <v>8966</v>
      </c>
    </row>
    <row r="2431" spans="12:15">
      <c r="L2431" s="181" t="s">
        <v>9854</v>
      </c>
      <c r="M2431" s="181" t="s">
        <v>8919</v>
      </c>
      <c r="N2431" s="182" t="s">
        <v>8968</v>
      </c>
      <c r="O2431" s="181" t="s">
        <v>8969</v>
      </c>
    </row>
    <row r="2432" spans="12:15">
      <c r="L2432" s="181" t="s">
        <v>9855</v>
      </c>
      <c r="M2432" s="181" t="s">
        <v>8919</v>
      </c>
      <c r="N2432" s="182" t="s">
        <v>8971</v>
      </c>
      <c r="O2432" s="181" t="s">
        <v>8972</v>
      </c>
    </row>
    <row r="2433" spans="12:15">
      <c r="L2433" s="181" t="s">
        <v>9856</v>
      </c>
      <c r="M2433" s="181" t="s">
        <v>8919</v>
      </c>
      <c r="N2433" s="182" t="s">
        <v>8974</v>
      </c>
      <c r="O2433" s="181" t="s">
        <v>8975</v>
      </c>
    </row>
    <row r="2434" spans="12:15">
      <c r="L2434" s="181" t="s">
        <v>9857</v>
      </c>
      <c r="M2434" s="181" t="s">
        <v>8919</v>
      </c>
      <c r="N2434" s="182" t="s">
        <v>8977</v>
      </c>
      <c r="O2434" s="181" t="s">
        <v>8978</v>
      </c>
    </row>
    <row r="2435" spans="12:15">
      <c r="L2435" s="181" t="s">
        <v>9858</v>
      </c>
      <c r="M2435" s="181" t="s">
        <v>8919</v>
      </c>
      <c r="N2435" s="182" t="s">
        <v>8980</v>
      </c>
      <c r="O2435" s="181" t="s">
        <v>8981</v>
      </c>
    </row>
    <row r="2436" spans="12:15">
      <c r="L2436" s="181" t="s">
        <v>9859</v>
      </c>
      <c r="M2436" s="181" t="s">
        <v>8919</v>
      </c>
      <c r="N2436" s="182" t="s">
        <v>8983</v>
      </c>
      <c r="O2436" s="181" t="s">
        <v>8984</v>
      </c>
    </row>
    <row r="2437" spans="12:15">
      <c r="L2437" s="181" t="s">
        <v>9860</v>
      </c>
      <c r="M2437" s="181"/>
      <c r="N2437" s="182"/>
      <c r="O2437" s="181" t="s">
        <v>8984</v>
      </c>
    </row>
    <row r="2438" spans="12:15">
      <c r="L2438" s="181" t="s">
        <v>9861</v>
      </c>
      <c r="M2438" s="181" t="s">
        <v>8919</v>
      </c>
      <c r="N2438" s="182" t="s">
        <v>8986</v>
      </c>
      <c r="O2438" s="181" t="s">
        <v>8987</v>
      </c>
    </row>
    <row r="2439" spans="12:15">
      <c r="L2439" s="181" t="s">
        <v>9862</v>
      </c>
      <c r="M2439" s="181" t="s">
        <v>8919</v>
      </c>
      <c r="N2439" s="182" t="s">
        <v>8989</v>
      </c>
      <c r="O2439" s="181" t="s">
        <v>8990</v>
      </c>
    </row>
    <row r="2440" spans="12:15">
      <c r="L2440" s="181" t="s">
        <v>9863</v>
      </c>
      <c r="M2440" s="181" t="s">
        <v>8919</v>
      </c>
      <c r="N2440" s="182" t="s">
        <v>4968</v>
      </c>
      <c r="O2440" s="181" t="s">
        <v>8992</v>
      </c>
    </row>
    <row r="2441" spans="12:15">
      <c r="L2441" s="181" t="s">
        <v>9864</v>
      </c>
      <c r="M2441" s="181" t="s">
        <v>8919</v>
      </c>
      <c r="N2441" s="182" t="s">
        <v>8994</v>
      </c>
      <c r="O2441" s="181" t="s">
        <v>8995</v>
      </c>
    </row>
    <row r="2442" spans="12:15">
      <c r="L2442" s="181" t="s">
        <v>9865</v>
      </c>
      <c r="M2442" s="181" t="s">
        <v>8919</v>
      </c>
      <c r="N2442" s="182" t="s">
        <v>8997</v>
      </c>
      <c r="O2442" s="181" t="s">
        <v>8998</v>
      </c>
    </row>
    <row r="2443" spans="12:15">
      <c r="L2443" s="181" t="s">
        <v>9866</v>
      </c>
      <c r="M2443" s="181" t="s">
        <v>8919</v>
      </c>
      <c r="N2443" s="182" t="s">
        <v>9000</v>
      </c>
      <c r="O2443" s="181" t="s">
        <v>9001</v>
      </c>
    </row>
    <row r="2444" spans="12:15">
      <c r="L2444" s="181" t="s">
        <v>9867</v>
      </c>
      <c r="M2444" s="181" t="s">
        <v>8919</v>
      </c>
      <c r="N2444" s="182" t="s">
        <v>9003</v>
      </c>
      <c r="O2444" s="181" t="s">
        <v>9004</v>
      </c>
    </row>
    <row r="2445" spans="12:15">
      <c r="L2445" s="181" t="s">
        <v>9868</v>
      </c>
      <c r="M2445" s="181" t="s">
        <v>8919</v>
      </c>
      <c r="N2445" s="182" t="s">
        <v>9006</v>
      </c>
      <c r="O2445" s="181" t="s">
        <v>9007</v>
      </c>
    </row>
    <row r="2446" spans="12:15">
      <c r="L2446" s="181" t="s">
        <v>9869</v>
      </c>
      <c r="M2446" s="181" t="s">
        <v>8919</v>
      </c>
      <c r="N2446" s="182" t="s">
        <v>9009</v>
      </c>
      <c r="O2446" s="181" t="s">
        <v>9010</v>
      </c>
    </row>
    <row r="2447" spans="12:15">
      <c r="L2447" s="181" t="s">
        <v>9870</v>
      </c>
      <c r="M2447" s="181" t="s">
        <v>8919</v>
      </c>
      <c r="N2447" s="182" t="s">
        <v>9012</v>
      </c>
      <c r="O2447" s="181" t="s">
        <v>9013</v>
      </c>
    </row>
    <row r="2448" spans="12:15">
      <c r="L2448" s="181" t="s">
        <v>9871</v>
      </c>
      <c r="M2448" s="181" t="s">
        <v>8919</v>
      </c>
      <c r="N2448" s="182" t="s">
        <v>9015</v>
      </c>
      <c r="O2448" s="181" t="s">
        <v>9016</v>
      </c>
    </row>
    <row r="2449" spans="12:15">
      <c r="L2449" s="181" t="s">
        <v>9872</v>
      </c>
      <c r="M2449" s="181" t="s">
        <v>8919</v>
      </c>
      <c r="N2449" s="182" t="s">
        <v>9018</v>
      </c>
      <c r="O2449" s="181" t="s">
        <v>9019</v>
      </c>
    </row>
    <row r="2450" spans="12:15">
      <c r="L2450" s="181" t="s">
        <v>9873</v>
      </c>
      <c r="M2450" s="181" t="s">
        <v>8919</v>
      </c>
      <c r="N2450" s="182" t="s">
        <v>4976</v>
      </c>
      <c r="O2450" s="181" t="s">
        <v>9021</v>
      </c>
    </row>
    <row r="2451" spans="12:15">
      <c r="L2451" s="181" t="s">
        <v>9874</v>
      </c>
      <c r="M2451" s="181" t="s">
        <v>8919</v>
      </c>
      <c r="N2451" s="182" t="s">
        <v>9023</v>
      </c>
      <c r="O2451" s="181" t="s">
        <v>9024</v>
      </c>
    </row>
    <row r="2452" spans="12:15">
      <c r="L2452" s="181" t="s">
        <v>9875</v>
      </c>
      <c r="M2452" s="181" t="s">
        <v>8919</v>
      </c>
      <c r="N2452" s="182" t="s">
        <v>9026</v>
      </c>
      <c r="O2452" s="181" t="s">
        <v>9027</v>
      </c>
    </row>
    <row r="2453" spans="12:15">
      <c r="L2453" s="181" t="s">
        <v>9876</v>
      </c>
      <c r="M2453" s="181" t="s">
        <v>8919</v>
      </c>
      <c r="N2453" s="182" t="s">
        <v>9029</v>
      </c>
      <c r="O2453" s="181" t="s">
        <v>9030</v>
      </c>
    </row>
    <row r="2454" spans="12:15">
      <c r="L2454" s="181" t="s">
        <v>9877</v>
      </c>
      <c r="M2454" s="181" t="s">
        <v>8919</v>
      </c>
      <c r="N2454" s="182" t="s">
        <v>4487</v>
      </c>
      <c r="O2454" s="181" t="s">
        <v>9032</v>
      </c>
    </row>
    <row r="2455" spans="12:15">
      <c r="L2455" s="181" t="s">
        <v>9878</v>
      </c>
      <c r="M2455" s="181" t="s">
        <v>8919</v>
      </c>
      <c r="N2455" s="182" t="s">
        <v>9034</v>
      </c>
      <c r="O2455" s="181" t="s">
        <v>9035</v>
      </c>
    </row>
    <row r="2456" spans="12:15">
      <c r="L2456" s="181" t="s">
        <v>9879</v>
      </c>
      <c r="M2456" s="181" t="s">
        <v>8919</v>
      </c>
      <c r="N2456" s="182" t="s">
        <v>9037</v>
      </c>
      <c r="O2456" s="181" t="s">
        <v>9038</v>
      </c>
    </row>
    <row r="2457" spans="12:15">
      <c r="L2457" s="181" t="s">
        <v>9880</v>
      </c>
      <c r="M2457" s="181" t="s">
        <v>8919</v>
      </c>
      <c r="N2457" s="182" t="s">
        <v>9040</v>
      </c>
      <c r="O2457" s="181" t="s">
        <v>9041</v>
      </c>
    </row>
    <row r="2458" spans="12:15">
      <c r="L2458" s="181" t="s">
        <v>9881</v>
      </c>
      <c r="M2458" s="181" t="s">
        <v>8919</v>
      </c>
      <c r="N2458" s="182" t="s">
        <v>9043</v>
      </c>
      <c r="O2458" s="181" t="s">
        <v>9044</v>
      </c>
    </row>
    <row r="2459" spans="12:15">
      <c r="L2459" s="181" t="s">
        <v>9882</v>
      </c>
      <c r="M2459" s="181" t="s">
        <v>8919</v>
      </c>
      <c r="N2459" s="182" t="s">
        <v>9046</v>
      </c>
      <c r="O2459" s="181" t="s">
        <v>9047</v>
      </c>
    </row>
    <row r="2460" spans="12:15">
      <c r="L2460" s="181" t="s">
        <v>9883</v>
      </c>
      <c r="M2460" s="181" t="s">
        <v>8919</v>
      </c>
      <c r="N2460" s="182" t="s">
        <v>9049</v>
      </c>
      <c r="O2460" s="181" t="s">
        <v>9050</v>
      </c>
    </row>
    <row r="2461" spans="12:15">
      <c r="L2461" s="181" t="s">
        <v>9884</v>
      </c>
      <c r="M2461" s="181" t="s">
        <v>8919</v>
      </c>
      <c r="N2461" s="182" t="s">
        <v>9052</v>
      </c>
      <c r="O2461" s="181" t="s">
        <v>9053</v>
      </c>
    </row>
    <row r="2462" spans="12:15">
      <c r="L2462" s="181" t="s">
        <v>9885</v>
      </c>
      <c r="M2462" s="181" t="s">
        <v>8919</v>
      </c>
      <c r="N2462" s="182" t="s">
        <v>9055</v>
      </c>
      <c r="O2462" s="181" t="s">
        <v>9056</v>
      </c>
    </row>
    <row r="2463" spans="12:15">
      <c r="L2463" s="181" t="s">
        <v>9886</v>
      </c>
      <c r="M2463" s="181" t="s">
        <v>8919</v>
      </c>
      <c r="N2463" s="182" t="s">
        <v>9058</v>
      </c>
      <c r="O2463" s="181" t="s">
        <v>9059</v>
      </c>
    </row>
    <row r="2464" spans="12:15">
      <c r="L2464" s="181" t="s">
        <v>9887</v>
      </c>
      <c r="M2464" s="181" t="s">
        <v>8919</v>
      </c>
      <c r="N2464" s="182" t="s">
        <v>9061</v>
      </c>
      <c r="O2464" s="181" t="s">
        <v>9062</v>
      </c>
    </row>
    <row r="2465" spans="12:15">
      <c r="L2465" s="181" t="s">
        <v>9888</v>
      </c>
      <c r="M2465" s="181" t="s">
        <v>9066</v>
      </c>
      <c r="N2465" s="182" t="s">
        <v>9067</v>
      </c>
      <c r="O2465" s="181" t="s">
        <v>9068</v>
      </c>
    </row>
    <row r="2466" spans="12:15">
      <c r="L2466" s="181" t="s">
        <v>9889</v>
      </c>
      <c r="M2466" s="181"/>
      <c r="N2466" s="182"/>
      <c r="O2466" s="181" t="s">
        <v>9068</v>
      </c>
    </row>
    <row r="2467" spans="12:15">
      <c r="L2467" s="181" t="s">
        <v>9890</v>
      </c>
      <c r="M2467" s="181" t="s">
        <v>9066</v>
      </c>
      <c r="N2467" s="182" t="s">
        <v>9070</v>
      </c>
      <c r="O2467" s="181" t="s">
        <v>9071</v>
      </c>
    </row>
    <row r="2468" spans="12:15">
      <c r="L2468" s="181" t="s">
        <v>9891</v>
      </c>
      <c r="M2468" s="181" t="s">
        <v>9066</v>
      </c>
      <c r="N2468" s="182" t="s">
        <v>9073</v>
      </c>
      <c r="O2468" s="181" t="s">
        <v>9074</v>
      </c>
    </row>
    <row r="2469" spans="12:15">
      <c r="L2469" s="181" t="s">
        <v>9892</v>
      </c>
      <c r="M2469" s="181" t="s">
        <v>9066</v>
      </c>
      <c r="N2469" s="182" t="s">
        <v>9076</v>
      </c>
      <c r="O2469" s="181" t="s">
        <v>9077</v>
      </c>
    </row>
    <row r="2470" spans="12:15">
      <c r="L2470" s="181" t="s">
        <v>9893</v>
      </c>
      <c r="M2470" s="181" t="s">
        <v>9066</v>
      </c>
      <c r="N2470" s="182" t="s">
        <v>9079</v>
      </c>
      <c r="O2470" s="181" t="s">
        <v>9080</v>
      </c>
    </row>
    <row r="2471" spans="12:15">
      <c r="L2471" s="181" t="s">
        <v>9894</v>
      </c>
      <c r="M2471" s="181" t="s">
        <v>9066</v>
      </c>
      <c r="N2471" s="182" t="s">
        <v>9082</v>
      </c>
      <c r="O2471" s="181" t="s">
        <v>9083</v>
      </c>
    </row>
    <row r="2472" spans="12:15">
      <c r="L2472" s="181" t="s">
        <v>9895</v>
      </c>
      <c r="M2472" s="181" t="s">
        <v>9066</v>
      </c>
      <c r="N2472" s="182" t="s">
        <v>9085</v>
      </c>
      <c r="O2472" s="181" t="s">
        <v>9086</v>
      </c>
    </row>
    <row r="2473" spans="12:15">
      <c r="L2473" s="181" t="s">
        <v>9896</v>
      </c>
      <c r="M2473" s="181" t="s">
        <v>9066</v>
      </c>
      <c r="N2473" s="182" t="s">
        <v>9088</v>
      </c>
      <c r="O2473" s="181" t="s">
        <v>9089</v>
      </c>
    </row>
    <row r="2474" spans="12:15">
      <c r="L2474" s="181" t="s">
        <v>9897</v>
      </c>
      <c r="M2474" s="181" t="s">
        <v>9066</v>
      </c>
      <c r="N2474" s="182" t="s">
        <v>9091</v>
      </c>
      <c r="O2474" s="181" t="s">
        <v>9092</v>
      </c>
    </row>
    <row r="2475" spans="12:15">
      <c r="L2475" s="181" t="s">
        <v>9898</v>
      </c>
      <c r="M2475" s="181" t="s">
        <v>9066</v>
      </c>
      <c r="N2475" s="182" t="s">
        <v>9094</v>
      </c>
      <c r="O2475" s="181" t="s">
        <v>9095</v>
      </c>
    </row>
    <row r="2476" spans="12:15">
      <c r="L2476" s="181" t="s">
        <v>9899</v>
      </c>
      <c r="M2476" s="181" t="s">
        <v>9066</v>
      </c>
      <c r="N2476" s="182" t="s">
        <v>9097</v>
      </c>
      <c r="O2476" s="181" t="s">
        <v>9098</v>
      </c>
    </row>
    <row r="2477" spans="12:15">
      <c r="L2477" s="181" t="s">
        <v>9900</v>
      </c>
      <c r="M2477" s="181" t="s">
        <v>9066</v>
      </c>
      <c r="N2477" s="182" t="s">
        <v>9100</v>
      </c>
      <c r="O2477" s="181" t="s">
        <v>9101</v>
      </c>
    </row>
    <row r="2478" spans="12:15">
      <c r="L2478" s="181" t="s">
        <v>9901</v>
      </c>
      <c r="M2478" s="181" t="s">
        <v>9066</v>
      </c>
      <c r="N2478" s="182" t="s">
        <v>9103</v>
      </c>
      <c r="O2478" s="181" t="s">
        <v>9104</v>
      </c>
    </row>
    <row r="2479" spans="12:15">
      <c r="L2479" s="181" t="s">
        <v>9902</v>
      </c>
      <c r="M2479" s="181" t="s">
        <v>9066</v>
      </c>
      <c r="N2479" s="182" t="s">
        <v>9106</v>
      </c>
      <c r="O2479" s="181" t="s">
        <v>9107</v>
      </c>
    </row>
    <row r="2480" spans="12:15">
      <c r="L2480" s="181" t="s">
        <v>9903</v>
      </c>
      <c r="M2480" s="181" t="s">
        <v>9066</v>
      </c>
      <c r="N2480" s="182" t="s">
        <v>9109</v>
      </c>
      <c r="O2480" s="181" t="s">
        <v>9110</v>
      </c>
    </row>
    <row r="2481" spans="12:15">
      <c r="L2481" s="181" t="s">
        <v>9904</v>
      </c>
      <c r="M2481" s="181" t="s">
        <v>9066</v>
      </c>
      <c r="N2481" s="182" t="s">
        <v>9112</v>
      </c>
      <c r="O2481" s="181" t="s">
        <v>9113</v>
      </c>
    </row>
    <row r="2482" spans="12:15">
      <c r="L2482" s="181" t="s">
        <v>9905</v>
      </c>
      <c r="M2482" s="181" t="s">
        <v>9066</v>
      </c>
      <c r="N2482" s="182" t="s">
        <v>9115</v>
      </c>
      <c r="O2482" s="181" t="s">
        <v>9116</v>
      </c>
    </row>
    <row r="2483" spans="12:15">
      <c r="L2483" s="181" t="s">
        <v>9906</v>
      </c>
      <c r="M2483" s="181" t="s">
        <v>9066</v>
      </c>
      <c r="N2483" s="182" t="s">
        <v>9118</v>
      </c>
      <c r="O2483" s="181" t="s">
        <v>9119</v>
      </c>
    </row>
    <row r="2484" spans="12:15">
      <c r="L2484" s="181" t="s">
        <v>9907</v>
      </c>
      <c r="M2484" s="181" t="s">
        <v>9066</v>
      </c>
      <c r="N2484" s="182" t="s">
        <v>9121</v>
      </c>
      <c r="O2484" s="181" t="s">
        <v>9122</v>
      </c>
    </row>
    <row r="2485" spans="12:15">
      <c r="L2485" s="181" t="s">
        <v>9908</v>
      </c>
      <c r="M2485" s="181" t="s">
        <v>9066</v>
      </c>
      <c r="N2485" s="182" t="s">
        <v>9124</v>
      </c>
      <c r="O2485" s="181" t="s">
        <v>9125</v>
      </c>
    </row>
    <row r="2486" spans="12:15">
      <c r="L2486" s="181" t="s">
        <v>9909</v>
      </c>
      <c r="M2486" s="181" t="s">
        <v>9066</v>
      </c>
      <c r="N2486" s="182" t="s">
        <v>9127</v>
      </c>
      <c r="O2486" s="181" t="s">
        <v>9128</v>
      </c>
    </row>
    <row r="2487" spans="12:15">
      <c r="L2487" s="181" t="s">
        <v>9910</v>
      </c>
      <c r="M2487" s="181" t="s">
        <v>9066</v>
      </c>
      <c r="N2487" s="182" t="s">
        <v>9130</v>
      </c>
      <c r="O2487" s="181" t="s">
        <v>9131</v>
      </c>
    </row>
    <row r="2488" spans="12:15">
      <c r="L2488" s="181" t="s">
        <v>9911</v>
      </c>
      <c r="M2488" s="181" t="s">
        <v>9066</v>
      </c>
      <c r="N2488" s="182" t="s">
        <v>9133</v>
      </c>
      <c r="O2488" s="181" t="s">
        <v>9134</v>
      </c>
    </row>
    <row r="2489" spans="12:15">
      <c r="L2489" s="181" t="s">
        <v>9912</v>
      </c>
      <c r="M2489" s="181" t="s">
        <v>9066</v>
      </c>
      <c r="N2489" s="182" t="s">
        <v>9136</v>
      </c>
      <c r="O2489" s="181" t="s">
        <v>9137</v>
      </c>
    </row>
    <row r="2490" spans="12:15">
      <c r="L2490" s="181" t="s">
        <v>9913</v>
      </c>
      <c r="M2490" s="181" t="s">
        <v>9066</v>
      </c>
      <c r="N2490" s="182" t="s">
        <v>9139</v>
      </c>
      <c r="O2490" s="181" t="s">
        <v>9140</v>
      </c>
    </row>
    <row r="2491" spans="12:15">
      <c r="L2491" s="181" t="s">
        <v>9914</v>
      </c>
      <c r="M2491" s="181" t="s">
        <v>9066</v>
      </c>
      <c r="N2491" s="182" t="s">
        <v>9142</v>
      </c>
      <c r="O2491" s="181" t="s">
        <v>9143</v>
      </c>
    </row>
    <row r="2492" spans="12:15">
      <c r="L2492" s="181" t="s">
        <v>9915</v>
      </c>
      <c r="M2492" s="181" t="s">
        <v>9066</v>
      </c>
      <c r="N2492" s="182" t="s">
        <v>9145</v>
      </c>
      <c r="O2492" s="181" t="s">
        <v>9146</v>
      </c>
    </row>
    <row r="2493" spans="12:15">
      <c r="L2493" s="181" t="s">
        <v>9916</v>
      </c>
      <c r="M2493" s="181" t="s">
        <v>9066</v>
      </c>
      <c r="N2493" s="182" t="s">
        <v>9148</v>
      </c>
      <c r="O2493" s="181" t="s">
        <v>9149</v>
      </c>
    </row>
    <row r="2494" spans="12:15">
      <c r="L2494" s="181" t="s">
        <v>9917</v>
      </c>
      <c r="M2494" s="181" t="s">
        <v>9066</v>
      </c>
      <c r="N2494" s="182" t="s">
        <v>9151</v>
      </c>
      <c r="O2494" s="181" t="s">
        <v>9152</v>
      </c>
    </row>
    <row r="2495" spans="12:15">
      <c r="L2495" s="181" t="s">
        <v>9918</v>
      </c>
      <c r="M2495" s="181" t="s">
        <v>9066</v>
      </c>
      <c r="N2495" s="182" t="s">
        <v>9154</v>
      </c>
      <c r="O2495" s="181" t="s">
        <v>9155</v>
      </c>
    </row>
    <row r="2496" spans="12:15">
      <c r="L2496" s="181" t="s">
        <v>9919</v>
      </c>
      <c r="M2496" s="181" t="s">
        <v>9066</v>
      </c>
      <c r="N2496" s="182" t="s">
        <v>9157</v>
      </c>
      <c r="O2496" s="181" t="s">
        <v>9158</v>
      </c>
    </row>
    <row r="2497" spans="12:15">
      <c r="L2497" s="181" t="s">
        <v>9920</v>
      </c>
      <c r="M2497" s="181" t="s">
        <v>9066</v>
      </c>
      <c r="N2497" s="182" t="s">
        <v>9160</v>
      </c>
      <c r="O2497" s="181" t="s">
        <v>9161</v>
      </c>
    </row>
    <row r="2498" spans="12:15">
      <c r="L2498" s="181" t="s">
        <v>9921</v>
      </c>
      <c r="M2498" s="181" t="s">
        <v>9066</v>
      </c>
      <c r="N2498" s="182" t="s">
        <v>9163</v>
      </c>
      <c r="O2498" s="181" t="s">
        <v>9164</v>
      </c>
    </row>
    <row r="2499" spans="12:15">
      <c r="L2499" s="181" t="s">
        <v>9922</v>
      </c>
      <c r="M2499" s="181" t="s">
        <v>9066</v>
      </c>
      <c r="N2499" s="182" t="s">
        <v>9166</v>
      </c>
      <c r="O2499" s="181" t="s">
        <v>9167</v>
      </c>
    </row>
    <row r="2500" spans="12:15">
      <c r="L2500" s="181" t="s">
        <v>9923</v>
      </c>
      <c r="M2500" s="181" t="s">
        <v>9171</v>
      </c>
      <c r="N2500" s="182" t="s">
        <v>9172</v>
      </c>
      <c r="O2500" s="181" t="s">
        <v>9173</v>
      </c>
    </row>
    <row r="2501" spans="12:15">
      <c r="L2501" s="181" t="s">
        <v>9924</v>
      </c>
      <c r="M2501" s="181" t="s">
        <v>9171</v>
      </c>
      <c r="N2501" s="182" t="s">
        <v>9175</v>
      </c>
      <c r="O2501" s="181" t="s">
        <v>9176</v>
      </c>
    </row>
    <row r="2502" spans="12:15">
      <c r="L2502" s="181" t="s">
        <v>9925</v>
      </c>
      <c r="M2502" s="181" t="s">
        <v>9171</v>
      </c>
      <c r="N2502" s="182" t="s">
        <v>9178</v>
      </c>
      <c r="O2502" s="181" t="s">
        <v>9179</v>
      </c>
    </row>
    <row r="2503" spans="12:15">
      <c r="L2503" s="181" t="s">
        <v>9926</v>
      </c>
      <c r="M2503" s="181" t="s">
        <v>9171</v>
      </c>
      <c r="N2503" s="182" t="s">
        <v>5643</v>
      </c>
      <c r="O2503" s="181" t="s">
        <v>9181</v>
      </c>
    </row>
    <row r="2504" spans="12:15">
      <c r="L2504" s="181" t="s">
        <v>9927</v>
      </c>
      <c r="M2504" s="181"/>
      <c r="N2504" s="182"/>
      <c r="O2504" s="181" t="s">
        <v>9181</v>
      </c>
    </row>
    <row r="2505" spans="12:15">
      <c r="L2505" s="181" t="s">
        <v>9928</v>
      </c>
      <c r="M2505" s="181" t="s">
        <v>9171</v>
      </c>
      <c r="N2505" s="182" t="s">
        <v>9183</v>
      </c>
      <c r="O2505" s="181" t="s">
        <v>9184</v>
      </c>
    </row>
    <row r="2506" spans="12:15">
      <c r="L2506" s="181" t="s">
        <v>9929</v>
      </c>
      <c r="M2506" s="181" t="s">
        <v>9171</v>
      </c>
      <c r="N2506" s="182" t="s">
        <v>9186</v>
      </c>
      <c r="O2506" s="181" t="s">
        <v>9187</v>
      </c>
    </row>
    <row r="2507" spans="12:15">
      <c r="L2507" s="181" t="s">
        <v>9930</v>
      </c>
      <c r="M2507" s="181" t="s">
        <v>9171</v>
      </c>
      <c r="N2507" s="182" t="s">
        <v>9189</v>
      </c>
      <c r="O2507" s="181" t="s">
        <v>9190</v>
      </c>
    </row>
    <row r="2508" spans="12:15">
      <c r="L2508" s="181" t="s">
        <v>9931</v>
      </c>
      <c r="M2508" s="181" t="s">
        <v>9171</v>
      </c>
      <c r="N2508" s="182" t="s">
        <v>9192</v>
      </c>
      <c r="O2508" s="181" t="s">
        <v>9193</v>
      </c>
    </row>
    <row r="2509" spans="12:15">
      <c r="L2509" s="181" t="s">
        <v>9932</v>
      </c>
      <c r="M2509" s="181"/>
      <c r="N2509" s="182"/>
      <c r="O2509" s="181" t="s">
        <v>9193</v>
      </c>
    </row>
    <row r="2510" spans="12:15">
      <c r="L2510" s="181" t="s">
        <v>9933</v>
      </c>
      <c r="M2510" s="181" t="s">
        <v>9171</v>
      </c>
      <c r="N2510" s="182" t="s">
        <v>7086</v>
      </c>
      <c r="O2510" s="181" t="s">
        <v>9195</v>
      </c>
    </row>
    <row r="2511" spans="12:15">
      <c r="L2511" s="181" t="s">
        <v>9934</v>
      </c>
      <c r="M2511" s="181" t="s">
        <v>9171</v>
      </c>
      <c r="N2511" s="182" t="s">
        <v>9197</v>
      </c>
      <c r="O2511" s="181" t="s">
        <v>9198</v>
      </c>
    </row>
    <row r="2512" spans="12:15">
      <c r="L2512" s="181" t="s">
        <v>9935</v>
      </c>
      <c r="M2512" s="181"/>
      <c r="N2512" s="182"/>
      <c r="O2512" s="181" t="s">
        <v>9198</v>
      </c>
    </row>
    <row r="2513" spans="12:15">
      <c r="L2513" s="181" t="s">
        <v>9936</v>
      </c>
      <c r="M2513" s="181" t="s">
        <v>9171</v>
      </c>
      <c r="N2513" s="182" t="s">
        <v>9200</v>
      </c>
      <c r="O2513" s="181" t="s">
        <v>9201</v>
      </c>
    </row>
    <row r="2514" spans="12:15">
      <c r="L2514" s="181" t="s">
        <v>9937</v>
      </c>
      <c r="M2514" s="181" t="s">
        <v>9171</v>
      </c>
      <c r="N2514" s="182" t="s">
        <v>9203</v>
      </c>
      <c r="O2514" s="181" t="s">
        <v>9204</v>
      </c>
    </row>
    <row r="2515" spans="12:15">
      <c r="L2515" s="181" t="s">
        <v>9938</v>
      </c>
      <c r="M2515" s="181"/>
      <c r="N2515" s="182"/>
      <c r="O2515" s="181" t="s">
        <v>9204</v>
      </c>
    </row>
    <row r="2516" spans="12:15">
      <c r="L2516" s="181" t="s">
        <v>9939</v>
      </c>
      <c r="M2516" s="181"/>
      <c r="N2516" s="182"/>
      <c r="O2516" s="181" t="s">
        <v>9204</v>
      </c>
    </row>
    <row r="2517" spans="12:15">
      <c r="L2517" s="181" t="s">
        <v>9940</v>
      </c>
      <c r="M2517" s="181" t="s">
        <v>9171</v>
      </c>
      <c r="N2517" s="182" t="s">
        <v>9206</v>
      </c>
      <c r="O2517" s="181" t="s">
        <v>9207</v>
      </c>
    </row>
    <row r="2518" spans="12:15">
      <c r="L2518" s="181" t="s">
        <v>9941</v>
      </c>
      <c r="M2518" s="181"/>
      <c r="N2518" s="182"/>
      <c r="O2518" s="181" t="s">
        <v>9207</v>
      </c>
    </row>
    <row r="2519" spans="12:15">
      <c r="L2519" s="181" t="s">
        <v>9942</v>
      </c>
      <c r="M2519" s="181" t="s">
        <v>9171</v>
      </c>
      <c r="N2519" s="182" t="s">
        <v>9209</v>
      </c>
      <c r="O2519" s="181" t="s">
        <v>9210</v>
      </c>
    </row>
    <row r="2520" spans="12:15">
      <c r="L2520" s="181" t="s">
        <v>9943</v>
      </c>
      <c r="M2520" s="181" t="s">
        <v>9171</v>
      </c>
      <c r="N2520" s="182" t="s">
        <v>9212</v>
      </c>
      <c r="O2520" s="181" t="s">
        <v>9213</v>
      </c>
    </row>
    <row r="2521" spans="12:15">
      <c r="L2521" s="181" t="s">
        <v>9944</v>
      </c>
      <c r="M2521" s="181" t="s">
        <v>9171</v>
      </c>
      <c r="N2521" s="182" t="s">
        <v>9215</v>
      </c>
      <c r="O2521" s="181" t="s">
        <v>9216</v>
      </c>
    </row>
    <row r="2522" spans="12:15">
      <c r="L2522" s="181" t="s">
        <v>9945</v>
      </c>
      <c r="M2522" s="181" t="s">
        <v>9171</v>
      </c>
      <c r="N2522" s="182" t="s">
        <v>9218</v>
      </c>
      <c r="O2522" s="181" t="s">
        <v>9219</v>
      </c>
    </row>
    <row r="2523" spans="12:15">
      <c r="L2523" s="181" t="s">
        <v>9946</v>
      </c>
      <c r="M2523" s="181" t="s">
        <v>9171</v>
      </c>
      <c r="N2523" s="182" t="s">
        <v>9221</v>
      </c>
      <c r="O2523" s="181" t="s">
        <v>9222</v>
      </c>
    </row>
    <row r="2524" spans="12:15">
      <c r="L2524" s="181" t="s">
        <v>9947</v>
      </c>
      <c r="M2524" s="181" t="s">
        <v>9171</v>
      </c>
      <c r="N2524" s="182" t="s">
        <v>9224</v>
      </c>
      <c r="O2524" s="181" t="s">
        <v>9225</v>
      </c>
    </row>
    <row r="2525" spans="12:15">
      <c r="L2525" s="181" t="s">
        <v>9948</v>
      </c>
      <c r="M2525" s="181" t="s">
        <v>9171</v>
      </c>
      <c r="N2525" s="182" t="s">
        <v>9227</v>
      </c>
      <c r="O2525" s="181" t="s">
        <v>9228</v>
      </c>
    </row>
    <row r="2526" spans="12:15">
      <c r="L2526" s="181" t="s">
        <v>9949</v>
      </c>
      <c r="M2526" s="181" t="s">
        <v>9171</v>
      </c>
      <c r="N2526" s="182" t="s">
        <v>9230</v>
      </c>
      <c r="O2526" s="181" t="s">
        <v>9231</v>
      </c>
    </row>
    <row r="2527" spans="12:15">
      <c r="L2527" s="181" t="s">
        <v>9950</v>
      </c>
      <c r="M2527" s="181" t="s">
        <v>9171</v>
      </c>
      <c r="N2527" s="182" t="s">
        <v>9233</v>
      </c>
      <c r="O2527" s="181" t="s">
        <v>9234</v>
      </c>
    </row>
    <row r="2528" spans="12:15">
      <c r="L2528" s="181" t="s">
        <v>9951</v>
      </c>
      <c r="M2528" s="181" t="s">
        <v>9238</v>
      </c>
      <c r="N2528" s="182" t="s">
        <v>9239</v>
      </c>
      <c r="O2528" s="181" t="s">
        <v>9240</v>
      </c>
    </row>
    <row r="2529" spans="12:15">
      <c r="L2529" s="181" t="s">
        <v>9952</v>
      </c>
      <c r="M2529" s="181" t="s">
        <v>9238</v>
      </c>
      <c r="N2529" s="182" t="s">
        <v>9242</v>
      </c>
      <c r="O2529" s="181" t="s">
        <v>9243</v>
      </c>
    </row>
    <row r="2530" spans="12:15">
      <c r="L2530" s="181" t="s">
        <v>9953</v>
      </c>
      <c r="M2530" s="181" t="s">
        <v>9238</v>
      </c>
      <c r="N2530" s="182" t="s">
        <v>9245</v>
      </c>
      <c r="O2530" s="181" t="s">
        <v>9246</v>
      </c>
    </row>
    <row r="2531" spans="12:15">
      <c r="L2531" s="181" t="s">
        <v>9954</v>
      </c>
      <c r="M2531" s="181" t="s">
        <v>9238</v>
      </c>
      <c r="N2531" s="182" t="s">
        <v>8451</v>
      </c>
      <c r="O2531" s="181" t="s">
        <v>9248</v>
      </c>
    </row>
    <row r="2532" spans="12:15">
      <c r="L2532" s="181" t="s">
        <v>9955</v>
      </c>
      <c r="M2532" s="181" t="s">
        <v>9238</v>
      </c>
      <c r="N2532" s="182" t="s">
        <v>9250</v>
      </c>
      <c r="O2532" s="181" t="s">
        <v>9251</v>
      </c>
    </row>
    <row r="2533" spans="12:15">
      <c r="L2533" s="181" t="s">
        <v>9956</v>
      </c>
      <c r="M2533" s="181" t="s">
        <v>9238</v>
      </c>
      <c r="N2533" s="182" t="s">
        <v>9253</v>
      </c>
      <c r="O2533" s="181" t="s">
        <v>9254</v>
      </c>
    </row>
    <row r="2534" spans="12:15">
      <c r="L2534" s="181" t="s">
        <v>9957</v>
      </c>
      <c r="M2534" s="181" t="s">
        <v>9238</v>
      </c>
      <c r="N2534" s="182" t="s">
        <v>9256</v>
      </c>
      <c r="O2534" s="181" t="s">
        <v>9257</v>
      </c>
    </row>
    <row r="2535" spans="12:15">
      <c r="L2535" s="181" t="s">
        <v>9958</v>
      </c>
      <c r="M2535" s="181" t="s">
        <v>9238</v>
      </c>
      <c r="N2535" s="182" t="s">
        <v>6101</v>
      </c>
      <c r="O2535" s="181" t="s">
        <v>9259</v>
      </c>
    </row>
    <row r="2536" spans="12:15">
      <c r="L2536" s="181" t="s">
        <v>9959</v>
      </c>
      <c r="M2536" s="181" t="s">
        <v>9238</v>
      </c>
      <c r="N2536" s="182" t="s">
        <v>9261</v>
      </c>
      <c r="O2536" s="181" t="s">
        <v>9262</v>
      </c>
    </row>
    <row r="2537" spans="12:15">
      <c r="L2537" s="181" t="s">
        <v>9960</v>
      </c>
      <c r="M2537" s="181" t="s">
        <v>9238</v>
      </c>
      <c r="N2537" s="182" t="s">
        <v>9264</v>
      </c>
      <c r="O2537" s="181" t="s">
        <v>9265</v>
      </c>
    </row>
    <row r="2538" spans="12:15">
      <c r="L2538" s="181" t="s">
        <v>9961</v>
      </c>
      <c r="M2538" s="181" t="s">
        <v>9238</v>
      </c>
      <c r="N2538" s="182" t="s">
        <v>9267</v>
      </c>
      <c r="O2538" s="181" t="s">
        <v>9268</v>
      </c>
    </row>
    <row r="2539" spans="12:15">
      <c r="L2539" s="181" t="s">
        <v>9962</v>
      </c>
      <c r="M2539" s="181" t="s">
        <v>9238</v>
      </c>
      <c r="N2539" s="182" t="s">
        <v>9270</v>
      </c>
      <c r="O2539" s="181" t="s">
        <v>9271</v>
      </c>
    </row>
    <row r="2540" spans="12:15">
      <c r="L2540" s="181" t="s">
        <v>9963</v>
      </c>
      <c r="M2540" s="181" t="s">
        <v>9238</v>
      </c>
      <c r="N2540" s="182" t="s">
        <v>9273</v>
      </c>
      <c r="O2540" s="181" t="s">
        <v>9274</v>
      </c>
    </row>
    <row r="2541" spans="12:15">
      <c r="L2541" s="181" t="s">
        <v>9964</v>
      </c>
      <c r="M2541" s="181" t="s">
        <v>9238</v>
      </c>
      <c r="N2541" s="182" t="s">
        <v>9276</v>
      </c>
      <c r="O2541" s="181" t="s">
        <v>9277</v>
      </c>
    </row>
    <row r="2542" spans="12:15">
      <c r="L2542" s="181" t="s">
        <v>9965</v>
      </c>
      <c r="M2542" s="181" t="s">
        <v>9238</v>
      </c>
      <c r="N2542" s="182" t="s">
        <v>9279</v>
      </c>
      <c r="O2542" s="181" t="s">
        <v>9280</v>
      </c>
    </row>
    <row r="2543" spans="12:15">
      <c r="L2543" s="181" t="s">
        <v>9966</v>
      </c>
      <c r="M2543" s="181" t="s">
        <v>9238</v>
      </c>
      <c r="N2543" s="182" t="s">
        <v>9282</v>
      </c>
      <c r="O2543" s="181" t="s">
        <v>9283</v>
      </c>
    </row>
    <row r="2544" spans="12:15">
      <c r="L2544" s="181" t="s">
        <v>9967</v>
      </c>
      <c r="M2544" s="181" t="s">
        <v>9238</v>
      </c>
      <c r="N2544" s="182" t="s">
        <v>9285</v>
      </c>
      <c r="O2544" s="181" t="s">
        <v>9286</v>
      </c>
    </row>
    <row r="2545" spans="12:15">
      <c r="L2545" s="181" t="s">
        <v>9968</v>
      </c>
      <c r="M2545" s="181" t="s">
        <v>9238</v>
      </c>
      <c r="N2545" s="182" t="s">
        <v>9288</v>
      </c>
      <c r="O2545" s="181" t="s">
        <v>9289</v>
      </c>
    </row>
    <row r="2546" spans="12:15">
      <c r="L2546" s="181" t="s">
        <v>9969</v>
      </c>
      <c r="M2546" s="181" t="s">
        <v>9238</v>
      </c>
      <c r="N2546" s="182" t="s">
        <v>9291</v>
      </c>
      <c r="O2546" s="181" t="s">
        <v>9292</v>
      </c>
    </row>
    <row r="2547" spans="12:15">
      <c r="L2547" s="181" t="s">
        <v>9970</v>
      </c>
      <c r="M2547" s="181" t="s">
        <v>9238</v>
      </c>
      <c r="N2547" s="182" t="s">
        <v>9294</v>
      </c>
      <c r="O2547" s="181" t="s">
        <v>9295</v>
      </c>
    </row>
    <row r="2548" spans="12:15">
      <c r="L2548" s="181" t="s">
        <v>9971</v>
      </c>
      <c r="M2548" s="181" t="s">
        <v>9238</v>
      </c>
      <c r="N2548" s="182" t="s">
        <v>9297</v>
      </c>
      <c r="O2548" s="181" t="s">
        <v>9298</v>
      </c>
    </row>
    <row r="2549" spans="12:15">
      <c r="L2549" s="181" t="s">
        <v>9972</v>
      </c>
      <c r="M2549" s="181" t="s">
        <v>9238</v>
      </c>
      <c r="N2549" s="182" t="s">
        <v>9300</v>
      </c>
      <c r="O2549" s="181" t="s">
        <v>9301</v>
      </c>
    </row>
    <row r="2550" spans="12:15">
      <c r="L2550" s="181" t="s">
        <v>9973</v>
      </c>
      <c r="M2550" s="181" t="s">
        <v>9238</v>
      </c>
      <c r="N2550" s="182" t="s">
        <v>9303</v>
      </c>
      <c r="O2550" s="181" t="s">
        <v>9304</v>
      </c>
    </row>
    <row r="2551" spans="12:15">
      <c r="L2551" s="181" t="s">
        <v>9974</v>
      </c>
      <c r="M2551" s="181" t="s">
        <v>9238</v>
      </c>
      <c r="N2551" s="182" t="s">
        <v>9306</v>
      </c>
      <c r="O2551" s="181" t="s">
        <v>9307</v>
      </c>
    </row>
    <row r="2552" spans="12:15">
      <c r="L2552" s="181" t="s">
        <v>9975</v>
      </c>
      <c r="M2552" s="181" t="s">
        <v>9238</v>
      </c>
      <c r="N2552" s="182" t="s">
        <v>6587</v>
      </c>
      <c r="O2552" s="181" t="s">
        <v>9309</v>
      </c>
    </row>
    <row r="2553" spans="12:15">
      <c r="L2553" s="181" t="s">
        <v>9976</v>
      </c>
      <c r="M2553" s="181" t="s">
        <v>9238</v>
      </c>
      <c r="N2553" s="182" t="s">
        <v>9311</v>
      </c>
      <c r="O2553" s="181" t="s">
        <v>9312</v>
      </c>
    </row>
    <row r="2554" spans="12:15">
      <c r="L2554" s="181" t="s">
        <v>9977</v>
      </c>
      <c r="M2554" s="181" t="s">
        <v>9238</v>
      </c>
      <c r="N2554" s="182" t="s">
        <v>9314</v>
      </c>
      <c r="O2554" s="181" t="s">
        <v>9315</v>
      </c>
    </row>
    <row r="2555" spans="12:15">
      <c r="L2555" s="181" t="s">
        <v>9978</v>
      </c>
      <c r="M2555" s="181" t="s">
        <v>9238</v>
      </c>
      <c r="N2555" s="182" t="s">
        <v>9317</v>
      </c>
      <c r="O2555" s="181" t="s">
        <v>9318</v>
      </c>
    </row>
    <row r="2556" spans="12:15">
      <c r="L2556" s="181" t="s">
        <v>9979</v>
      </c>
      <c r="M2556" s="181" t="s">
        <v>9238</v>
      </c>
      <c r="N2556" s="182" t="s">
        <v>9320</v>
      </c>
      <c r="O2556" s="181" t="s">
        <v>9321</v>
      </c>
    </row>
    <row r="2557" spans="12:15">
      <c r="L2557" s="181" t="s">
        <v>9980</v>
      </c>
      <c r="M2557" s="181" t="s">
        <v>9238</v>
      </c>
      <c r="N2557" s="182" t="s">
        <v>9323</v>
      </c>
      <c r="O2557" s="181" t="s">
        <v>9324</v>
      </c>
    </row>
    <row r="2558" spans="12:15">
      <c r="L2558" s="181" t="s">
        <v>9981</v>
      </c>
      <c r="M2558" s="181" t="s">
        <v>9238</v>
      </c>
      <c r="N2558" s="182" t="s">
        <v>9326</v>
      </c>
      <c r="O2558" s="181" t="s">
        <v>9327</v>
      </c>
    </row>
    <row r="2559" spans="12:15">
      <c r="L2559" s="181" t="s">
        <v>9982</v>
      </c>
      <c r="M2559" s="181" t="s">
        <v>9238</v>
      </c>
      <c r="N2559" s="182" t="s">
        <v>9329</v>
      </c>
      <c r="O2559" s="181" t="s">
        <v>9330</v>
      </c>
    </row>
    <row r="2560" spans="12:15">
      <c r="L2560" s="181" t="s">
        <v>9983</v>
      </c>
      <c r="M2560" s="181" t="s">
        <v>9238</v>
      </c>
      <c r="N2560" s="182" t="s">
        <v>9332</v>
      </c>
      <c r="O2560" s="181" t="s">
        <v>9333</v>
      </c>
    </row>
    <row r="2561" spans="12:15">
      <c r="L2561" s="181" t="s">
        <v>9984</v>
      </c>
      <c r="M2561" s="181" t="s">
        <v>9238</v>
      </c>
      <c r="N2561" s="182" t="s">
        <v>9335</v>
      </c>
      <c r="O2561" s="181" t="s">
        <v>9336</v>
      </c>
    </row>
    <row r="2562" spans="12:15">
      <c r="L2562" s="181" t="s">
        <v>9985</v>
      </c>
      <c r="M2562" s="181" t="s">
        <v>9238</v>
      </c>
      <c r="N2562" s="182" t="s">
        <v>4487</v>
      </c>
      <c r="O2562" s="181" t="s">
        <v>9338</v>
      </c>
    </row>
    <row r="2563" spans="12:15">
      <c r="L2563" s="181" t="s">
        <v>9986</v>
      </c>
      <c r="M2563" s="181" t="s">
        <v>9342</v>
      </c>
      <c r="N2563" s="182" t="s">
        <v>9343</v>
      </c>
      <c r="O2563" s="181" t="s">
        <v>9344</v>
      </c>
    </row>
    <row r="2564" spans="12:15">
      <c r="L2564" s="181" t="s">
        <v>9987</v>
      </c>
      <c r="M2564" s="181" t="s">
        <v>9342</v>
      </c>
      <c r="N2564" s="182" t="s">
        <v>9346</v>
      </c>
      <c r="O2564" s="181" t="s">
        <v>9347</v>
      </c>
    </row>
    <row r="2565" spans="12:15">
      <c r="L2565" s="181" t="s">
        <v>9988</v>
      </c>
      <c r="M2565" s="181" t="s">
        <v>9342</v>
      </c>
      <c r="N2565" s="182" t="s">
        <v>4748</v>
      </c>
      <c r="O2565" s="181" t="s">
        <v>9349</v>
      </c>
    </row>
    <row r="2566" spans="12:15">
      <c r="L2566" s="181" t="s">
        <v>9989</v>
      </c>
      <c r="M2566" s="181" t="s">
        <v>9342</v>
      </c>
      <c r="N2566" s="182" t="s">
        <v>9351</v>
      </c>
      <c r="O2566" s="181" t="s">
        <v>9352</v>
      </c>
    </row>
    <row r="2567" spans="12:15">
      <c r="L2567" s="181" t="s">
        <v>9990</v>
      </c>
      <c r="M2567" s="181" t="s">
        <v>9342</v>
      </c>
      <c r="N2567" s="182" t="s">
        <v>4591</v>
      </c>
      <c r="O2567" s="181" t="s">
        <v>9354</v>
      </c>
    </row>
    <row r="2568" spans="12:15">
      <c r="L2568" s="181" t="s">
        <v>9991</v>
      </c>
      <c r="M2568" s="181" t="s">
        <v>9342</v>
      </c>
      <c r="N2568" s="182" t="s">
        <v>3879</v>
      </c>
      <c r="O2568" s="181" t="s">
        <v>9356</v>
      </c>
    </row>
    <row r="2569" spans="12:15">
      <c r="L2569" s="181" t="s">
        <v>9992</v>
      </c>
      <c r="M2569" s="181" t="s">
        <v>9342</v>
      </c>
      <c r="N2569" s="182" t="s">
        <v>9358</v>
      </c>
      <c r="O2569" s="181" t="s">
        <v>9359</v>
      </c>
    </row>
    <row r="2570" spans="12:15">
      <c r="L2570" s="181" t="s">
        <v>9993</v>
      </c>
      <c r="M2570" s="181" t="s">
        <v>9342</v>
      </c>
      <c r="N2570" s="182" t="s">
        <v>3099</v>
      </c>
      <c r="O2570" s="181" t="s">
        <v>9361</v>
      </c>
    </row>
    <row r="2571" spans="12:15">
      <c r="L2571" s="181" t="s">
        <v>9994</v>
      </c>
      <c r="M2571" s="181" t="s">
        <v>9342</v>
      </c>
      <c r="N2571" s="182" t="s">
        <v>6427</v>
      </c>
      <c r="O2571" s="181" t="s">
        <v>9363</v>
      </c>
    </row>
    <row r="2572" spans="12:15">
      <c r="L2572" s="181" t="s">
        <v>9995</v>
      </c>
      <c r="M2572" s="181" t="s">
        <v>9342</v>
      </c>
      <c r="N2572" s="182" t="s">
        <v>9365</v>
      </c>
      <c r="O2572" s="181" t="s">
        <v>9366</v>
      </c>
    </row>
    <row r="2573" spans="12:15">
      <c r="L2573" s="181" t="s">
        <v>9996</v>
      </c>
      <c r="M2573" s="181" t="s">
        <v>9342</v>
      </c>
      <c r="N2573" s="182" t="s">
        <v>7225</v>
      </c>
      <c r="O2573" s="181" t="s">
        <v>9368</v>
      </c>
    </row>
    <row r="2574" spans="12:15">
      <c r="L2574" s="181" t="s">
        <v>9997</v>
      </c>
      <c r="M2574" s="181" t="s">
        <v>9342</v>
      </c>
      <c r="N2574" s="182" t="s">
        <v>5681</v>
      </c>
      <c r="O2574" s="181" t="s">
        <v>9370</v>
      </c>
    </row>
    <row r="2575" spans="12:15">
      <c r="L2575" s="181" t="s">
        <v>9998</v>
      </c>
      <c r="M2575" s="181" t="s">
        <v>9342</v>
      </c>
      <c r="N2575" s="182" t="s">
        <v>9372</v>
      </c>
      <c r="O2575" s="181" t="s">
        <v>9373</v>
      </c>
    </row>
    <row r="2576" spans="12:15">
      <c r="L2576" s="181" t="s">
        <v>9999</v>
      </c>
      <c r="M2576" s="181" t="s">
        <v>9342</v>
      </c>
      <c r="N2576" s="182" t="s">
        <v>9375</v>
      </c>
      <c r="O2576" s="181" t="s">
        <v>9376</v>
      </c>
    </row>
    <row r="2577" spans="12:15">
      <c r="L2577" s="181" t="s">
        <v>10000</v>
      </c>
      <c r="M2577" s="181" t="s">
        <v>9342</v>
      </c>
      <c r="N2577" s="182" t="s">
        <v>4976</v>
      </c>
      <c r="O2577" s="181" t="s">
        <v>9378</v>
      </c>
    </row>
    <row r="2578" spans="12:15">
      <c r="L2578" s="181" t="s">
        <v>10001</v>
      </c>
      <c r="M2578" s="181" t="s">
        <v>9342</v>
      </c>
      <c r="N2578" s="182" t="s">
        <v>9380</v>
      </c>
      <c r="O2578" s="181" t="s">
        <v>9381</v>
      </c>
    </row>
    <row r="2579" spans="12:15">
      <c r="L2579" s="181" t="s">
        <v>10002</v>
      </c>
      <c r="M2579" s="181" t="s">
        <v>9342</v>
      </c>
      <c r="N2579" s="182" t="s">
        <v>9383</v>
      </c>
      <c r="O2579" s="181" t="s">
        <v>9384</v>
      </c>
    </row>
    <row r="2580" spans="12:15">
      <c r="L2580" s="181" t="s">
        <v>10003</v>
      </c>
      <c r="M2580" s="181" t="s">
        <v>9342</v>
      </c>
      <c r="N2580" s="182" t="s">
        <v>5314</v>
      </c>
      <c r="O2580" s="181" t="s">
        <v>9386</v>
      </c>
    </row>
    <row r="2581" spans="12:15">
      <c r="L2581" s="181" t="s">
        <v>10004</v>
      </c>
      <c r="M2581" s="181" t="s">
        <v>9342</v>
      </c>
      <c r="N2581" s="182" t="s">
        <v>9388</v>
      </c>
      <c r="O2581" s="181" t="s">
        <v>9389</v>
      </c>
    </row>
    <row r="2582" spans="12:15">
      <c r="L2582" s="181" t="s">
        <v>10005</v>
      </c>
      <c r="M2582" s="181" t="s">
        <v>9342</v>
      </c>
      <c r="N2582" s="182" t="s">
        <v>9391</v>
      </c>
      <c r="O2582" s="181" t="s">
        <v>9392</v>
      </c>
    </row>
    <row r="2583" spans="12:15">
      <c r="L2583" s="181" t="s">
        <v>10006</v>
      </c>
      <c r="M2583" s="181" t="s">
        <v>9342</v>
      </c>
      <c r="N2583" s="182" t="s">
        <v>9394</v>
      </c>
      <c r="O2583" s="181" t="s">
        <v>9395</v>
      </c>
    </row>
    <row r="2584" spans="12:15">
      <c r="L2584" s="181" t="s">
        <v>10007</v>
      </c>
      <c r="M2584" s="181"/>
      <c r="N2584" s="182"/>
      <c r="O2584" s="181" t="s">
        <v>9395</v>
      </c>
    </row>
    <row r="2585" spans="12:15">
      <c r="L2585" s="181" t="s">
        <v>10008</v>
      </c>
      <c r="M2585" s="181" t="s">
        <v>9342</v>
      </c>
      <c r="N2585" s="182" t="s">
        <v>9397</v>
      </c>
      <c r="O2585" s="181" t="s">
        <v>9398</v>
      </c>
    </row>
    <row r="2586" spans="12:15">
      <c r="L2586" s="181" t="s">
        <v>10009</v>
      </c>
      <c r="M2586" s="181" t="s">
        <v>9402</v>
      </c>
      <c r="N2586" s="182" t="s">
        <v>9403</v>
      </c>
      <c r="O2586" s="181" t="s">
        <v>9404</v>
      </c>
    </row>
    <row r="2587" spans="12:15">
      <c r="L2587" s="181" t="s">
        <v>10010</v>
      </c>
      <c r="M2587" s="181" t="s">
        <v>9402</v>
      </c>
      <c r="N2587" s="182" t="s">
        <v>5681</v>
      </c>
      <c r="O2587" s="181" t="s">
        <v>9406</v>
      </c>
    </row>
    <row r="2588" spans="12:15">
      <c r="L2588" s="181" t="s">
        <v>10011</v>
      </c>
      <c r="M2588" s="181"/>
      <c r="N2588" s="182"/>
      <c r="O2588" s="181" t="s">
        <v>9406</v>
      </c>
    </row>
    <row r="2589" spans="12:15">
      <c r="L2589" s="181" t="s">
        <v>10012</v>
      </c>
      <c r="M2589" s="181" t="s">
        <v>9402</v>
      </c>
      <c r="N2589" s="182" t="s">
        <v>9408</v>
      </c>
      <c r="O2589" s="181" t="s">
        <v>9409</v>
      </c>
    </row>
    <row r="2590" spans="12:15">
      <c r="L2590" s="181" t="s">
        <v>10013</v>
      </c>
      <c r="M2590" s="181" t="s">
        <v>9402</v>
      </c>
      <c r="N2590" s="182" t="s">
        <v>9411</v>
      </c>
      <c r="O2590" s="181" t="s">
        <v>9412</v>
      </c>
    </row>
    <row r="2591" spans="12:15">
      <c r="L2591" s="181" t="s">
        <v>10014</v>
      </c>
      <c r="M2591" s="181" t="s">
        <v>10015</v>
      </c>
      <c r="N2591" s="182" t="s">
        <v>10016</v>
      </c>
      <c r="O2591" s="181" t="s">
        <v>9417</v>
      </c>
    </row>
    <row r="2592" spans="12:15">
      <c r="L2592" s="181" t="s">
        <v>10017</v>
      </c>
      <c r="M2592" s="181"/>
      <c r="N2592" s="182"/>
      <c r="O2592" s="181" t="s">
        <v>9417</v>
      </c>
    </row>
    <row r="2593" spans="12:15">
      <c r="L2593" s="181" t="s">
        <v>10018</v>
      </c>
      <c r="M2593" s="181" t="s">
        <v>9421</v>
      </c>
      <c r="N2593" s="182" t="s">
        <v>9425</v>
      </c>
      <c r="O2593" s="181" t="s">
        <v>9426</v>
      </c>
    </row>
    <row r="2594" spans="12:15">
      <c r="L2594" s="181" t="s">
        <v>10019</v>
      </c>
      <c r="M2594" s="181" t="s">
        <v>9421</v>
      </c>
      <c r="N2594" s="182" t="s">
        <v>9428</v>
      </c>
      <c r="O2594" s="181" t="s">
        <v>9429</v>
      </c>
    </row>
    <row r="2595" spans="12:15">
      <c r="L2595" s="181" t="s">
        <v>10020</v>
      </c>
      <c r="M2595" s="181" t="s">
        <v>9421</v>
      </c>
      <c r="N2595" s="182" t="s">
        <v>9431</v>
      </c>
      <c r="O2595" s="181" t="s">
        <v>9432</v>
      </c>
    </row>
    <row r="2596" spans="12:15">
      <c r="L2596" s="181" t="s">
        <v>10021</v>
      </c>
      <c r="M2596" s="181"/>
      <c r="N2596" s="182"/>
      <c r="O2596" s="181" t="s">
        <v>9432</v>
      </c>
    </row>
    <row r="2597" spans="12:15">
      <c r="L2597" s="181" t="s">
        <v>10022</v>
      </c>
      <c r="M2597" s="181" t="s">
        <v>9421</v>
      </c>
      <c r="N2597" s="182" t="s">
        <v>9434</v>
      </c>
      <c r="O2597" s="181" t="s">
        <v>9435</v>
      </c>
    </row>
    <row r="2598" spans="12:15">
      <c r="L2598" s="181" t="s">
        <v>10023</v>
      </c>
      <c r="M2598" s="181" t="s">
        <v>9421</v>
      </c>
      <c r="N2598" s="182" t="s">
        <v>9437</v>
      </c>
      <c r="O2598" s="181" t="s">
        <v>9438</v>
      </c>
    </row>
    <row r="2599" spans="12:15">
      <c r="L2599" s="181" t="s">
        <v>10024</v>
      </c>
      <c r="M2599" s="181" t="s">
        <v>9421</v>
      </c>
      <c r="N2599" s="182" t="s">
        <v>9440</v>
      </c>
      <c r="O2599" s="181" t="s">
        <v>9441</v>
      </c>
    </row>
    <row r="2600" spans="12:15">
      <c r="L2600" s="181" t="s">
        <v>10025</v>
      </c>
      <c r="M2600" s="181"/>
      <c r="N2600" s="182"/>
      <c r="O2600" s="181" t="s">
        <v>9441</v>
      </c>
    </row>
    <row r="2601" spans="12:15">
      <c r="L2601" s="181" t="s">
        <v>10026</v>
      </c>
      <c r="M2601" s="181" t="s">
        <v>9421</v>
      </c>
      <c r="N2601" s="182" t="s">
        <v>9443</v>
      </c>
      <c r="O2601" s="181" t="s">
        <v>9444</v>
      </c>
    </row>
    <row r="2602" spans="12:15">
      <c r="L2602" s="181" t="s">
        <v>10027</v>
      </c>
      <c r="M2602" s="181" t="s">
        <v>9421</v>
      </c>
      <c r="N2602" s="182" t="s">
        <v>9446</v>
      </c>
      <c r="O2602" s="181" t="s">
        <v>9447</v>
      </c>
    </row>
    <row r="2603" spans="12:15">
      <c r="L2603" s="181" t="s">
        <v>10028</v>
      </c>
      <c r="M2603" s="181" t="s">
        <v>9421</v>
      </c>
      <c r="N2603" s="182" t="s">
        <v>9449</v>
      </c>
      <c r="O2603" s="181" t="s">
        <v>9450</v>
      </c>
    </row>
    <row r="2604" spans="12:15">
      <c r="L2604" s="181" t="s">
        <v>10029</v>
      </c>
      <c r="M2604" s="181" t="s">
        <v>9421</v>
      </c>
      <c r="N2604" s="182" t="s">
        <v>9452</v>
      </c>
      <c r="O2604" s="181" t="s">
        <v>9453</v>
      </c>
    </row>
    <row r="2605" spans="12:15">
      <c r="L2605" s="181" t="s">
        <v>10030</v>
      </c>
      <c r="M2605" s="181" t="s">
        <v>9421</v>
      </c>
      <c r="N2605" s="182" t="s">
        <v>9455</v>
      </c>
      <c r="O2605" s="181" t="s">
        <v>9456</v>
      </c>
    </row>
    <row r="2606" spans="12:15">
      <c r="L2606" s="181" t="s">
        <v>10031</v>
      </c>
      <c r="M2606" s="181" t="s">
        <v>9421</v>
      </c>
      <c r="N2606" s="182" t="s">
        <v>9458</v>
      </c>
      <c r="O2606" s="181" t="s">
        <v>9459</v>
      </c>
    </row>
    <row r="2607" spans="12:15">
      <c r="L2607" s="181" t="s">
        <v>10032</v>
      </c>
      <c r="M2607" s="181" t="s">
        <v>9421</v>
      </c>
      <c r="N2607" s="182" t="s">
        <v>9461</v>
      </c>
      <c r="O2607" s="181" t="s">
        <v>9462</v>
      </c>
    </row>
    <row r="2608" spans="12:15">
      <c r="L2608" s="181" t="s">
        <v>10033</v>
      </c>
      <c r="M2608" s="181" t="s">
        <v>9421</v>
      </c>
      <c r="N2608" s="182" t="s">
        <v>9464</v>
      </c>
      <c r="O2608" s="181" t="s">
        <v>9465</v>
      </c>
    </row>
    <row r="2609" spans="12:15">
      <c r="L2609" s="181" t="s">
        <v>10034</v>
      </c>
      <c r="M2609" s="181" t="s">
        <v>9421</v>
      </c>
      <c r="N2609" s="182" t="s">
        <v>3741</v>
      </c>
      <c r="O2609" s="181" t="s">
        <v>9467</v>
      </c>
    </row>
    <row r="2610" spans="12:15">
      <c r="L2610" s="181" t="s">
        <v>10035</v>
      </c>
      <c r="M2610" s="181" t="s">
        <v>9421</v>
      </c>
      <c r="N2610" s="182" t="s">
        <v>9469</v>
      </c>
      <c r="O2610" s="181" t="s">
        <v>9470</v>
      </c>
    </row>
    <row r="2611" spans="12:15">
      <c r="L2611" s="181" t="s">
        <v>10036</v>
      </c>
      <c r="M2611" s="181" t="s">
        <v>9421</v>
      </c>
      <c r="N2611" s="182" t="s">
        <v>4730</v>
      </c>
      <c r="O2611" s="181" t="s">
        <v>9472</v>
      </c>
    </row>
    <row r="2612" spans="12:15">
      <c r="L2612" s="181" t="s">
        <v>10037</v>
      </c>
      <c r="M2612" s="181"/>
      <c r="N2612" s="182"/>
      <c r="O2612" s="181" t="s">
        <v>9472</v>
      </c>
    </row>
    <row r="2613" spans="12:15">
      <c r="L2613" s="181" t="s">
        <v>10038</v>
      </c>
      <c r="M2613" s="181" t="s">
        <v>9421</v>
      </c>
      <c r="N2613" s="182" t="s">
        <v>4976</v>
      </c>
      <c r="O2613" s="181" t="s">
        <v>9474</v>
      </c>
    </row>
    <row r="2614" spans="12:15">
      <c r="L2614" s="181" t="s">
        <v>10039</v>
      </c>
      <c r="M2614" s="181"/>
      <c r="N2614" s="182"/>
      <c r="O2614" s="181" t="s">
        <v>9474</v>
      </c>
    </row>
    <row r="2615" spans="12:15">
      <c r="L2615" s="181" t="s">
        <v>10040</v>
      </c>
      <c r="M2615" s="181" t="s">
        <v>9421</v>
      </c>
      <c r="N2615" s="182" t="s">
        <v>9476</v>
      </c>
      <c r="O2615" s="181" t="s">
        <v>9477</v>
      </c>
    </row>
    <row r="2616" spans="12:15">
      <c r="L2616" s="181" t="s">
        <v>10041</v>
      </c>
      <c r="M2616" s="181" t="s">
        <v>9481</v>
      </c>
      <c r="N2616" s="182" t="s">
        <v>9482</v>
      </c>
      <c r="O2616" s="181" t="s">
        <v>9483</v>
      </c>
    </row>
    <row r="2617" spans="12:15">
      <c r="L2617" s="181" t="s">
        <v>10042</v>
      </c>
      <c r="M2617" s="181" t="s">
        <v>9481</v>
      </c>
      <c r="N2617" s="182" t="s">
        <v>9485</v>
      </c>
      <c r="O2617" s="181" t="s">
        <v>9486</v>
      </c>
    </row>
    <row r="2618" spans="12:15">
      <c r="L2618" s="181" t="s">
        <v>10043</v>
      </c>
      <c r="M2618" s="181"/>
      <c r="N2618" s="182"/>
      <c r="O2618" s="181" t="s">
        <v>9486</v>
      </c>
    </row>
    <row r="2619" spans="12:15">
      <c r="L2619" s="181" t="s">
        <v>10044</v>
      </c>
      <c r="M2619" s="181" t="s">
        <v>9481</v>
      </c>
      <c r="N2619" s="182" t="s">
        <v>9488</v>
      </c>
      <c r="O2619" s="181" t="s">
        <v>9489</v>
      </c>
    </row>
    <row r="2620" spans="12:15">
      <c r="L2620" s="181" t="s">
        <v>10045</v>
      </c>
      <c r="M2620" s="181" t="s">
        <v>9481</v>
      </c>
      <c r="N2620" s="182" t="s">
        <v>9491</v>
      </c>
      <c r="O2620" s="181" t="s">
        <v>9492</v>
      </c>
    </row>
    <row r="2621" spans="12:15">
      <c r="L2621" s="181" t="s">
        <v>10046</v>
      </c>
      <c r="M2621" s="181" t="s">
        <v>9481</v>
      </c>
      <c r="N2621" s="182" t="s">
        <v>9494</v>
      </c>
      <c r="O2621" s="181" t="s">
        <v>9495</v>
      </c>
    </row>
    <row r="2622" spans="12:15">
      <c r="L2622" s="181" t="s">
        <v>10047</v>
      </c>
      <c r="M2622" s="181" t="s">
        <v>9481</v>
      </c>
      <c r="N2622" s="182" t="s">
        <v>9497</v>
      </c>
      <c r="O2622" s="181" t="s">
        <v>9498</v>
      </c>
    </row>
    <row r="2623" spans="12:15">
      <c r="L2623" s="181" t="s">
        <v>10048</v>
      </c>
      <c r="M2623" s="181" t="s">
        <v>9481</v>
      </c>
      <c r="N2623" s="182" t="s">
        <v>9500</v>
      </c>
      <c r="O2623" s="181" t="s">
        <v>9501</v>
      </c>
    </row>
    <row r="2624" spans="12:15">
      <c r="L2624" s="181" t="s">
        <v>10049</v>
      </c>
      <c r="M2624" s="181" t="s">
        <v>9508</v>
      </c>
      <c r="N2624" s="182" t="s">
        <v>9509</v>
      </c>
      <c r="O2624" s="181" t="s">
        <v>9510</v>
      </c>
    </row>
    <row r="2625" spans="12:15">
      <c r="L2625" s="181" t="s">
        <v>10050</v>
      </c>
      <c r="M2625" s="181" t="s">
        <v>9508</v>
      </c>
      <c r="N2625" s="182" t="s">
        <v>9512</v>
      </c>
      <c r="O2625" s="181" t="s">
        <v>9513</v>
      </c>
    </row>
    <row r="2626" spans="12:15">
      <c r="L2626" s="181" t="s">
        <v>10051</v>
      </c>
      <c r="M2626" s="181"/>
      <c r="N2626" s="182"/>
      <c r="O2626" s="181" t="s">
        <v>9513</v>
      </c>
    </row>
    <row r="2627" spans="12:15">
      <c r="L2627" s="181" t="s">
        <v>10052</v>
      </c>
      <c r="M2627" s="181" t="s">
        <v>9508</v>
      </c>
      <c r="N2627" s="182" t="s">
        <v>9515</v>
      </c>
      <c r="O2627" s="181" t="s">
        <v>9516</v>
      </c>
    </row>
    <row r="2628" spans="12:15">
      <c r="L2628" s="181" t="s">
        <v>10053</v>
      </c>
      <c r="M2628" s="181"/>
      <c r="N2628" s="182"/>
      <c r="O2628" s="181" t="s">
        <v>9516</v>
      </c>
    </row>
    <row r="2629" spans="12:15">
      <c r="L2629" s="181" t="s">
        <v>10054</v>
      </c>
      <c r="M2629" s="181"/>
      <c r="N2629" s="182"/>
      <c r="O2629" s="181" t="s">
        <v>9516</v>
      </c>
    </row>
    <row r="2630" spans="12:15">
      <c r="L2630" s="181" t="s">
        <v>10055</v>
      </c>
      <c r="M2630" s="181" t="s">
        <v>9508</v>
      </c>
      <c r="N2630" s="182" t="s">
        <v>9518</v>
      </c>
      <c r="O2630" s="181" t="s">
        <v>9519</v>
      </c>
    </row>
    <row r="2631" spans="12:15">
      <c r="L2631" s="181" t="s">
        <v>10056</v>
      </c>
      <c r="M2631" s="181" t="s">
        <v>9508</v>
      </c>
      <c r="N2631" s="182" t="s">
        <v>9521</v>
      </c>
      <c r="O2631" s="181" t="s">
        <v>9522</v>
      </c>
    </row>
    <row r="2632" spans="12:15">
      <c r="L2632" s="181" t="s">
        <v>10057</v>
      </c>
      <c r="M2632" s="181"/>
      <c r="N2632" s="182"/>
      <c r="O2632" s="181" t="s">
        <v>9522</v>
      </c>
    </row>
    <row r="2633" spans="12:15">
      <c r="L2633" s="181" t="s">
        <v>10058</v>
      </c>
      <c r="M2633" s="181" t="s">
        <v>9508</v>
      </c>
      <c r="N2633" s="182" t="s">
        <v>9524</v>
      </c>
      <c r="O2633" s="181" t="s">
        <v>9525</v>
      </c>
    </row>
    <row r="2634" spans="12:15">
      <c r="L2634" s="181" t="s">
        <v>10059</v>
      </c>
      <c r="M2634" s="181" t="s">
        <v>9508</v>
      </c>
      <c r="N2634" s="182" t="s">
        <v>9527</v>
      </c>
      <c r="O2634" s="181" t="s">
        <v>9528</v>
      </c>
    </row>
    <row r="2635" spans="12:15">
      <c r="L2635" s="181" t="s">
        <v>10060</v>
      </c>
      <c r="M2635" s="181" t="s">
        <v>9508</v>
      </c>
      <c r="N2635" s="182" t="s">
        <v>9530</v>
      </c>
      <c r="O2635" s="181" t="s">
        <v>9531</v>
      </c>
    </row>
    <row r="2636" spans="12:15">
      <c r="L2636" s="181" t="s">
        <v>10061</v>
      </c>
      <c r="M2636" s="181" t="s">
        <v>9508</v>
      </c>
      <c r="N2636" s="182" t="s">
        <v>9533</v>
      </c>
      <c r="O2636" s="181" t="s">
        <v>9534</v>
      </c>
    </row>
    <row r="2637" spans="12:15">
      <c r="L2637" s="181" t="s">
        <v>10062</v>
      </c>
      <c r="M2637" s="181" t="s">
        <v>9508</v>
      </c>
      <c r="N2637" s="182" t="s">
        <v>9536</v>
      </c>
      <c r="O2637" s="181" t="s">
        <v>9537</v>
      </c>
    </row>
    <row r="2638" spans="12:15">
      <c r="L2638" s="181" t="s">
        <v>10063</v>
      </c>
      <c r="M2638" s="181" t="s">
        <v>9508</v>
      </c>
      <c r="N2638" s="182" t="s">
        <v>9539</v>
      </c>
      <c r="O2638" s="181" t="s">
        <v>9540</v>
      </c>
    </row>
    <row r="2639" spans="12:15">
      <c r="L2639" s="181" t="s">
        <v>10064</v>
      </c>
      <c r="M2639" s="181" t="s">
        <v>9508</v>
      </c>
      <c r="N2639" s="182" t="s">
        <v>5403</v>
      </c>
      <c r="O2639" s="181" t="s">
        <v>9542</v>
      </c>
    </row>
    <row r="2640" spans="12:15">
      <c r="L2640" s="181" t="s">
        <v>10065</v>
      </c>
      <c r="M2640" s="181" t="s">
        <v>9546</v>
      </c>
      <c r="N2640" s="182" t="s">
        <v>9547</v>
      </c>
      <c r="O2640" s="181" t="s">
        <v>9548</v>
      </c>
    </row>
    <row r="2641" spans="12:15">
      <c r="L2641" s="181" t="s">
        <v>10066</v>
      </c>
      <c r="M2641" s="181" t="s">
        <v>9546</v>
      </c>
      <c r="N2641" s="182" t="s">
        <v>9550</v>
      </c>
      <c r="O2641" s="181" t="s">
        <v>9551</v>
      </c>
    </row>
    <row r="2642" spans="12:15">
      <c r="L2642" s="181" t="s">
        <v>10067</v>
      </c>
      <c r="M2642" s="181" t="s">
        <v>9546</v>
      </c>
      <c r="N2642" s="182" t="s">
        <v>9553</v>
      </c>
      <c r="O2642" s="181" t="s">
        <v>9554</v>
      </c>
    </row>
    <row r="2643" spans="12:15">
      <c r="L2643" s="181" t="s">
        <v>10068</v>
      </c>
      <c r="M2643" s="181" t="s">
        <v>9546</v>
      </c>
      <c r="N2643" s="182" t="s">
        <v>9556</v>
      </c>
      <c r="O2643" s="181" t="s">
        <v>9557</v>
      </c>
    </row>
    <row r="2644" spans="12:15">
      <c r="L2644" s="181" t="s">
        <v>10069</v>
      </c>
      <c r="M2644" s="181" t="s">
        <v>9546</v>
      </c>
      <c r="N2644" s="182" t="s">
        <v>9559</v>
      </c>
      <c r="O2644" s="181" t="s">
        <v>9560</v>
      </c>
    </row>
    <row r="2645" spans="12:15">
      <c r="L2645" s="181" t="s">
        <v>10070</v>
      </c>
      <c r="M2645" s="181" t="s">
        <v>9546</v>
      </c>
      <c r="N2645" s="182" t="s">
        <v>9562</v>
      </c>
      <c r="O2645" s="181" t="s">
        <v>9563</v>
      </c>
    </row>
    <row r="2646" spans="12:15">
      <c r="L2646" s="181" t="s">
        <v>10071</v>
      </c>
      <c r="M2646" s="181" t="s">
        <v>9546</v>
      </c>
      <c r="N2646" s="182" t="s">
        <v>9565</v>
      </c>
      <c r="O2646" s="181" t="s">
        <v>9566</v>
      </c>
    </row>
    <row r="2647" spans="12:15">
      <c r="L2647" s="181" t="s">
        <v>10072</v>
      </c>
      <c r="M2647" s="181" t="s">
        <v>9546</v>
      </c>
      <c r="N2647" s="182" t="s">
        <v>9568</v>
      </c>
      <c r="O2647" s="181" t="s">
        <v>9569</v>
      </c>
    </row>
    <row r="2648" spans="12:15">
      <c r="L2648" s="181" t="s">
        <v>10073</v>
      </c>
      <c r="M2648" s="181" t="s">
        <v>9546</v>
      </c>
      <c r="N2648" s="182" t="s">
        <v>9571</v>
      </c>
      <c r="O2648" s="181" t="s">
        <v>9572</v>
      </c>
    </row>
    <row r="2649" spans="12:15">
      <c r="L2649" s="181" t="s">
        <v>10074</v>
      </c>
      <c r="M2649" s="181" t="s">
        <v>9546</v>
      </c>
      <c r="N2649" s="182" t="s">
        <v>9574</v>
      </c>
      <c r="O2649" s="181" t="s">
        <v>9575</v>
      </c>
    </row>
    <row r="2650" spans="12:15">
      <c r="L2650" s="181" t="s">
        <v>10075</v>
      </c>
      <c r="M2650" s="181" t="s">
        <v>9546</v>
      </c>
      <c r="N2650" s="182" t="s">
        <v>3099</v>
      </c>
      <c r="O2650" s="181" t="s">
        <v>9577</v>
      </c>
    </row>
    <row r="2651" spans="12:15">
      <c r="L2651" s="181" t="s">
        <v>10076</v>
      </c>
      <c r="M2651" s="181" t="s">
        <v>9546</v>
      </c>
      <c r="N2651" s="182" t="s">
        <v>9579</v>
      </c>
      <c r="O2651" s="181" t="s">
        <v>9580</v>
      </c>
    </row>
    <row r="2652" spans="12:15">
      <c r="L2652" s="181" t="s">
        <v>10077</v>
      </c>
      <c r="M2652" s="181" t="s">
        <v>9546</v>
      </c>
      <c r="N2652" s="182" t="s">
        <v>3879</v>
      </c>
      <c r="O2652" s="181" t="s">
        <v>9582</v>
      </c>
    </row>
    <row r="2653" spans="12:15">
      <c r="L2653" s="181" t="s">
        <v>10078</v>
      </c>
      <c r="M2653" s="181" t="s">
        <v>9546</v>
      </c>
      <c r="N2653" s="182" t="s">
        <v>5681</v>
      </c>
      <c r="O2653" s="181" t="s">
        <v>9584</v>
      </c>
    </row>
    <row r="2654" spans="12:15">
      <c r="L2654" s="181" t="s">
        <v>10079</v>
      </c>
      <c r="M2654" s="181" t="s">
        <v>9546</v>
      </c>
      <c r="N2654" s="182" t="s">
        <v>9586</v>
      </c>
      <c r="O2654" s="181" t="s">
        <v>9587</v>
      </c>
    </row>
    <row r="2655" spans="12:15">
      <c r="L2655" s="181" t="s">
        <v>10080</v>
      </c>
      <c r="M2655" s="181" t="s">
        <v>9546</v>
      </c>
      <c r="N2655" s="182" t="s">
        <v>7086</v>
      </c>
      <c r="O2655" s="181" t="s">
        <v>9589</v>
      </c>
    </row>
    <row r="2656" spans="12:15">
      <c r="L2656" s="181" t="s">
        <v>10081</v>
      </c>
      <c r="M2656" s="181" t="s">
        <v>9546</v>
      </c>
      <c r="N2656" s="182" t="s">
        <v>9591</v>
      </c>
      <c r="O2656" s="181" t="s">
        <v>9592</v>
      </c>
    </row>
    <row r="2657" spans="12:15">
      <c r="L2657" s="181" t="s">
        <v>10082</v>
      </c>
      <c r="M2657" s="181" t="s">
        <v>9546</v>
      </c>
      <c r="N2657" s="182" t="s">
        <v>9594</v>
      </c>
      <c r="O2657" s="181" t="s">
        <v>9595</v>
      </c>
    </row>
    <row r="2658" spans="12:15">
      <c r="L2658" s="181" t="s">
        <v>10083</v>
      </c>
      <c r="M2658" s="181" t="s">
        <v>9546</v>
      </c>
      <c r="N2658" s="182" t="s">
        <v>9597</v>
      </c>
      <c r="O2658" s="181" t="s">
        <v>9598</v>
      </c>
    </row>
    <row r="2659" spans="12:15">
      <c r="L2659" s="181" t="s">
        <v>10084</v>
      </c>
      <c r="M2659" s="181" t="s">
        <v>9546</v>
      </c>
      <c r="N2659" s="182" t="s">
        <v>3741</v>
      </c>
      <c r="O2659" s="181" t="s">
        <v>9600</v>
      </c>
    </row>
    <row r="2660" spans="12:15">
      <c r="L2660" s="181" t="s">
        <v>10085</v>
      </c>
      <c r="M2660" s="181" t="s">
        <v>9546</v>
      </c>
      <c r="N2660" s="182" t="s">
        <v>9602</v>
      </c>
      <c r="O2660" s="181" t="s">
        <v>9603</v>
      </c>
    </row>
    <row r="2661" spans="12:15">
      <c r="L2661" s="181" t="s">
        <v>10086</v>
      </c>
      <c r="M2661" s="181" t="s">
        <v>9546</v>
      </c>
      <c r="N2661" s="182" t="s">
        <v>9605</v>
      </c>
      <c r="O2661" s="181" t="s">
        <v>9606</v>
      </c>
    </row>
    <row r="2662" spans="12:15">
      <c r="L2662" s="181" t="s">
        <v>10087</v>
      </c>
      <c r="M2662" s="181" t="s">
        <v>9546</v>
      </c>
      <c r="N2662" s="182" t="s">
        <v>9608</v>
      </c>
      <c r="O2662" s="181" t="s">
        <v>9609</v>
      </c>
    </row>
    <row r="2663" spans="12:15">
      <c r="L2663" s="181" t="s">
        <v>10088</v>
      </c>
      <c r="M2663" s="181" t="s">
        <v>9546</v>
      </c>
      <c r="N2663" s="182" t="s">
        <v>9611</v>
      </c>
      <c r="O2663" s="181" t="s">
        <v>9612</v>
      </c>
    </row>
    <row r="2664" spans="12:15">
      <c r="L2664" s="181" t="s">
        <v>10089</v>
      </c>
      <c r="M2664" s="181" t="s">
        <v>9616</v>
      </c>
      <c r="N2664" s="182" t="s">
        <v>9617</v>
      </c>
      <c r="O2664" s="181" t="s">
        <v>9618</v>
      </c>
    </row>
    <row r="2665" spans="12:15">
      <c r="L2665" s="181" t="s">
        <v>10090</v>
      </c>
      <c r="M2665" s="181"/>
      <c r="N2665" s="182"/>
      <c r="O2665" s="181" t="s">
        <v>9618</v>
      </c>
    </row>
    <row r="2666" spans="12:15">
      <c r="L2666" s="181" t="s">
        <v>10091</v>
      </c>
      <c r="M2666" s="181" t="s">
        <v>9616</v>
      </c>
      <c r="N2666" s="182" t="s">
        <v>8451</v>
      </c>
      <c r="O2666" s="181" t="s">
        <v>9620</v>
      </c>
    </row>
    <row r="2667" spans="12:15">
      <c r="L2667" s="181" t="s">
        <v>10092</v>
      </c>
      <c r="M2667" s="181" t="s">
        <v>9616</v>
      </c>
      <c r="N2667" s="182" t="s">
        <v>5681</v>
      </c>
      <c r="O2667" s="181" t="s">
        <v>9622</v>
      </c>
    </row>
    <row r="2668" spans="12:15">
      <c r="L2668" s="181" t="s">
        <v>10093</v>
      </c>
      <c r="M2668" s="181" t="s">
        <v>9616</v>
      </c>
      <c r="N2668" s="182" t="s">
        <v>9624</v>
      </c>
      <c r="O2668" s="181" t="s">
        <v>9625</v>
      </c>
    </row>
    <row r="2669" spans="12:15">
      <c r="L2669" s="181" t="s">
        <v>10094</v>
      </c>
      <c r="M2669" s="181" t="s">
        <v>10095</v>
      </c>
      <c r="N2669" s="182" t="s">
        <v>10096</v>
      </c>
      <c r="O2669" s="181" t="s">
        <v>10097</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scale="10" fitToHeight="2"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sheetPr>
  <dimension ref="A1:HM63"/>
  <sheetViews>
    <sheetView showGridLines="0" zoomScale="50" zoomScaleNormal="50" workbookViewId="0">
      <pane xSplit="5" ySplit="9" topLeftCell="F10" activePane="bottomRight" state="frozen"/>
      <selection pane="topRight" activeCell="F1" sqref="F1"/>
      <selection pane="bottomLeft" activeCell="A10" sqref="A10"/>
      <selection pane="bottomRight" activeCell="A7" sqref="A7:D8"/>
    </sheetView>
  </sheetViews>
  <sheetFormatPr defaultRowHeight="12.75"/>
  <cols>
    <col min="1" max="1" width="11.7109375" style="30" customWidth="1"/>
    <col min="2" max="2" width="10.7109375" style="31" customWidth="1"/>
    <col min="3" max="3" width="9.7109375" style="30" customWidth="1"/>
    <col min="4" max="4" width="35.7109375" style="30" customWidth="1"/>
    <col min="5" max="5" width="7.7109375" style="30" customWidth="1"/>
    <col min="6" max="13" width="20.7109375" style="30" customWidth="1"/>
    <col min="14" max="14" width="22.42578125" style="30" customWidth="1"/>
    <col min="15" max="15" width="22.7109375" style="30" customWidth="1"/>
    <col min="16" max="16" width="15.28515625" style="30" customWidth="1"/>
    <col min="17" max="17" width="12.42578125" style="30" customWidth="1"/>
    <col min="18" max="18" width="16.140625" style="30" customWidth="1"/>
    <col min="19" max="19" width="14.7109375" style="30" customWidth="1"/>
    <col min="20" max="20" width="14.140625" style="30" customWidth="1"/>
    <col min="21" max="21" width="14" style="30" customWidth="1"/>
    <col min="22" max="22" width="13.28515625" style="30" customWidth="1"/>
    <col min="23" max="23" width="13.85546875" style="30" customWidth="1"/>
    <col min="24" max="24" width="13" style="30" customWidth="1"/>
    <col min="25" max="25" width="13.42578125" style="30" customWidth="1"/>
    <col min="26" max="26" width="12.7109375" style="30" customWidth="1"/>
    <col min="27" max="16384" width="9.140625" style="30"/>
  </cols>
  <sheetData>
    <row r="1" spans="1:221" s="33" customFormat="1" ht="21" customHeight="1">
      <c r="A1" s="313" t="s">
        <v>8</v>
      </c>
      <c r="B1" s="313"/>
      <c r="C1" s="313"/>
      <c r="D1" s="313"/>
      <c r="E1" s="283" t="str">
        <f>IF('Титул ф.S08'!D24=0," ",'Титул ф.S08'!D24)</f>
        <v>Красноармейский городской суд</v>
      </c>
      <c r="F1" s="284"/>
      <c r="G1" s="284"/>
      <c r="H1" s="284"/>
      <c r="I1" s="284"/>
      <c r="J1" s="284"/>
      <c r="K1" s="284"/>
      <c r="L1" s="285"/>
    </row>
    <row r="2" spans="1:221" s="33" customFormat="1" ht="22.15" customHeight="1">
      <c r="A2" s="34" t="s">
        <v>21</v>
      </c>
      <c r="B2" s="35"/>
      <c r="C2" s="36"/>
      <c r="G2" s="286" t="s">
        <v>22</v>
      </c>
      <c r="H2" s="287"/>
      <c r="I2" s="287"/>
      <c r="J2" s="287"/>
      <c r="K2" s="287"/>
      <c r="L2" s="288"/>
      <c r="N2" s="289" t="s">
        <v>205</v>
      </c>
      <c r="O2" s="289"/>
    </row>
    <row r="3" spans="1:221" s="33" customFormat="1" ht="22.15" customHeight="1">
      <c r="A3" s="34" t="s">
        <v>23</v>
      </c>
      <c r="B3" s="35"/>
      <c r="C3" s="36"/>
      <c r="G3" s="286" t="s">
        <v>179</v>
      </c>
      <c r="H3" s="287"/>
      <c r="I3" s="287"/>
      <c r="J3" s="287"/>
      <c r="K3" s="287"/>
      <c r="L3" s="288"/>
    </row>
    <row r="4" spans="1:221" s="33" customFormat="1" ht="15.75">
      <c r="A4" s="37"/>
      <c r="B4" s="35"/>
      <c r="C4" s="36"/>
      <c r="D4" s="32"/>
      <c r="E4" s="32"/>
      <c r="F4" s="32"/>
    </row>
    <row r="5" spans="1:221" s="62" customFormat="1" ht="49.5" customHeight="1">
      <c r="A5" s="314" t="s">
        <v>3086</v>
      </c>
      <c r="B5" s="314"/>
      <c r="C5" s="314"/>
      <c r="D5" s="314"/>
      <c r="E5" s="314"/>
      <c r="F5" s="314"/>
      <c r="G5" s="314"/>
      <c r="H5" s="314"/>
      <c r="I5" s="314"/>
      <c r="J5" s="314"/>
      <c r="K5" s="314"/>
      <c r="L5" s="314"/>
      <c r="M5" s="314"/>
      <c r="N5" s="314"/>
      <c r="O5" s="314"/>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row>
    <row r="6" spans="1:221" s="62" customFormat="1" ht="57.6" customHeight="1">
      <c r="A6" s="292" t="s">
        <v>10101</v>
      </c>
      <c r="B6" s="292"/>
      <c r="C6" s="292"/>
      <c r="D6" s="292"/>
      <c r="E6" s="292"/>
      <c r="F6" s="292"/>
      <c r="G6" s="292"/>
      <c r="H6" s="292"/>
      <c r="I6" s="292"/>
      <c r="J6" s="292"/>
      <c r="K6" s="292"/>
      <c r="L6" s="292"/>
      <c r="M6" s="292"/>
      <c r="N6" s="292"/>
      <c r="O6" s="292"/>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row>
    <row r="7" spans="1:221" s="61" customFormat="1" ht="24" customHeight="1">
      <c r="A7" s="293" t="s">
        <v>154</v>
      </c>
      <c r="B7" s="293"/>
      <c r="C7" s="293"/>
      <c r="D7" s="293"/>
      <c r="E7" s="294" t="s">
        <v>54</v>
      </c>
      <c r="F7" s="291" t="s">
        <v>2110</v>
      </c>
      <c r="G7" s="291" t="s">
        <v>2111</v>
      </c>
      <c r="H7" s="291"/>
      <c r="I7" s="291"/>
      <c r="J7" s="291"/>
      <c r="K7" s="305" t="s">
        <v>56</v>
      </c>
      <c r="L7" s="295" t="s">
        <v>2114</v>
      </c>
      <c r="M7" s="295" t="s">
        <v>2128</v>
      </c>
      <c r="N7" s="295" t="s">
        <v>57</v>
      </c>
      <c r="O7" s="295" t="s">
        <v>58</v>
      </c>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row>
    <row r="8" spans="1:221" s="64" customFormat="1" ht="138" customHeight="1">
      <c r="A8" s="293"/>
      <c r="B8" s="293"/>
      <c r="C8" s="293"/>
      <c r="D8" s="293"/>
      <c r="E8" s="294"/>
      <c r="F8" s="291"/>
      <c r="G8" s="154" t="s">
        <v>2112</v>
      </c>
      <c r="H8" s="125" t="s">
        <v>2113</v>
      </c>
      <c r="I8" s="125" t="s">
        <v>2119</v>
      </c>
      <c r="J8" s="125" t="s">
        <v>2184</v>
      </c>
      <c r="K8" s="306"/>
      <c r="L8" s="296"/>
      <c r="M8" s="296"/>
      <c r="N8" s="296"/>
      <c r="O8" s="296"/>
      <c r="P8" s="63"/>
      <c r="Q8" s="63"/>
      <c r="R8" s="63"/>
      <c r="S8" s="63"/>
      <c r="T8" s="63"/>
      <c r="U8" s="63"/>
      <c r="V8" s="63"/>
      <c r="W8" s="63"/>
      <c r="X8" s="63"/>
      <c r="Y8" s="63"/>
      <c r="Z8" s="63"/>
      <c r="AA8" s="63"/>
      <c r="AB8" s="63"/>
      <c r="AC8" s="63"/>
      <c r="AD8" s="63"/>
      <c r="AE8" s="63"/>
    </row>
    <row r="9" spans="1:221" s="15" customFormat="1">
      <c r="A9" s="297" t="s">
        <v>9</v>
      </c>
      <c r="B9" s="297"/>
      <c r="C9" s="297"/>
      <c r="D9" s="297"/>
      <c r="E9" s="65"/>
      <c r="F9" s="66">
        <v>1</v>
      </c>
      <c r="G9" s="66">
        <v>2</v>
      </c>
      <c r="H9" s="66">
        <v>3</v>
      </c>
      <c r="I9" s="66">
        <v>4</v>
      </c>
      <c r="J9" s="66">
        <v>5</v>
      </c>
      <c r="K9" s="66">
        <v>6</v>
      </c>
      <c r="L9" s="66">
        <v>7</v>
      </c>
      <c r="M9" s="66">
        <v>8</v>
      </c>
      <c r="N9" s="66">
        <v>9</v>
      </c>
      <c r="O9" s="66">
        <v>10</v>
      </c>
      <c r="P9" s="67"/>
      <c r="Q9" s="67"/>
      <c r="R9" s="67"/>
      <c r="S9" s="67"/>
      <c r="T9" s="67"/>
      <c r="U9" s="67"/>
      <c r="V9" s="67"/>
      <c r="W9" s="67"/>
      <c r="X9" s="67"/>
      <c r="Y9" s="67"/>
      <c r="Z9" s="67"/>
      <c r="AA9" s="67"/>
      <c r="AB9" s="67"/>
      <c r="AC9" s="67"/>
      <c r="AD9" s="67"/>
      <c r="AE9" s="67"/>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row>
    <row r="10" spans="1:221" s="62" customFormat="1" ht="38.450000000000003" customHeight="1">
      <c r="A10" s="298" t="s">
        <v>55</v>
      </c>
      <c r="B10" s="298"/>
      <c r="C10" s="298"/>
      <c r="D10" s="298"/>
      <c r="E10" s="38">
        <v>1</v>
      </c>
      <c r="F10" s="180">
        <v>2</v>
      </c>
      <c r="G10" s="180"/>
      <c r="H10" s="180"/>
      <c r="I10" s="180">
        <v>1</v>
      </c>
      <c r="J10" s="180">
        <v>1</v>
      </c>
      <c r="K10" s="180">
        <v>1</v>
      </c>
      <c r="L10" s="180">
        <v>1</v>
      </c>
      <c r="M10" s="180"/>
      <c r="N10" s="180"/>
      <c r="O10" s="180">
        <v>1</v>
      </c>
      <c r="P10" s="69"/>
      <c r="Q10" s="69"/>
      <c r="R10" s="69"/>
      <c r="S10" s="69"/>
      <c r="T10" s="69"/>
      <c r="U10" s="69"/>
      <c r="V10" s="69"/>
      <c r="W10" s="69"/>
      <c r="X10" s="69"/>
      <c r="Y10" s="69"/>
      <c r="Z10" s="69"/>
      <c r="AA10" s="69"/>
      <c r="AB10" s="69"/>
      <c r="AC10" s="69"/>
      <c r="AD10" s="69"/>
      <c r="AE10" s="69"/>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row>
    <row r="11" spans="1:221" s="62" customFormat="1" ht="30" customHeight="1">
      <c r="A11" s="299" t="s">
        <v>2115</v>
      </c>
      <c r="B11" s="300"/>
      <c r="C11" s="301"/>
      <c r="D11" s="71" t="s">
        <v>156</v>
      </c>
      <c r="E11" s="38">
        <v>2</v>
      </c>
      <c r="F11" s="180">
        <v>1</v>
      </c>
      <c r="G11" s="180"/>
      <c r="H11" s="180"/>
      <c r="I11" s="180">
        <v>1</v>
      </c>
      <c r="J11" s="180"/>
      <c r="K11" s="180">
        <v>1</v>
      </c>
      <c r="L11" s="180">
        <v>1</v>
      </c>
      <c r="M11" s="180"/>
      <c r="N11" s="180"/>
      <c r="O11" s="180"/>
      <c r="P11" s="69"/>
      <c r="Q11" s="69"/>
      <c r="R11" s="69"/>
      <c r="S11" s="69"/>
      <c r="T11" s="69"/>
      <c r="U11" s="69"/>
      <c r="V11" s="69"/>
      <c r="W11" s="69"/>
      <c r="X11" s="69"/>
      <c r="Y11" s="69"/>
      <c r="Z11" s="69"/>
      <c r="AA11" s="69"/>
      <c r="AB11" s="69"/>
      <c r="AC11" s="69"/>
      <c r="AD11" s="69"/>
      <c r="AE11" s="69"/>
    </row>
    <row r="12" spans="1:221" s="62" customFormat="1" ht="30" customHeight="1">
      <c r="A12" s="302"/>
      <c r="B12" s="303"/>
      <c r="C12" s="304"/>
      <c r="D12" s="71" t="s">
        <v>59</v>
      </c>
      <c r="E12" s="38">
        <v>3</v>
      </c>
      <c r="F12" s="180"/>
      <c r="G12" s="180"/>
      <c r="H12" s="180"/>
      <c r="I12" s="180"/>
      <c r="J12" s="180"/>
      <c r="K12" s="180"/>
      <c r="L12" s="180"/>
      <c r="M12" s="180"/>
      <c r="N12" s="180"/>
      <c r="O12" s="180"/>
      <c r="P12" s="69"/>
      <c r="Q12" s="69"/>
      <c r="R12" s="69"/>
      <c r="S12" s="69"/>
      <c r="T12" s="69"/>
      <c r="U12" s="69"/>
      <c r="V12" s="69"/>
      <c r="W12" s="69"/>
      <c r="X12" s="69"/>
      <c r="Y12" s="69"/>
      <c r="Z12" s="69"/>
      <c r="AA12" s="69"/>
      <c r="AB12" s="69"/>
      <c r="AC12" s="69"/>
      <c r="AD12" s="69"/>
      <c r="AE12" s="69"/>
    </row>
    <row r="13" spans="1:221" s="62" customFormat="1" ht="30" customHeight="1">
      <c r="A13" s="307" t="s">
        <v>155</v>
      </c>
      <c r="B13" s="290" t="s">
        <v>60</v>
      </c>
      <c r="C13" s="291" t="s">
        <v>61</v>
      </c>
      <c r="D13" s="291"/>
      <c r="E13" s="38">
        <v>4</v>
      </c>
      <c r="F13" s="120"/>
      <c r="G13" s="120"/>
      <c r="H13" s="120"/>
      <c r="I13" s="120"/>
      <c r="J13" s="120"/>
      <c r="K13" s="120"/>
      <c r="L13" s="120"/>
      <c r="M13" s="120"/>
      <c r="N13" s="120"/>
      <c r="O13" s="120"/>
      <c r="P13" s="69"/>
      <c r="Q13" s="69"/>
      <c r="R13" s="69"/>
      <c r="S13" s="69"/>
      <c r="T13" s="69"/>
      <c r="U13" s="69"/>
      <c r="V13" s="69"/>
      <c r="W13" s="69"/>
      <c r="X13" s="69"/>
      <c r="Y13" s="69"/>
      <c r="Z13" s="69"/>
      <c r="AA13" s="69"/>
      <c r="AB13" s="69"/>
      <c r="AC13" s="69"/>
      <c r="AD13" s="69"/>
      <c r="AE13" s="69"/>
    </row>
    <row r="14" spans="1:221" s="62" customFormat="1" ht="30" customHeight="1">
      <c r="A14" s="307"/>
      <c r="B14" s="290"/>
      <c r="C14" s="290" t="s">
        <v>62</v>
      </c>
      <c r="D14" s="71" t="s">
        <v>156</v>
      </c>
      <c r="E14" s="38">
        <v>5</v>
      </c>
      <c r="F14" s="120"/>
      <c r="G14" s="120"/>
      <c r="H14" s="120"/>
      <c r="I14" s="120"/>
      <c r="J14" s="120"/>
      <c r="K14" s="120"/>
      <c r="L14" s="120"/>
      <c r="M14" s="120"/>
      <c r="N14" s="120"/>
      <c r="O14" s="120"/>
      <c r="P14" s="69"/>
      <c r="Q14" s="69"/>
      <c r="R14" s="69"/>
      <c r="S14" s="69"/>
      <c r="T14" s="69"/>
      <c r="U14" s="69"/>
      <c r="V14" s="69"/>
      <c r="W14" s="69"/>
      <c r="X14" s="69"/>
      <c r="Y14" s="69"/>
      <c r="Z14" s="69"/>
      <c r="AA14" s="69"/>
      <c r="AB14" s="69"/>
      <c r="AC14" s="69"/>
      <c r="AD14" s="69"/>
      <c r="AE14" s="69"/>
    </row>
    <row r="15" spans="1:221" s="62" customFormat="1" ht="30" customHeight="1">
      <c r="A15" s="307"/>
      <c r="B15" s="290"/>
      <c r="C15" s="290"/>
      <c r="D15" s="71" t="s">
        <v>59</v>
      </c>
      <c r="E15" s="38">
        <v>6</v>
      </c>
      <c r="F15" s="120"/>
      <c r="G15" s="120"/>
      <c r="H15" s="120"/>
      <c r="I15" s="120"/>
      <c r="J15" s="120"/>
      <c r="K15" s="120"/>
      <c r="L15" s="120"/>
      <c r="M15" s="120"/>
      <c r="N15" s="120"/>
      <c r="O15" s="120"/>
      <c r="P15" s="69"/>
      <c r="Q15" s="69"/>
      <c r="R15" s="69"/>
      <c r="S15" s="69"/>
      <c r="T15" s="69"/>
      <c r="U15" s="69"/>
      <c r="V15" s="69"/>
      <c r="W15" s="69"/>
      <c r="X15" s="69"/>
      <c r="Y15" s="69"/>
      <c r="Z15" s="69"/>
      <c r="AA15" s="69"/>
      <c r="AB15" s="69"/>
      <c r="AC15" s="69"/>
      <c r="AD15" s="69"/>
      <c r="AE15" s="69"/>
    </row>
    <row r="16" spans="1:221" s="62" customFormat="1" ht="30" customHeight="1">
      <c r="A16" s="307"/>
      <c r="B16" s="290" t="s">
        <v>63</v>
      </c>
      <c r="C16" s="291" t="s">
        <v>61</v>
      </c>
      <c r="D16" s="291"/>
      <c r="E16" s="38">
        <v>7</v>
      </c>
      <c r="F16" s="120"/>
      <c r="G16" s="120"/>
      <c r="H16" s="120"/>
      <c r="I16" s="120"/>
      <c r="J16" s="120"/>
      <c r="K16" s="120"/>
      <c r="L16" s="120"/>
      <c r="M16" s="120"/>
      <c r="N16" s="120"/>
      <c r="O16" s="120"/>
      <c r="P16" s="69"/>
      <c r="Q16" s="69"/>
      <c r="R16" s="69"/>
      <c r="S16" s="69"/>
      <c r="T16" s="69"/>
      <c r="U16" s="69"/>
      <c r="V16" s="69"/>
      <c r="W16" s="69"/>
      <c r="X16" s="69"/>
      <c r="Y16" s="69"/>
      <c r="Z16" s="69"/>
      <c r="AA16" s="69"/>
      <c r="AB16" s="69"/>
      <c r="AC16" s="69"/>
      <c r="AD16" s="69"/>
      <c r="AE16" s="69"/>
    </row>
    <row r="17" spans="1:221" s="62" customFormat="1" ht="30" customHeight="1">
      <c r="A17" s="307"/>
      <c r="B17" s="290"/>
      <c r="C17" s="290" t="s">
        <v>62</v>
      </c>
      <c r="D17" s="71" t="s">
        <v>156</v>
      </c>
      <c r="E17" s="38">
        <v>8</v>
      </c>
      <c r="F17" s="120"/>
      <c r="G17" s="120"/>
      <c r="H17" s="120"/>
      <c r="I17" s="120"/>
      <c r="J17" s="120"/>
      <c r="K17" s="120"/>
      <c r="L17" s="120"/>
      <c r="M17" s="120"/>
      <c r="N17" s="120"/>
      <c r="O17" s="120"/>
      <c r="P17" s="69"/>
      <c r="Q17" s="69"/>
      <c r="R17" s="69"/>
      <c r="S17" s="69"/>
      <c r="T17" s="69"/>
      <c r="U17" s="69"/>
      <c r="V17" s="69"/>
      <c r="W17" s="69"/>
      <c r="X17" s="69"/>
      <c r="Y17" s="69"/>
      <c r="Z17" s="69"/>
      <c r="AA17" s="69"/>
      <c r="AB17" s="69"/>
      <c r="AC17" s="69"/>
      <c r="AD17" s="69"/>
      <c r="AE17" s="69"/>
    </row>
    <row r="18" spans="1:221" s="61" customFormat="1" ht="30" customHeight="1">
      <c r="A18" s="307"/>
      <c r="B18" s="290"/>
      <c r="C18" s="290"/>
      <c r="D18" s="71" t="s">
        <v>59</v>
      </c>
      <c r="E18" s="38">
        <v>9</v>
      </c>
      <c r="F18" s="120"/>
      <c r="G18" s="120"/>
      <c r="H18" s="120"/>
      <c r="I18" s="120"/>
      <c r="J18" s="120"/>
      <c r="K18" s="120"/>
      <c r="L18" s="120"/>
      <c r="M18" s="120"/>
      <c r="N18" s="120"/>
      <c r="O18" s="120"/>
      <c r="P18" s="69"/>
      <c r="Q18" s="69"/>
      <c r="R18" s="69"/>
      <c r="S18" s="69"/>
      <c r="T18" s="69"/>
      <c r="U18" s="69"/>
      <c r="V18" s="69"/>
      <c r="W18" s="69"/>
      <c r="X18" s="69"/>
      <c r="Y18" s="69"/>
      <c r="Z18" s="69"/>
      <c r="AA18" s="69"/>
      <c r="AB18" s="69"/>
      <c r="AC18" s="69"/>
      <c r="AD18" s="69"/>
      <c r="AE18" s="69"/>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row>
    <row r="19" spans="1:221" s="62" customFormat="1" ht="30" customHeight="1">
      <c r="A19" s="307"/>
      <c r="B19" s="290" t="s">
        <v>64</v>
      </c>
      <c r="C19" s="291" t="s">
        <v>61</v>
      </c>
      <c r="D19" s="291"/>
      <c r="E19" s="38">
        <v>10</v>
      </c>
      <c r="F19" s="120"/>
      <c r="G19" s="120"/>
      <c r="H19" s="120"/>
      <c r="I19" s="120"/>
      <c r="J19" s="120"/>
      <c r="K19" s="120"/>
      <c r="L19" s="120"/>
      <c r="M19" s="120"/>
      <c r="N19" s="120"/>
      <c r="O19" s="120"/>
      <c r="P19" s="69"/>
      <c r="Q19" s="69"/>
      <c r="R19" s="69"/>
      <c r="S19" s="69"/>
      <c r="T19" s="69"/>
      <c r="U19" s="69"/>
      <c r="V19" s="69"/>
      <c r="W19" s="69"/>
      <c r="X19" s="69"/>
      <c r="Y19" s="69"/>
      <c r="Z19" s="69"/>
      <c r="AA19" s="69"/>
      <c r="AB19" s="69"/>
      <c r="AC19" s="69"/>
      <c r="AD19" s="69"/>
      <c r="AE19" s="69"/>
    </row>
    <row r="20" spans="1:221" s="62" customFormat="1" ht="30" customHeight="1">
      <c r="A20" s="307"/>
      <c r="B20" s="290"/>
      <c r="C20" s="290" t="s">
        <v>62</v>
      </c>
      <c r="D20" s="71" t="s">
        <v>156</v>
      </c>
      <c r="E20" s="38">
        <v>11</v>
      </c>
      <c r="F20" s="120"/>
      <c r="G20" s="120"/>
      <c r="H20" s="120"/>
      <c r="I20" s="120"/>
      <c r="J20" s="120"/>
      <c r="K20" s="120"/>
      <c r="L20" s="120"/>
      <c r="M20" s="120"/>
      <c r="N20" s="120"/>
      <c r="O20" s="120"/>
      <c r="P20" s="69"/>
      <c r="Q20" s="69"/>
      <c r="R20" s="69"/>
      <c r="S20" s="69"/>
      <c r="T20" s="69"/>
      <c r="U20" s="69"/>
      <c r="V20" s="69"/>
      <c r="W20" s="69"/>
      <c r="X20" s="69"/>
      <c r="Y20" s="69"/>
      <c r="Z20" s="69"/>
      <c r="AA20" s="69"/>
      <c r="AB20" s="69"/>
      <c r="AC20" s="69"/>
      <c r="AD20" s="69"/>
      <c r="AE20" s="69"/>
    </row>
    <row r="21" spans="1:221" s="62" customFormat="1" ht="30" customHeight="1">
      <c r="A21" s="307"/>
      <c r="B21" s="290"/>
      <c r="C21" s="290"/>
      <c r="D21" s="71" t="s">
        <v>59</v>
      </c>
      <c r="E21" s="38">
        <v>12</v>
      </c>
      <c r="F21" s="120"/>
      <c r="G21" s="120"/>
      <c r="H21" s="120"/>
      <c r="I21" s="120"/>
      <c r="J21" s="120"/>
      <c r="K21" s="120"/>
      <c r="L21" s="120"/>
      <c r="M21" s="120"/>
      <c r="N21" s="120"/>
      <c r="O21" s="120"/>
      <c r="P21" s="69"/>
      <c r="Q21" s="69"/>
      <c r="R21" s="69"/>
      <c r="S21" s="69"/>
      <c r="T21" s="69"/>
      <c r="U21" s="69"/>
      <c r="V21" s="69"/>
      <c r="W21" s="69"/>
      <c r="X21" s="69"/>
      <c r="Y21" s="69"/>
      <c r="Z21" s="69"/>
      <c r="AA21" s="69"/>
      <c r="AB21" s="69"/>
      <c r="AC21" s="69"/>
      <c r="AD21" s="69"/>
      <c r="AE21" s="69"/>
    </row>
    <row r="22" spans="1:221" s="62" customFormat="1" ht="30" customHeight="1">
      <c r="A22" s="307"/>
      <c r="B22" s="290" t="s">
        <v>65</v>
      </c>
      <c r="C22" s="291" t="s">
        <v>61</v>
      </c>
      <c r="D22" s="291"/>
      <c r="E22" s="38">
        <v>13</v>
      </c>
      <c r="F22" s="120"/>
      <c r="G22" s="120"/>
      <c r="H22" s="120"/>
      <c r="I22" s="120"/>
      <c r="J22" s="120"/>
      <c r="K22" s="120"/>
      <c r="L22" s="120"/>
      <c r="M22" s="120"/>
      <c r="N22" s="120"/>
      <c r="O22" s="120"/>
      <c r="P22" s="69"/>
      <c r="Q22" s="69"/>
      <c r="R22" s="69"/>
      <c r="S22" s="69"/>
      <c r="T22" s="69"/>
      <c r="U22" s="69"/>
      <c r="V22" s="69"/>
      <c r="W22" s="69"/>
      <c r="X22" s="69"/>
      <c r="Y22" s="69"/>
      <c r="Z22" s="69"/>
      <c r="AA22" s="69"/>
      <c r="AB22" s="69"/>
      <c r="AC22" s="69"/>
      <c r="AD22" s="69"/>
      <c r="AE22" s="69"/>
    </row>
    <row r="23" spans="1:221" s="62" customFormat="1" ht="30" customHeight="1">
      <c r="A23" s="307"/>
      <c r="B23" s="290"/>
      <c r="C23" s="290" t="s">
        <v>62</v>
      </c>
      <c r="D23" s="71" t="s">
        <v>156</v>
      </c>
      <c r="E23" s="38">
        <v>14</v>
      </c>
      <c r="F23" s="120"/>
      <c r="G23" s="120"/>
      <c r="H23" s="120"/>
      <c r="I23" s="120"/>
      <c r="J23" s="120"/>
      <c r="K23" s="120"/>
      <c r="L23" s="120"/>
      <c r="M23" s="120"/>
      <c r="N23" s="120"/>
      <c r="O23" s="120"/>
      <c r="P23" s="69"/>
      <c r="Q23" s="69"/>
      <c r="R23" s="69"/>
      <c r="S23" s="69"/>
      <c r="T23" s="69"/>
      <c r="U23" s="69"/>
      <c r="V23" s="69"/>
      <c r="W23" s="69"/>
      <c r="X23" s="69"/>
      <c r="Y23" s="69"/>
      <c r="Z23" s="69"/>
      <c r="AA23" s="69"/>
      <c r="AB23" s="69"/>
      <c r="AC23" s="69"/>
      <c r="AD23" s="69"/>
      <c r="AE23" s="69"/>
    </row>
    <row r="24" spans="1:221" s="62" customFormat="1" ht="30" customHeight="1">
      <c r="A24" s="307"/>
      <c r="B24" s="290"/>
      <c r="C24" s="290"/>
      <c r="D24" s="71" t="s">
        <v>59</v>
      </c>
      <c r="E24" s="38">
        <v>15</v>
      </c>
      <c r="F24" s="120"/>
      <c r="G24" s="120"/>
      <c r="H24" s="120"/>
      <c r="I24" s="120"/>
      <c r="J24" s="120"/>
      <c r="K24" s="120"/>
      <c r="L24" s="120"/>
      <c r="M24" s="120"/>
      <c r="N24" s="120"/>
      <c r="O24" s="120"/>
      <c r="P24" s="69"/>
      <c r="Q24" s="69"/>
      <c r="R24" s="69"/>
      <c r="S24" s="69"/>
      <c r="T24" s="69"/>
      <c r="U24" s="69"/>
      <c r="V24" s="69"/>
      <c r="W24" s="69"/>
      <c r="X24" s="69"/>
      <c r="Y24" s="69"/>
      <c r="Z24" s="69"/>
      <c r="AA24" s="69"/>
      <c r="AB24" s="69"/>
      <c r="AC24" s="69"/>
      <c r="AD24" s="69"/>
      <c r="AE24" s="69"/>
    </row>
    <row r="25" spans="1:221" s="62" customFormat="1" ht="30" customHeight="1">
      <c r="A25" s="307"/>
      <c r="B25" s="290" t="s">
        <v>66</v>
      </c>
      <c r="C25" s="291" t="s">
        <v>61</v>
      </c>
      <c r="D25" s="291"/>
      <c r="E25" s="38">
        <v>16</v>
      </c>
      <c r="F25" s="120">
        <v>2</v>
      </c>
      <c r="G25" s="120"/>
      <c r="H25" s="120"/>
      <c r="I25" s="120">
        <v>1</v>
      </c>
      <c r="J25" s="120">
        <v>1</v>
      </c>
      <c r="K25" s="120">
        <v>1</v>
      </c>
      <c r="L25" s="120">
        <v>1</v>
      </c>
      <c r="M25" s="120"/>
      <c r="N25" s="120"/>
      <c r="O25" s="120">
        <v>1</v>
      </c>
      <c r="P25" s="69"/>
      <c r="Q25" s="69"/>
      <c r="R25" s="69"/>
      <c r="S25" s="69"/>
      <c r="T25" s="69"/>
      <c r="U25" s="69"/>
      <c r="V25" s="69"/>
      <c r="W25" s="69"/>
      <c r="X25" s="69"/>
      <c r="Y25" s="69"/>
      <c r="Z25" s="69"/>
      <c r="AA25" s="69"/>
      <c r="AB25" s="69"/>
      <c r="AC25" s="69"/>
      <c r="AD25" s="69"/>
      <c r="AE25" s="69"/>
    </row>
    <row r="26" spans="1:221" s="62" customFormat="1" ht="30" customHeight="1">
      <c r="A26" s="307"/>
      <c r="B26" s="290"/>
      <c r="C26" s="290" t="s">
        <v>62</v>
      </c>
      <c r="D26" s="71" t="s">
        <v>156</v>
      </c>
      <c r="E26" s="38">
        <v>17</v>
      </c>
      <c r="F26" s="120">
        <v>1</v>
      </c>
      <c r="G26" s="120"/>
      <c r="H26" s="120"/>
      <c r="I26" s="120">
        <v>1</v>
      </c>
      <c r="J26" s="120"/>
      <c r="K26" s="120">
        <v>1</v>
      </c>
      <c r="L26" s="120">
        <v>1</v>
      </c>
      <c r="M26" s="120"/>
      <c r="N26" s="120"/>
      <c r="O26" s="120"/>
      <c r="P26" s="69"/>
      <c r="Q26" s="69"/>
      <c r="R26" s="69"/>
      <c r="S26" s="69"/>
      <c r="T26" s="69"/>
      <c r="U26" s="69"/>
      <c r="V26" s="69"/>
      <c r="W26" s="69"/>
      <c r="X26" s="69"/>
      <c r="Y26" s="69"/>
      <c r="Z26" s="69"/>
      <c r="AA26" s="69"/>
      <c r="AB26" s="69"/>
      <c r="AC26" s="69"/>
      <c r="AD26" s="69"/>
      <c r="AE26" s="69"/>
    </row>
    <row r="27" spans="1:221" s="62" customFormat="1" ht="30" customHeight="1">
      <c r="A27" s="307"/>
      <c r="B27" s="290"/>
      <c r="C27" s="290"/>
      <c r="D27" s="71" t="s">
        <v>59</v>
      </c>
      <c r="E27" s="38">
        <v>18</v>
      </c>
      <c r="F27" s="120"/>
      <c r="G27" s="120"/>
      <c r="H27" s="120"/>
      <c r="I27" s="120"/>
      <c r="J27" s="120"/>
      <c r="K27" s="120"/>
      <c r="L27" s="120"/>
      <c r="M27" s="120"/>
      <c r="N27" s="120"/>
      <c r="O27" s="120"/>
      <c r="P27" s="69"/>
      <c r="Q27" s="69"/>
      <c r="R27" s="69"/>
      <c r="S27" s="69"/>
      <c r="T27" s="69"/>
      <c r="U27" s="69"/>
      <c r="V27" s="69"/>
      <c r="W27" s="69"/>
      <c r="X27" s="69"/>
      <c r="Y27" s="69"/>
      <c r="Z27" s="69"/>
      <c r="AA27" s="69"/>
      <c r="AB27" s="69"/>
      <c r="AC27" s="69"/>
      <c r="AD27" s="69"/>
      <c r="AE27" s="69"/>
    </row>
    <row r="28" spans="1:221" s="62" customFormat="1" ht="30" customHeight="1">
      <c r="A28" s="307"/>
      <c r="B28" s="290" t="s">
        <v>67</v>
      </c>
      <c r="C28" s="291" t="s">
        <v>61</v>
      </c>
      <c r="D28" s="291"/>
      <c r="E28" s="38">
        <v>19</v>
      </c>
      <c r="F28" s="120"/>
      <c r="G28" s="120"/>
      <c r="H28" s="120"/>
      <c r="I28" s="120"/>
      <c r="J28" s="120"/>
      <c r="K28" s="120"/>
      <c r="L28" s="120"/>
      <c r="M28" s="120"/>
      <c r="N28" s="120"/>
      <c r="O28" s="120"/>
      <c r="P28" s="69"/>
      <c r="Q28" s="69"/>
      <c r="R28" s="69"/>
      <c r="S28" s="69"/>
      <c r="T28" s="69"/>
      <c r="U28" s="69"/>
      <c r="V28" s="69"/>
      <c r="W28" s="69"/>
      <c r="X28" s="69"/>
      <c r="Y28" s="69"/>
      <c r="Z28" s="69"/>
      <c r="AA28" s="69"/>
      <c r="AB28" s="69"/>
      <c r="AC28" s="69"/>
      <c r="AD28" s="69"/>
      <c r="AE28" s="69"/>
    </row>
    <row r="29" spans="1:221" s="62" customFormat="1" ht="30" customHeight="1">
      <c r="A29" s="307"/>
      <c r="B29" s="290"/>
      <c r="C29" s="290" t="s">
        <v>62</v>
      </c>
      <c r="D29" s="71" t="s">
        <v>156</v>
      </c>
      <c r="E29" s="38">
        <v>20</v>
      </c>
      <c r="F29" s="120"/>
      <c r="G29" s="120"/>
      <c r="H29" s="120"/>
      <c r="I29" s="120"/>
      <c r="J29" s="120"/>
      <c r="K29" s="120"/>
      <c r="L29" s="120"/>
      <c r="M29" s="120"/>
      <c r="N29" s="120"/>
      <c r="O29" s="120"/>
      <c r="P29" s="69"/>
      <c r="Q29" s="69"/>
      <c r="R29" s="69"/>
      <c r="S29" s="69"/>
      <c r="T29" s="69"/>
      <c r="U29" s="69"/>
      <c r="V29" s="69"/>
      <c r="W29" s="69"/>
      <c r="X29" s="69"/>
      <c r="Y29" s="69"/>
      <c r="Z29" s="69"/>
      <c r="AA29" s="69"/>
      <c r="AB29" s="69"/>
      <c r="AC29" s="69"/>
      <c r="AD29" s="69"/>
      <c r="AE29" s="69"/>
    </row>
    <row r="30" spans="1:221" s="62" customFormat="1" ht="30" customHeight="1">
      <c r="A30" s="307"/>
      <c r="B30" s="290"/>
      <c r="C30" s="290"/>
      <c r="D30" s="71" t="s">
        <v>59</v>
      </c>
      <c r="E30" s="38">
        <v>21</v>
      </c>
      <c r="F30" s="120"/>
      <c r="G30" s="120"/>
      <c r="H30" s="120"/>
      <c r="I30" s="120"/>
      <c r="J30" s="120"/>
      <c r="K30" s="120"/>
      <c r="L30" s="120"/>
      <c r="M30" s="120"/>
      <c r="N30" s="120"/>
      <c r="O30" s="120"/>
      <c r="P30" s="69"/>
      <c r="Q30" s="69"/>
      <c r="R30" s="69"/>
      <c r="S30" s="69"/>
      <c r="T30" s="69"/>
      <c r="U30" s="69"/>
      <c r="V30" s="69"/>
      <c r="W30" s="69"/>
      <c r="X30" s="69"/>
      <c r="Y30" s="69"/>
      <c r="Z30" s="69"/>
      <c r="AA30" s="69"/>
      <c r="AB30" s="69"/>
      <c r="AC30" s="69"/>
      <c r="AD30" s="69"/>
      <c r="AE30" s="69"/>
    </row>
    <row r="31" spans="1:221" s="62" customFormat="1" ht="30" customHeight="1">
      <c r="A31" s="307"/>
      <c r="B31" s="290" t="s">
        <v>68</v>
      </c>
      <c r="C31" s="291" t="s">
        <v>61</v>
      </c>
      <c r="D31" s="291"/>
      <c r="E31" s="38">
        <v>22</v>
      </c>
      <c r="F31" s="120"/>
      <c r="G31" s="120"/>
      <c r="H31" s="120"/>
      <c r="I31" s="120"/>
      <c r="J31" s="120"/>
      <c r="K31" s="120"/>
      <c r="L31" s="120"/>
      <c r="M31" s="120"/>
      <c r="N31" s="120"/>
      <c r="O31" s="120"/>
      <c r="P31" s="69"/>
      <c r="Q31" s="69"/>
      <c r="R31" s="69"/>
      <c r="S31" s="69"/>
      <c r="T31" s="69"/>
      <c r="U31" s="69"/>
      <c r="V31" s="69"/>
      <c r="W31" s="69"/>
      <c r="X31" s="69"/>
      <c r="Y31" s="69"/>
      <c r="Z31" s="69"/>
      <c r="AA31" s="69"/>
      <c r="AB31" s="69"/>
      <c r="AC31" s="69"/>
      <c r="AD31" s="69"/>
      <c r="AE31" s="69"/>
    </row>
    <row r="32" spans="1:221" s="62" customFormat="1" ht="30" customHeight="1">
      <c r="A32" s="307"/>
      <c r="B32" s="290"/>
      <c r="C32" s="290" t="s">
        <v>62</v>
      </c>
      <c r="D32" s="71" t="s">
        <v>156</v>
      </c>
      <c r="E32" s="38">
        <v>23</v>
      </c>
      <c r="F32" s="120"/>
      <c r="G32" s="120"/>
      <c r="H32" s="120"/>
      <c r="I32" s="120"/>
      <c r="J32" s="120"/>
      <c r="K32" s="120"/>
      <c r="L32" s="120"/>
      <c r="M32" s="120"/>
      <c r="N32" s="120"/>
      <c r="O32" s="120"/>
      <c r="P32" s="69"/>
      <c r="Q32" s="69"/>
      <c r="R32" s="69"/>
      <c r="S32" s="69"/>
      <c r="T32" s="69"/>
      <c r="U32" s="69"/>
      <c r="V32" s="69"/>
      <c r="W32" s="69"/>
      <c r="X32" s="69"/>
      <c r="Y32" s="69"/>
      <c r="Z32" s="69"/>
      <c r="AA32" s="69"/>
      <c r="AB32" s="69"/>
      <c r="AC32" s="69"/>
      <c r="AD32" s="69"/>
      <c r="AE32" s="69"/>
    </row>
    <row r="33" spans="1:221" s="62" customFormat="1" ht="30" customHeight="1">
      <c r="A33" s="307"/>
      <c r="B33" s="290"/>
      <c r="C33" s="290"/>
      <c r="D33" s="71" t="s">
        <v>59</v>
      </c>
      <c r="E33" s="38">
        <v>24</v>
      </c>
      <c r="F33" s="120"/>
      <c r="G33" s="120"/>
      <c r="H33" s="120"/>
      <c r="I33" s="120"/>
      <c r="J33" s="120"/>
      <c r="K33" s="120"/>
      <c r="L33" s="120"/>
      <c r="M33" s="120"/>
      <c r="N33" s="120"/>
      <c r="O33" s="120"/>
      <c r="P33" s="69"/>
      <c r="Q33" s="69"/>
      <c r="R33" s="69"/>
      <c r="S33" s="69"/>
      <c r="T33" s="69"/>
      <c r="U33" s="69"/>
      <c r="V33" s="69"/>
      <c r="W33" s="69"/>
      <c r="X33" s="69"/>
      <c r="Y33" s="69"/>
      <c r="Z33" s="69"/>
      <c r="AA33" s="69"/>
      <c r="AB33" s="69"/>
      <c r="AC33" s="69"/>
      <c r="AD33" s="69"/>
      <c r="AE33" s="69"/>
    </row>
    <row r="34" spans="1:221" s="62" customFormat="1" ht="30" customHeight="1">
      <c r="A34" s="307" t="s">
        <v>157</v>
      </c>
      <c r="B34" s="290" t="s">
        <v>69</v>
      </c>
      <c r="C34" s="291" t="s">
        <v>61</v>
      </c>
      <c r="D34" s="291"/>
      <c r="E34" s="38">
        <v>25</v>
      </c>
      <c r="F34" s="120"/>
      <c r="G34" s="120"/>
      <c r="H34" s="120"/>
      <c r="I34" s="120"/>
      <c r="J34" s="120"/>
      <c r="K34" s="120"/>
      <c r="L34" s="120"/>
      <c r="M34" s="120"/>
      <c r="N34" s="120"/>
      <c r="O34" s="120"/>
      <c r="P34" s="69"/>
      <c r="Q34" s="69"/>
      <c r="R34" s="69"/>
      <c r="S34" s="69"/>
      <c r="T34" s="69"/>
      <c r="U34" s="69"/>
      <c r="V34" s="69"/>
      <c r="W34" s="69"/>
      <c r="X34" s="69"/>
      <c r="Y34" s="69"/>
      <c r="Z34" s="69"/>
      <c r="AA34" s="69"/>
      <c r="AB34" s="69"/>
      <c r="AC34" s="69"/>
      <c r="AD34" s="69"/>
      <c r="AE34" s="69"/>
    </row>
    <row r="35" spans="1:221" s="62" customFormat="1" ht="30" customHeight="1">
      <c r="A35" s="307"/>
      <c r="B35" s="290"/>
      <c r="C35" s="290" t="s">
        <v>62</v>
      </c>
      <c r="D35" s="71" t="s">
        <v>156</v>
      </c>
      <c r="E35" s="38">
        <v>26</v>
      </c>
      <c r="F35" s="120"/>
      <c r="G35" s="120"/>
      <c r="H35" s="120"/>
      <c r="I35" s="120"/>
      <c r="J35" s="120"/>
      <c r="K35" s="120"/>
      <c r="L35" s="120"/>
      <c r="M35" s="120"/>
      <c r="N35" s="120"/>
      <c r="O35" s="120"/>
      <c r="P35" s="69"/>
      <c r="Q35" s="69"/>
      <c r="R35" s="69"/>
      <c r="S35" s="69"/>
      <c r="T35" s="69"/>
      <c r="U35" s="69"/>
      <c r="V35" s="69"/>
      <c r="W35" s="69"/>
      <c r="X35" s="69"/>
      <c r="Y35" s="69"/>
      <c r="Z35" s="69"/>
      <c r="AA35" s="69"/>
      <c r="AB35" s="69"/>
      <c r="AC35" s="69"/>
      <c r="AD35" s="69"/>
      <c r="AE35" s="69"/>
    </row>
    <row r="36" spans="1:221" s="62" customFormat="1" ht="30" customHeight="1">
      <c r="A36" s="307"/>
      <c r="B36" s="290"/>
      <c r="C36" s="290"/>
      <c r="D36" s="71" t="s">
        <v>59</v>
      </c>
      <c r="E36" s="38">
        <v>27</v>
      </c>
      <c r="F36" s="120"/>
      <c r="G36" s="120"/>
      <c r="H36" s="120"/>
      <c r="I36" s="120"/>
      <c r="J36" s="120"/>
      <c r="K36" s="120"/>
      <c r="L36" s="120"/>
      <c r="M36" s="120"/>
      <c r="N36" s="120"/>
      <c r="O36" s="120"/>
      <c r="P36" s="69"/>
      <c r="Q36" s="69"/>
      <c r="R36" s="69"/>
      <c r="S36" s="69"/>
      <c r="T36" s="69"/>
      <c r="U36" s="69"/>
      <c r="V36" s="69"/>
      <c r="W36" s="69"/>
      <c r="X36" s="69"/>
      <c r="Y36" s="69"/>
      <c r="Z36" s="69"/>
      <c r="AA36" s="69"/>
      <c r="AB36" s="69"/>
      <c r="AC36" s="69"/>
      <c r="AD36" s="69"/>
      <c r="AE36" s="69"/>
    </row>
    <row r="37" spans="1:221" s="62" customFormat="1" ht="30" customHeight="1">
      <c r="A37" s="307"/>
      <c r="B37" s="290" t="s">
        <v>70</v>
      </c>
      <c r="C37" s="291" t="s">
        <v>61</v>
      </c>
      <c r="D37" s="291"/>
      <c r="E37" s="38">
        <v>28</v>
      </c>
      <c r="F37" s="120"/>
      <c r="G37" s="120"/>
      <c r="H37" s="120"/>
      <c r="I37" s="120"/>
      <c r="J37" s="120"/>
      <c r="K37" s="120"/>
      <c r="L37" s="120"/>
      <c r="M37" s="120"/>
      <c r="N37" s="120"/>
      <c r="O37" s="120"/>
      <c r="P37" s="69"/>
      <c r="Q37" s="69"/>
      <c r="R37" s="69"/>
      <c r="S37" s="69"/>
      <c r="T37" s="69"/>
      <c r="U37" s="69"/>
      <c r="V37" s="69"/>
      <c r="W37" s="69"/>
      <c r="X37" s="69"/>
      <c r="Y37" s="69"/>
      <c r="Z37" s="69"/>
      <c r="AA37" s="69"/>
      <c r="AB37" s="69"/>
      <c r="AC37" s="69"/>
      <c r="AD37" s="69"/>
      <c r="AE37" s="69"/>
    </row>
    <row r="38" spans="1:221" s="62" customFormat="1" ht="30" customHeight="1">
      <c r="A38" s="307"/>
      <c r="B38" s="290"/>
      <c r="C38" s="290" t="s">
        <v>62</v>
      </c>
      <c r="D38" s="71" t="s">
        <v>156</v>
      </c>
      <c r="E38" s="38">
        <v>29</v>
      </c>
      <c r="F38" s="120"/>
      <c r="G38" s="120"/>
      <c r="H38" s="120"/>
      <c r="I38" s="120"/>
      <c r="J38" s="120"/>
      <c r="K38" s="120"/>
      <c r="L38" s="120"/>
      <c r="M38" s="120"/>
      <c r="N38" s="120"/>
      <c r="O38" s="120"/>
      <c r="P38" s="69"/>
      <c r="Q38" s="69"/>
      <c r="R38" s="69"/>
      <c r="S38" s="69"/>
      <c r="T38" s="69"/>
      <c r="U38" s="69"/>
      <c r="V38" s="69"/>
      <c r="W38" s="69"/>
      <c r="X38" s="69"/>
      <c r="Y38" s="69"/>
      <c r="Z38" s="69"/>
      <c r="AA38" s="69"/>
      <c r="AB38" s="69"/>
      <c r="AC38" s="69"/>
      <c r="AD38" s="69"/>
      <c r="AE38" s="69"/>
    </row>
    <row r="39" spans="1:221" s="62" customFormat="1" ht="30" customHeight="1">
      <c r="A39" s="307"/>
      <c r="B39" s="290"/>
      <c r="C39" s="290"/>
      <c r="D39" s="71" t="s">
        <v>59</v>
      </c>
      <c r="E39" s="38">
        <v>30</v>
      </c>
      <c r="F39" s="120"/>
      <c r="G39" s="120"/>
      <c r="H39" s="120"/>
      <c r="I39" s="120"/>
      <c r="J39" s="120"/>
      <c r="K39" s="120"/>
      <c r="L39" s="120"/>
      <c r="M39" s="120"/>
      <c r="N39" s="120"/>
      <c r="O39" s="120"/>
      <c r="P39" s="69"/>
      <c r="Q39" s="69"/>
      <c r="R39" s="69"/>
      <c r="S39" s="69"/>
      <c r="T39" s="69"/>
      <c r="U39" s="69"/>
      <c r="V39" s="69"/>
      <c r="W39" s="69"/>
      <c r="X39" s="69"/>
      <c r="Y39" s="69"/>
      <c r="Z39" s="69"/>
      <c r="AA39" s="69"/>
      <c r="AB39" s="69"/>
      <c r="AC39" s="69"/>
      <c r="AD39" s="69"/>
      <c r="AE39" s="69"/>
    </row>
    <row r="40" spans="1:221" s="62" customFormat="1" ht="30" customHeight="1">
      <c r="A40" s="307"/>
      <c r="B40" s="290" t="s">
        <v>71</v>
      </c>
      <c r="C40" s="291" t="s">
        <v>61</v>
      </c>
      <c r="D40" s="291"/>
      <c r="E40" s="38">
        <v>31</v>
      </c>
      <c r="F40" s="120"/>
      <c r="G40" s="120"/>
      <c r="H40" s="120"/>
      <c r="I40" s="120"/>
      <c r="J40" s="120"/>
      <c r="K40" s="120"/>
      <c r="L40" s="120"/>
      <c r="M40" s="120"/>
      <c r="N40" s="120"/>
      <c r="O40" s="120"/>
      <c r="P40" s="69"/>
      <c r="Q40" s="69"/>
      <c r="R40" s="69"/>
      <c r="S40" s="69"/>
      <c r="T40" s="69"/>
      <c r="U40" s="69"/>
      <c r="V40" s="69"/>
      <c r="W40" s="69"/>
      <c r="X40" s="69"/>
      <c r="Y40" s="69"/>
      <c r="Z40" s="69"/>
      <c r="AA40" s="69"/>
      <c r="AB40" s="69"/>
      <c r="AC40" s="69"/>
      <c r="AD40" s="69"/>
      <c r="AE40" s="69"/>
    </row>
    <row r="41" spans="1:221" s="62" customFormat="1" ht="30" customHeight="1">
      <c r="A41" s="307"/>
      <c r="B41" s="290"/>
      <c r="C41" s="290" t="s">
        <v>62</v>
      </c>
      <c r="D41" s="71" t="s">
        <v>156</v>
      </c>
      <c r="E41" s="38">
        <v>32</v>
      </c>
      <c r="F41" s="120"/>
      <c r="G41" s="120"/>
      <c r="H41" s="120"/>
      <c r="I41" s="120"/>
      <c r="J41" s="120"/>
      <c r="K41" s="120"/>
      <c r="L41" s="120"/>
      <c r="M41" s="120"/>
      <c r="N41" s="120"/>
      <c r="O41" s="120"/>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row>
    <row r="42" spans="1:221" s="62" customFormat="1" ht="30" customHeight="1">
      <c r="A42" s="307"/>
      <c r="B42" s="290"/>
      <c r="C42" s="290"/>
      <c r="D42" s="71" t="s">
        <v>59</v>
      </c>
      <c r="E42" s="38">
        <v>33</v>
      </c>
      <c r="F42" s="120"/>
      <c r="G42" s="120"/>
      <c r="H42" s="120"/>
      <c r="I42" s="120"/>
      <c r="J42" s="120"/>
      <c r="K42" s="120"/>
      <c r="L42" s="120"/>
      <c r="M42" s="120"/>
      <c r="N42" s="120"/>
      <c r="O42" s="120"/>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row>
    <row r="43" spans="1:221" s="62" customFormat="1" ht="30" customHeight="1">
      <c r="A43" s="307"/>
      <c r="B43" s="290" t="s">
        <v>72</v>
      </c>
      <c r="C43" s="291" t="s">
        <v>61</v>
      </c>
      <c r="D43" s="291"/>
      <c r="E43" s="38">
        <v>34</v>
      </c>
      <c r="F43" s="120"/>
      <c r="G43" s="120"/>
      <c r="H43" s="120"/>
      <c r="I43" s="120"/>
      <c r="J43" s="120"/>
      <c r="K43" s="120"/>
      <c r="L43" s="120"/>
      <c r="M43" s="120"/>
      <c r="N43" s="120"/>
      <c r="O43" s="120"/>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row>
    <row r="44" spans="1:221" s="62" customFormat="1" ht="30" customHeight="1">
      <c r="A44" s="307"/>
      <c r="B44" s="290"/>
      <c r="C44" s="290" t="s">
        <v>62</v>
      </c>
      <c r="D44" s="71" t="s">
        <v>156</v>
      </c>
      <c r="E44" s="38">
        <v>35</v>
      </c>
      <c r="F44" s="120"/>
      <c r="G44" s="120"/>
      <c r="H44" s="120"/>
      <c r="I44" s="120"/>
      <c r="J44" s="120"/>
      <c r="K44" s="120"/>
      <c r="L44" s="120"/>
      <c r="M44" s="120"/>
      <c r="N44" s="120"/>
      <c r="O44" s="120"/>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row>
    <row r="45" spans="1:221" s="62" customFormat="1" ht="30" customHeight="1">
      <c r="A45" s="307"/>
      <c r="B45" s="290"/>
      <c r="C45" s="290"/>
      <c r="D45" s="71" t="s">
        <v>59</v>
      </c>
      <c r="E45" s="38">
        <v>36</v>
      </c>
      <c r="F45" s="120"/>
      <c r="G45" s="120"/>
      <c r="H45" s="120"/>
      <c r="I45" s="120"/>
      <c r="J45" s="120"/>
      <c r="K45" s="120"/>
      <c r="L45" s="120"/>
      <c r="M45" s="120"/>
      <c r="N45" s="120"/>
      <c r="O45" s="120"/>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row>
    <row r="46" spans="1:221" s="62" customFormat="1" ht="30" customHeight="1">
      <c r="A46" s="307"/>
      <c r="B46" s="290" t="s">
        <v>73</v>
      </c>
      <c r="C46" s="291" t="s">
        <v>61</v>
      </c>
      <c r="D46" s="291"/>
      <c r="E46" s="38">
        <v>37</v>
      </c>
      <c r="F46" s="120"/>
      <c r="G46" s="120"/>
      <c r="H46" s="120"/>
      <c r="I46" s="120"/>
      <c r="J46" s="120"/>
      <c r="K46" s="120"/>
      <c r="L46" s="120"/>
      <c r="M46" s="120"/>
      <c r="N46" s="120"/>
      <c r="O46" s="120"/>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row>
    <row r="47" spans="1:221" s="62" customFormat="1" ht="30" customHeight="1">
      <c r="A47" s="307"/>
      <c r="B47" s="290"/>
      <c r="C47" s="290" t="s">
        <v>62</v>
      </c>
      <c r="D47" s="71" t="s">
        <v>156</v>
      </c>
      <c r="E47" s="38">
        <v>38</v>
      </c>
      <c r="F47" s="120"/>
      <c r="G47" s="120"/>
      <c r="H47" s="120"/>
      <c r="I47" s="120"/>
      <c r="J47" s="120"/>
      <c r="K47" s="120"/>
      <c r="L47" s="120"/>
      <c r="M47" s="120"/>
      <c r="N47" s="120"/>
      <c r="O47" s="120"/>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row>
    <row r="48" spans="1:221" s="62" customFormat="1" ht="30" customHeight="1">
      <c r="A48" s="307"/>
      <c r="B48" s="290"/>
      <c r="C48" s="290"/>
      <c r="D48" s="71" t="s">
        <v>59</v>
      </c>
      <c r="E48" s="38">
        <v>39</v>
      </c>
      <c r="F48" s="120"/>
      <c r="G48" s="120"/>
      <c r="H48" s="120"/>
      <c r="I48" s="120"/>
      <c r="J48" s="120"/>
      <c r="K48" s="120"/>
      <c r="L48" s="120"/>
      <c r="M48" s="120"/>
      <c r="N48" s="120"/>
      <c r="O48" s="120"/>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row>
    <row r="49" spans="1:221" s="62" customFormat="1" ht="30" customHeight="1">
      <c r="A49" s="307"/>
      <c r="B49" s="290" t="s">
        <v>74</v>
      </c>
      <c r="C49" s="291" t="s">
        <v>61</v>
      </c>
      <c r="D49" s="291"/>
      <c r="E49" s="38">
        <v>40</v>
      </c>
      <c r="F49" s="120"/>
      <c r="G49" s="120"/>
      <c r="H49" s="120"/>
      <c r="I49" s="120"/>
      <c r="J49" s="120"/>
      <c r="K49" s="120"/>
      <c r="L49" s="120"/>
      <c r="M49" s="120"/>
      <c r="N49" s="120"/>
      <c r="O49" s="120"/>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row>
    <row r="50" spans="1:221" s="62" customFormat="1" ht="30" customHeight="1">
      <c r="A50" s="307"/>
      <c r="B50" s="290"/>
      <c r="C50" s="290" t="s">
        <v>62</v>
      </c>
      <c r="D50" s="71" t="s">
        <v>156</v>
      </c>
      <c r="E50" s="38">
        <v>41</v>
      </c>
      <c r="F50" s="120"/>
      <c r="G50" s="120"/>
      <c r="H50" s="120"/>
      <c r="I50" s="120"/>
      <c r="J50" s="120"/>
      <c r="K50" s="120"/>
      <c r="L50" s="120"/>
      <c r="M50" s="120"/>
      <c r="N50" s="120"/>
      <c r="O50" s="120"/>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row>
    <row r="51" spans="1:221" s="62" customFormat="1" ht="30" customHeight="1">
      <c r="A51" s="307"/>
      <c r="B51" s="290"/>
      <c r="C51" s="290"/>
      <c r="D51" s="71" t="s">
        <v>59</v>
      </c>
      <c r="E51" s="38">
        <v>42</v>
      </c>
      <c r="F51" s="120"/>
      <c r="G51" s="120"/>
      <c r="H51" s="120"/>
      <c r="I51" s="120"/>
      <c r="J51" s="120"/>
      <c r="K51" s="120"/>
      <c r="L51" s="120"/>
      <c r="M51" s="120"/>
      <c r="N51" s="120"/>
      <c r="O51" s="120"/>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row>
    <row r="52" spans="1:221" s="62" customFormat="1" ht="30" customHeight="1">
      <c r="A52" s="307"/>
      <c r="B52" s="290" t="s">
        <v>75</v>
      </c>
      <c r="C52" s="291" t="s">
        <v>61</v>
      </c>
      <c r="D52" s="291"/>
      <c r="E52" s="38">
        <v>43</v>
      </c>
      <c r="F52" s="120"/>
      <c r="G52" s="120"/>
      <c r="H52" s="120"/>
      <c r="I52" s="120"/>
      <c r="J52" s="120"/>
      <c r="K52" s="120"/>
      <c r="L52" s="120"/>
      <c r="M52" s="120"/>
      <c r="N52" s="120"/>
      <c r="O52" s="120"/>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row>
    <row r="53" spans="1:221" s="62" customFormat="1" ht="30" customHeight="1">
      <c r="A53" s="307"/>
      <c r="B53" s="290"/>
      <c r="C53" s="290" t="s">
        <v>62</v>
      </c>
      <c r="D53" s="71" t="s">
        <v>156</v>
      </c>
      <c r="E53" s="38">
        <v>44</v>
      </c>
      <c r="F53" s="120"/>
      <c r="G53" s="120"/>
      <c r="H53" s="120"/>
      <c r="I53" s="120"/>
      <c r="J53" s="120"/>
      <c r="K53" s="120"/>
      <c r="L53" s="120"/>
      <c r="M53" s="120"/>
      <c r="N53" s="120"/>
      <c r="O53" s="120"/>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row>
    <row r="54" spans="1:221" s="62" customFormat="1" ht="30" customHeight="1">
      <c r="A54" s="307"/>
      <c r="B54" s="290"/>
      <c r="C54" s="290"/>
      <c r="D54" s="71" t="s">
        <v>59</v>
      </c>
      <c r="E54" s="38">
        <v>45</v>
      </c>
      <c r="F54" s="120"/>
      <c r="G54" s="120"/>
      <c r="H54" s="120"/>
      <c r="I54" s="120"/>
      <c r="J54" s="120"/>
      <c r="K54" s="120"/>
      <c r="L54" s="120"/>
      <c r="M54" s="120"/>
      <c r="N54" s="120"/>
      <c r="O54" s="120"/>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row>
    <row r="55" spans="1:221" s="62" customFormat="1" ht="30" customHeight="1">
      <c r="A55" s="307"/>
      <c r="B55" s="290" t="s">
        <v>76</v>
      </c>
      <c r="C55" s="291" t="s">
        <v>61</v>
      </c>
      <c r="D55" s="291"/>
      <c r="E55" s="38">
        <v>46</v>
      </c>
      <c r="F55" s="120"/>
      <c r="G55" s="120"/>
      <c r="H55" s="120"/>
      <c r="I55" s="120"/>
      <c r="J55" s="120"/>
      <c r="K55" s="120"/>
      <c r="L55" s="120"/>
      <c r="M55" s="120"/>
      <c r="N55" s="120"/>
      <c r="O55" s="120"/>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row>
    <row r="56" spans="1:221" s="62" customFormat="1" ht="30" customHeight="1">
      <c r="A56" s="307"/>
      <c r="B56" s="290"/>
      <c r="C56" s="290" t="s">
        <v>62</v>
      </c>
      <c r="D56" s="71" t="s">
        <v>156</v>
      </c>
      <c r="E56" s="38">
        <v>47</v>
      </c>
      <c r="F56" s="120"/>
      <c r="G56" s="120"/>
      <c r="H56" s="120"/>
      <c r="I56" s="120"/>
      <c r="J56" s="120"/>
      <c r="K56" s="120"/>
      <c r="L56" s="120"/>
      <c r="M56" s="120"/>
      <c r="N56" s="120"/>
      <c r="O56" s="120"/>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c r="GG56" s="61"/>
      <c r="GH56" s="61"/>
      <c r="GI56" s="61"/>
      <c r="GJ56" s="61"/>
      <c r="GK56" s="61"/>
      <c r="GL56" s="61"/>
      <c r="GM56" s="61"/>
      <c r="GN56" s="61"/>
      <c r="GO56" s="61"/>
      <c r="GP56" s="61"/>
      <c r="GQ56" s="61"/>
      <c r="GR56" s="61"/>
      <c r="GS56" s="61"/>
      <c r="GT56" s="61"/>
      <c r="GU56" s="61"/>
      <c r="GV56" s="61"/>
      <c r="GW56" s="61"/>
      <c r="GX56" s="61"/>
      <c r="GY56" s="61"/>
      <c r="GZ56" s="61"/>
      <c r="HA56" s="61"/>
      <c r="HB56" s="61"/>
      <c r="HC56" s="61"/>
      <c r="HD56" s="61"/>
      <c r="HE56" s="61"/>
      <c r="HF56" s="61"/>
      <c r="HG56" s="61"/>
      <c r="HH56" s="61"/>
      <c r="HI56" s="61"/>
      <c r="HJ56" s="61"/>
      <c r="HK56" s="61"/>
      <c r="HL56" s="61"/>
      <c r="HM56" s="61"/>
    </row>
    <row r="57" spans="1:221" s="62" customFormat="1" ht="30" customHeight="1">
      <c r="A57" s="307"/>
      <c r="B57" s="290"/>
      <c r="C57" s="290"/>
      <c r="D57" s="71" t="s">
        <v>59</v>
      </c>
      <c r="E57" s="38">
        <v>48</v>
      </c>
      <c r="F57" s="120"/>
      <c r="G57" s="120"/>
      <c r="H57" s="120"/>
      <c r="I57" s="120"/>
      <c r="J57" s="120"/>
      <c r="K57" s="120"/>
      <c r="L57" s="120"/>
      <c r="M57" s="120"/>
      <c r="N57" s="120"/>
      <c r="O57" s="120"/>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c r="FN57" s="61"/>
      <c r="FO57" s="61"/>
      <c r="FP57" s="61"/>
      <c r="FQ57" s="61"/>
      <c r="FR57" s="61"/>
      <c r="FS57" s="61"/>
      <c r="FT57" s="61"/>
      <c r="FU57" s="61"/>
      <c r="FV57" s="61"/>
      <c r="FW57" s="61"/>
      <c r="FX57" s="61"/>
      <c r="FY57" s="61"/>
      <c r="FZ57" s="61"/>
      <c r="GA57" s="61"/>
      <c r="GB57" s="61"/>
      <c r="GC57" s="61"/>
      <c r="GD57" s="61"/>
      <c r="GE57" s="61"/>
      <c r="GF57" s="61"/>
      <c r="GG57" s="61"/>
      <c r="GH57" s="61"/>
      <c r="GI57" s="61"/>
      <c r="GJ57" s="61"/>
      <c r="GK57" s="61"/>
      <c r="GL57" s="61"/>
      <c r="GM57" s="61"/>
      <c r="GN57" s="61"/>
      <c r="GO57" s="61"/>
      <c r="GP57" s="61"/>
      <c r="GQ57" s="61"/>
      <c r="GR57" s="61"/>
      <c r="GS57" s="61"/>
      <c r="GT57" s="61"/>
      <c r="GU57" s="61"/>
      <c r="GV57" s="61"/>
      <c r="GW57" s="61"/>
      <c r="GX57" s="61"/>
      <c r="GY57" s="61"/>
      <c r="GZ57" s="61"/>
      <c r="HA57" s="61"/>
      <c r="HB57" s="61"/>
      <c r="HC57" s="61"/>
      <c r="HD57" s="61"/>
      <c r="HE57" s="61"/>
      <c r="HF57" s="61"/>
      <c r="HG57" s="61"/>
      <c r="HH57" s="61"/>
      <c r="HI57" s="61"/>
      <c r="HJ57" s="61"/>
      <c r="HK57" s="61"/>
      <c r="HL57" s="61"/>
      <c r="HM57" s="61"/>
    </row>
    <row r="58" spans="1:221" s="62" customFormat="1" ht="24" customHeight="1">
      <c r="A58" s="126" t="s">
        <v>44</v>
      </c>
      <c r="B58" s="126"/>
      <c r="C58" s="126"/>
      <c r="D58" s="126"/>
      <c r="E58" s="126"/>
      <c r="F58" s="126"/>
      <c r="G58" s="126"/>
      <c r="H58" s="127"/>
      <c r="I58" s="127"/>
      <c r="J58" s="127"/>
      <c r="K58" s="128"/>
      <c r="L58" s="128"/>
      <c r="M58" s="128"/>
      <c r="N58" s="128"/>
      <c r="O58" s="128"/>
    </row>
    <row r="59" spans="1:221" s="73" customFormat="1" ht="18.75" customHeight="1">
      <c r="A59" s="311" t="s">
        <v>215</v>
      </c>
      <c r="B59" s="312"/>
      <c r="C59" s="312"/>
      <c r="D59" s="312"/>
      <c r="E59" s="312"/>
      <c r="F59" s="312"/>
      <c r="G59" s="312"/>
      <c r="H59" s="312"/>
      <c r="I59" s="312"/>
      <c r="J59" s="312"/>
      <c r="K59" s="312"/>
      <c r="L59" s="312"/>
      <c r="M59" s="312"/>
      <c r="N59" s="312"/>
      <c r="O59" s="31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row>
    <row r="60" spans="1:221" s="73" customFormat="1" ht="24.75" customHeight="1">
      <c r="A60" s="308" t="s">
        <v>216</v>
      </c>
      <c r="B60" s="309"/>
      <c r="C60" s="309"/>
      <c r="D60" s="309"/>
      <c r="E60" s="309"/>
      <c r="F60" s="309"/>
      <c r="G60" s="309"/>
      <c r="H60" s="309"/>
      <c r="I60" s="309"/>
      <c r="J60" s="309"/>
      <c r="K60" s="309"/>
      <c r="L60" s="309"/>
      <c r="M60" s="309"/>
      <c r="N60" s="309"/>
      <c r="O60" s="309"/>
    </row>
    <row r="61" spans="1:221" s="74" customFormat="1" ht="19.899999999999999" customHeight="1">
      <c r="A61" s="308" t="s">
        <v>217</v>
      </c>
      <c r="B61" s="309"/>
      <c r="C61" s="309"/>
      <c r="D61" s="309"/>
      <c r="E61" s="309"/>
      <c r="F61" s="309"/>
      <c r="G61" s="309"/>
      <c r="H61" s="309"/>
      <c r="I61" s="309"/>
      <c r="J61" s="309"/>
      <c r="K61" s="309"/>
      <c r="L61" s="309"/>
      <c r="M61" s="309"/>
      <c r="N61" s="309"/>
      <c r="O61" s="309"/>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row>
    <row r="62" spans="1:221" s="74" customFormat="1" ht="21.6" customHeight="1">
      <c r="A62" s="308" t="s">
        <v>218</v>
      </c>
      <c r="B62" s="310"/>
      <c r="C62" s="310"/>
      <c r="D62" s="310"/>
      <c r="E62" s="310"/>
      <c r="F62" s="310"/>
      <c r="G62" s="310"/>
      <c r="H62" s="310"/>
      <c r="I62" s="310"/>
      <c r="J62" s="310"/>
      <c r="K62" s="310"/>
      <c r="L62" s="310"/>
      <c r="M62" s="310"/>
      <c r="N62" s="310"/>
      <c r="O62" s="310"/>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row>
    <row r="63" spans="1:221">
      <c r="A63" s="134"/>
      <c r="B63" s="135"/>
      <c r="C63" s="134"/>
      <c r="D63" s="134"/>
      <c r="E63" s="134"/>
      <c r="F63" s="134"/>
      <c r="G63" s="134"/>
      <c r="H63" s="134"/>
      <c r="I63" s="134"/>
      <c r="J63" s="134"/>
      <c r="K63" s="134"/>
      <c r="L63" s="134"/>
      <c r="M63" s="134"/>
      <c r="N63" s="134"/>
      <c r="O63" s="134"/>
    </row>
  </sheetData>
  <mergeCells count="70">
    <mergeCell ref="A1:D1"/>
    <mergeCell ref="A34:A57"/>
    <mergeCell ref="B46:B48"/>
    <mergeCell ref="C46:D46"/>
    <mergeCell ref="C47:C48"/>
    <mergeCell ref="B49:B51"/>
    <mergeCell ref="C49:D49"/>
    <mergeCell ref="C50:C51"/>
    <mergeCell ref="B40:B42"/>
    <mergeCell ref="A5:O5"/>
    <mergeCell ref="A61:O61"/>
    <mergeCell ref="A62:O62"/>
    <mergeCell ref="B52:B54"/>
    <mergeCell ref="C52:D52"/>
    <mergeCell ref="C53:C54"/>
    <mergeCell ref="B55:B57"/>
    <mergeCell ref="C55:D55"/>
    <mergeCell ref="C56:C57"/>
    <mergeCell ref="A59:O59"/>
    <mergeCell ref="A60:O60"/>
    <mergeCell ref="C40:D40"/>
    <mergeCell ref="C41:C42"/>
    <mergeCell ref="B43:B45"/>
    <mergeCell ref="C43:D43"/>
    <mergeCell ref="C44:C45"/>
    <mergeCell ref="C38:C39"/>
    <mergeCell ref="C28:D28"/>
    <mergeCell ref="C29:C30"/>
    <mergeCell ref="C32:C33"/>
    <mergeCell ref="B22:B24"/>
    <mergeCell ref="C22:D22"/>
    <mergeCell ref="C23:C24"/>
    <mergeCell ref="B25:B27"/>
    <mergeCell ref="C25:D25"/>
    <mergeCell ref="C26:C27"/>
    <mergeCell ref="B34:B36"/>
    <mergeCell ref="C34:D34"/>
    <mergeCell ref="C35:C36"/>
    <mergeCell ref="B37:B39"/>
    <mergeCell ref="C37:D37"/>
    <mergeCell ref="K7:K8"/>
    <mergeCell ref="L7:L8"/>
    <mergeCell ref="M7:M8"/>
    <mergeCell ref="N7:N8"/>
    <mergeCell ref="A13:A33"/>
    <mergeCell ref="B13:B15"/>
    <mergeCell ref="C13:D13"/>
    <mergeCell ref="C14:C15"/>
    <mergeCell ref="B16:B18"/>
    <mergeCell ref="C16:D16"/>
    <mergeCell ref="C17:C18"/>
    <mergeCell ref="B19:B21"/>
    <mergeCell ref="C19:D19"/>
    <mergeCell ref="B28:B30"/>
    <mergeCell ref="E1:L1"/>
    <mergeCell ref="G2:L2"/>
    <mergeCell ref="G3:L3"/>
    <mergeCell ref="N2:O2"/>
    <mergeCell ref="B31:B33"/>
    <mergeCell ref="C31:D31"/>
    <mergeCell ref="A6:O6"/>
    <mergeCell ref="A7:D8"/>
    <mergeCell ref="E7:E8"/>
    <mergeCell ref="F7:F8"/>
    <mergeCell ref="G7:J7"/>
    <mergeCell ref="C20:C21"/>
    <mergeCell ref="O7:O8"/>
    <mergeCell ref="A9:D9"/>
    <mergeCell ref="A10:D10"/>
    <mergeCell ref="A11:C12"/>
  </mergeCells>
  <phoneticPr fontId="0" type="noConversion"/>
  <conditionalFormatting sqref="D35:I43 F22:I25 F28:I31 O28:O31 Q28:R31 T28:Z31 F34:I34 D10:I10 Q10:R25 T10:Z25 F58:M62 O34:O62 Q34:R62 T34:Z62 F57:I57 K28:M31 K34:M57 D21:I21 E20:I20 D18:I19 E17:I17 D15:I16 E14:I14 D45:I46 E44:I44 D48:I56 E47:I47 E11:I11 D12:I13 K10:M25 O10:O25">
    <cfRule type="cellIs" dxfId="17" priority="9" stopIfTrue="1" operator="lessThan">
      <formula>0</formula>
    </cfRule>
  </conditionalFormatting>
  <conditionalFormatting sqref="D9:M9">
    <cfRule type="cellIs" dxfId="16" priority="8" stopIfTrue="1" operator="lessThan">
      <formula>0</formula>
    </cfRule>
  </conditionalFormatting>
  <conditionalFormatting sqref="O9">
    <cfRule type="cellIs" dxfId="15" priority="7" stopIfTrue="1" operator="lessThan">
      <formula>0</formula>
    </cfRule>
  </conditionalFormatting>
  <conditionalFormatting sqref="Q9">
    <cfRule type="cellIs" dxfId="14" priority="6" stopIfTrue="1" operator="lessThan">
      <formula>0</formula>
    </cfRule>
  </conditionalFormatting>
  <conditionalFormatting sqref="R9">
    <cfRule type="cellIs" dxfId="13" priority="5" stopIfTrue="1" operator="lessThan">
      <formula>0</formula>
    </cfRule>
  </conditionalFormatting>
  <conditionalFormatting sqref="T9:Z9">
    <cfRule type="cellIs" dxfId="12" priority="4" stopIfTrue="1" operator="lessThan">
      <formula>0</formula>
    </cfRule>
  </conditionalFormatting>
  <conditionalFormatting sqref="F26:I27 O26:O27 Q26:R27 T26:Z27 K26:M27">
    <cfRule type="cellIs" dxfId="11" priority="3" stopIfTrue="1" operator="lessThan">
      <formula>0</formula>
    </cfRule>
  </conditionalFormatting>
  <conditionalFormatting sqref="F32:I33 K32:Z33">
    <cfRule type="cellIs" dxfId="10" priority="2" stopIfTrue="1" operator="lessThan">
      <formula>0</formula>
    </cfRule>
  </conditionalFormatting>
  <conditionalFormatting sqref="J10:J57">
    <cfRule type="cellIs" dxfId="9" priority="1" stopIfTrue="1" operator="lessThan">
      <formula>0</formula>
    </cfRule>
  </conditionalFormatting>
  <pageMargins left="0.82677165354330717" right="0.15748031496062992" top="0.98425196850393704" bottom="0.39370078740157483" header="0" footer="0"/>
  <pageSetup paperSize="9" scale="4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6" enableFormatConditionsCalculation="0">
    <tabColor indexed="26"/>
  </sheetPr>
  <dimension ref="A1:HM61"/>
  <sheetViews>
    <sheetView showGridLines="0" zoomScale="56" zoomScaleNormal="56" zoomScaleSheetLayoutView="70" workbookViewId="0">
      <pane xSplit="5" ySplit="7" topLeftCell="F17" activePane="bottomRight" state="frozen"/>
      <selection pane="topRight" activeCell="F1" sqref="F1"/>
      <selection pane="bottomLeft" activeCell="A8" sqref="A8"/>
      <selection pane="bottomRight" activeCell="A5" sqref="A5:D6"/>
    </sheetView>
  </sheetViews>
  <sheetFormatPr defaultRowHeight="12.75"/>
  <cols>
    <col min="1" max="1" width="11.7109375" style="39" customWidth="1"/>
    <col min="2" max="2" width="10.7109375" style="40" customWidth="1"/>
    <col min="3" max="3" width="9.7109375" style="39" customWidth="1"/>
    <col min="4" max="4" width="35.7109375" style="39" customWidth="1"/>
    <col min="5" max="5" width="7.7109375" style="39" customWidth="1"/>
    <col min="6" max="10" width="20.7109375" style="39" customWidth="1"/>
    <col min="11" max="11" width="18.7109375" style="39" customWidth="1"/>
    <col min="12" max="12" width="18.140625" style="39" customWidth="1"/>
    <col min="13" max="13" width="19.42578125" style="39" customWidth="1"/>
    <col min="14" max="14" width="20.7109375" style="39" customWidth="1"/>
    <col min="15" max="15" width="22.140625" style="39" customWidth="1"/>
    <col min="16" max="16" width="14.28515625" style="39" customWidth="1"/>
    <col min="17" max="17" width="11.140625" style="39" customWidth="1"/>
    <col min="18" max="18" width="14.28515625" style="39" customWidth="1"/>
    <col min="19" max="19" width="14.7109375" style="39" customWidth="1"/>
    <col min="20" max="20" width="10.85546875" style="39" customWidth="1"/>
    <col min="21" max="21" width="14.7109375" style="39" customWidth="1"/>
    <col min="22" max="23" width="13.140625" style="39" customWidth="1"/>
    <col min="24" max="24" width="13.7109375" style="39" customWidth="1"/>
    <col min="25" max="25" width="10.7109375" style="39" customWidth="1"/>
    <col min="26" max="26" width="11.42578125" style="39" customWidth="1"/>
    <col min="27" max="16384" width="9.140625" style="39"/>
  </cols>
  <sheetData>
    <row r="1" spans="1:221" s="33" customFormat="1" ht="18.75">
      <c r="A1" s="313" t="s">
        <v>8</v>
      </c>
      <c r="B1" s="313"/>
      <c r="C1" s="313"/>
      <c r="D1" s="313"/>
      <c r="E1" s="286" t="str">
        <f>IF('Титул ф.S08'!D24=0," ",'Титул ф.S08'!D24)</f>
        <v>Красноармейский городской суд</v>
      </c>
      <c r="F1" s="287"/>
      <c r="G1" s="287"/>
      <c r="H1" s="287"/>
      <c r="I1" s="287"/>
      <c r="J1" s="287"/>
      <c r="K1" s="288"/>
    </row>
    <row r="3" spans="1:221" s="62" customFormat="1" ht="88.9" customHeight="1">
      <c r="A3" s="318" t="s">
        <v>176</v>
      </c>
      <c r="B3" s="318"/>
      <c r="C3" s="318"/>
      <c r="D3" s="318"/>
      <c r="E3" s="318"/>
      <c r="F3" s="318"/>
      <c r="G3" s="318"/>
      <c r="H3" s="318"/>
      <c r="I3" s="318"/>
      <c r="J3" s="318"/>
      <c r="K3" s="318"/>
      <c r="L3" s="318"/>
      <c r="M3" s="318"/>
      <c r="N3" s="318"/>
      <c r="O3" s="318"/>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row>
    <row r="4" spans="1:221" s="76" customFormat="1" ht="52.5" customHeight="1">
      <c r="A4" s="292" t="s">
        <v>10102</v>
      </c>
      <c r="B4" s="292"/>
      <c r="C4" s="292"/>
      <c r="D4" s="292"/>
      <c r="E4" s="292"/>
      <c r="F4" s="292"/>
      <c r="G4" s="292"/>
      <c r="H4" s="292"/>
      <c r="I4" s="292"/>
      <c r="J4" s="292"/>
      <c r="K4" s="292"/>
      <c r="L4" s="292"/>
      <c r="M4" s="292"/>
      <c r="N4" s="292"/>
      <c r="O4" s="292"/>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row>
    <row r="5" spans="1:221" s="61" customFormat="1" ht="24" customHeight="1">
      <c r="A5" s="293" t="s">
        <v>154</v>
      </c>
      <c r="B5" s="293"/>
      <c r="C5" s="293"/>
      <c r="D5" s="293"/>
      <c r="E5" s="294" t="s">
        <v>54</v>
      </c>
      <c r="F5" s="319" t="s">
        <v>2116</v>
      </c>
      <c r="G5" s="321" t="s">
        <v>2111</v>
      </c>
      <c r="H5" s="322"/>
      <c r="I5" s="322"/>
      <c r="J5" s="322"/>
      <c r="K5" s="295" t="s">
        <v>56</v>
      </c>
      <c r="L5" s="295" t="s">
        <v>2114</v>
      </c>
      <c r="M5" s="295" t="s">
        <v>2128</v>
      </c>
      <c r="N5" s="295" t="s">
        <v>57</v>
      </c>
      <c r="O5" s="295" t="s">
        <v>58</v>
      </c>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row>
    <row r="6" spans="1:221" s="64" customFormat="1" ht="126" customHeight="1">
      <c r="A6" s="293"/>
      <c r="B6" s="293"/>
      <c r="C6" s="293"/>
      <c r="D6" s="293"/>
      <c r="E6" s="294"/>
      <c r="F6" s="320"/>
      <c r="G6" s="155" t="s">
        <v>2117</v>
      </c>
      <c r="H6" s="155" t="s">
        <v>2118</v>
      </c>
      <c r="I6" s="155" t="s">
        <v>2119</v>
      </c>
      <c r="J6" s="157" t="s">
        <v>2120</v>
      </c>
      <c r="K6" s="296"/>
      <c r="L6" s="296"/>
      <c r="M6" s="296"/>
      <c r="N6" s="296"/>
      <c r="O6" s="296"/>
      <c r="P6" s="63"/>
      <c r="Q6" s="63"/>
      <c r="R6" s="63"/>
      <c r="S6" s="63"/>
      <c r="T6" s="63"/>
      <c r="U6" s="63"/>
      <c r="V6" s="63"/>
      <c r="W6" s="63"/>
      <c r="X6" s="63"/>
      <c r="Y6" s="63"/>
      <c r="Z6" s="63"/>
      <c r="AA6" s="63"/>
      <c r="AB6" s="63"/>
      <c r="AC6" s="63"/>
      <c r="AD6" s="63"/>
      <c r="AE6" s="63"/>
    </row>
    <row r="7" spans="1:221" s="15" customFormat="1" ht="24" customHeight="1">
      <c r="A7" s="315" t="s">
        <v>9</v>
      </c>
      <c r="B7" s="316"/>
      <c r="C7" s="316"/>
      <c r="D7" s="317"/>
      <c r="E7" s="50"/>
      <c r="F7" s="77">
        <v>1</v>
      </c>
      <c r="G7" s="77">
        <v>2</v>
      </c>
      <c r="H7" s="77">
        <v>3</v>
      </c>
      <c r="I7" s="77">
        <v>4</v>
      </c>
      <c r="J7" s="77">
        <v>5</v>
      </c>
      <c r="K7" s="77">
        <v>6</v>
      </c>
      <c r="L7" s="77">
        <v>7</v>
      </c>
      <c r="M7" s="77">
        <v>8</v>
      </c>
      <c r="N7" s="77">
        <v>9</v>
      </c>
      <c r="O7" s="77">
        <v>10</v>
      </c>
      <c r="P7" s="67"/>
      <c r="Q7" s="67"/>
      <c r="R7" s="67"/>
      <c r="S7" s="67"/>
      <c r="T7" s="67"/>
      <c r="U7" s="67"/>
      <c r="V7" s="67"/>
      <c r="W7" s="67"/>
      <c r="X7" s="67"/>
      <c r="Y7" s="67"/>
      <c r="Z7" s="67"/>
      <c r="AA7" s="67"/>
      <c r="AB7" s="67"/>
      <c r="AC7" s="67"/>
      <c r="AD7" s="67"/>
      <c r="AE7" s="67"/>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row>
    <row r="8" spans="1:221" s="62" customFormat="1" ht="45" customHeight="1">
      <c r="A8" s="323" t="s">
        <v>55</v>
      </c>
      <c r="B8" s="324"/>
      <c r="C8" s="324"/>
      <c r="D8" s="324"/>
      <c r="E8" s="38">
        <v>1</v>
      </c>
      <c r="F8" s="180">
        <v>2</v>
      </c>
      <c r="G8" s="180"/>
      <c r="H8" s="180"/>
      <c r="I8" s="180">
        <v>1</v>
      </c>
      <c r="J8" s="180">
        <v>1</v>
      </c>
      <c r="K8" s="180">
        <v>1</v>
      </c>
      <c r="L8" s="180">
        <v>1</v>
      </c>
      <c r="M8" s="180"/>
      <c r="N8" s="180"/>
      <c r="O8" s="180">
        <v>1</v>
      </c>
      <c r="P8" s="69"/>
      <c r="Q8" s="69"/>
      <c r="R8" s="69"/>
      <c r="S8" s="69"/>
      <c r="T8" s="69"/>
      <c r="U8" s="69"/>
      <c r="V8" s="69"/>
      <c r="W8" s="69"/>
      <c r="X8" s="69"/>
      <c r="Y8" s="69"/>
      <c r="Z8" s="69"/>
      <c r="AA8" s="69"/>
      <c r="AB8" s="69"/>
      <c r="AC8" s="69"/>
      <c r="AD8" s="69"/>
      <c r="AE8" s="69"/>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row>
    <row r="9" spans="1:221" s="62" customFormat="1" ht="30" customHeight="1">
      <c r="A9" s="299" t="s">
        <v>2115</v>
      </c>
      <c r="B9" s="300"/>
      <c r="C9" s="301"/>
      <c r="D9" s="71" t="s">
        <v>158</v>
      </c>
      <c r="E9" s="38">
        <v>2</v>
      </c>
      <c r="F9" s="180">
        <v>1</v>
      </c>
      <c r="G9" s="180"/>
      <c r="H9" s="180"/>
      <c r="I9" s="180">
        <v>1</v>
      </c>
      <c r="J9" s="180"/>
      <c r="K9" s="180">
        <v>1</v>
      </c>
      <c r="L9" s="180">
        <v>1</v>
      </c>
      <c r="M9" s="180"/>
      <c r="N9" s="180"/>
      <c r="O9" s="180"/>
      <c r="P9" s="69"/>
      <c r="Q9" s="69"/>
      <c r="R9" s="69"/>
      <c r="S9" s="69"/>
      <c r="T9" s="69"/>
      <c r="U9" s="69"/>
      <c r="V9" s="69"/>
      <c r="W9" s="69"/>
      <c r="X9" s="69"/>
      <c r="Y9" s="69"/>
      <c r="Z9" s="69"/>
      <c r="AA9" s="69"/>
      <c r="AB9" s="69"/>
      <c r="AC9" s="69"/>
      <c r="AD9" s="69"/>
      <c r="AE9" s="69"/>
    </row>
    <row r="10" spans="1:221" s="62" customFormat="1" ht="30" customHeight="1">
      <c r="A10" s="302"/>
      <c r="B10" s="303"/>
      <c r="C10" s="304"/>
      <c r="D10" s="71" t="s">
        <v>59</v>
      </c>
      <c r="E10" s="38">
        <v>3</v>
      </c>
      <c r="F10" s="180"/>
      <c r="G10" s="180"/>
      <c r="H10" s="180"/>
      <c r="I10" s="180"/>
      <c r="J10" s="180"/>
      <c r="K10" s="180"/>
      <c r="L10" s="180"/>
      <c r="M10" s="180"/>
      <c r="N10" s="180"/>
      <c r="O10" s="180"/>
      <c r="P10" s="69"/>
      <c r="Q10" s="69"/>
      <c r="R10" s="69"/>
      <c r="S10" s="69"/>
      <c r="T10" s="69"/>
      <c r="U10" s="69"/>
      <c r="V10" s="69"/>
      <c r="W10" s="69"/>
      <c r="X10" s="69"/>
      <c r="Y10" s="69"/>
      <c r="Z10" s="69"/>
      <c r="AA10" s="69"/>
      <c r="AB10" s="69"/>
      <c r="AC10" s="69"/>
      <c r="AD10" s="69"/>
      <c r="AE10" s="69"/>
    </row>
    <row r="11" spans="1:221" s="62" customFormat="1" ht="30" customHeight="1">
      <c r="A11" s="307" t="s">
        <v>77</v>
      </c>
      <c r="B11" s="290" t="s">
        <v>60</v>
      </c>
      <c r="C11" s="291" t="s">
        <v>61</v>
      </c>
      <c r="D11" s="291"/>
      <c r="E11" s="38">
        <v>4</v>
      </c>
      <c r="F11" s="120"/>
      <c r="G11" s="120"/>
      <c r="H11" s="120"/>
      <c r="I11" s="120"/>
      <c r="J11" s="120"/>
      <c r="K11" s="120"/>
      <c r="L11" s="120"/>
      <c r="M11" s="120"/>
      <c r="N11" s="120"/>
      <c r="O11" s="120"/>
      <c r="P11" s="69"/>
      <c r="Q11" s="69"/>
      <c r="R11" s="69"/>
      <c r="S11" s="69"/>
      <c r="T11" s="69"/>
      <c r="U11" s="69"/>
      <c r="V11" s="69"/>
      <c r="W11" s="69"/>
      <c r="X11" s="69"/>
      <c r="Y11" s="69"/>
      <c r="Z11" s="69"/>
      <c r="AA11" s="69"/>
      <c r="AB11" s="69"/>
      <c r="AC11" s="69"/>
      <c r="AD11" s="69"/>
      <c r="AE11" s="69"/>
    </row>
    <row r="12" spans="1:221" s="62" customFormat="1" ht="30" customHeight="1">
      <c r="A12" s="307"/>
      <c r="B12" s="290"/>
      <c r="C12" s="290" t="s">
        <v>62</v>
      </c>
      <c r="D12" s="71" t="s">
        <v>156</v>
      </c>
      <c r="E12" s="38">
        <v>5</v>
      </c>
      <c r="F12" s="120"/>
      <c r="G12" s="120"/>
      <c r="H12" s="120"/>
      <c r="I12" s="120"/>
      <c r="J12" s="120"/>
      <c r="K12" s="120"/>
      <c r="L12" s="120"/>
      <c r="M12" s="120"/>
      <c r="N12" s="120"/>
      <c r="O12" s="120"/>
      <c r="P12" s="69"/>
      <c r="Q12" s="69"/>
      <c r="R12" s="69"/>
      <c r="S12" s="69"/>
      <c r="T12" s="69"/>
      <c r="U12" s="69"/>
      <c r="V12" s="69"/>
      <c r="W12" s="69"/>
      <c r="X12" s="69"/>
      <c r="Y12" s="69"/>
      <c r="Z12" s="69"/>
      <c r="AA12" s="69"/>
      <c r="AB12" s="69"/>
      <c r="AC12" s="69"/>
      <c r="AD12" s="69"/>
      <c r="AE12" s="69"/>
    </row>
    <row r="13" spans="1:221" s="62" customFormat="1" ht="30" customHeight="1">
      <c r="A13" s="307"/>
      <c r="B13" s="290"/>
      <c r="C13" s="290"/>
      <c r="D13" s="71" t="s">
        <v>59</v>
      </c>
      <c r="E13" s="38">
        <v>6</v>
      </c>
      <c r="F13" s="120"/>
      <c r="G13" s="120"/>
      <c r="H13" s="120"/>
      <c r="I13" s="120"/>
      <c r="J13" s="120"/>
      <c r="K13" s="120"/>
      <c r="L13" s="120"/>
      <c r="M13" s="120"/>
      <c r="N13" s="120"/>
      <c r="O13" s="120"/>
      <c r="P13" s="69"/>
      <c r="Q13" s="69"/>
      <c r="R13" s="69"/>
      <c r="S13" s="69"/>
      <c r="T13" s="69"/>
      <c r="U13" s="69"/>
      <c r="V13" s="69"/>
      <c r="W13" s="69"/>
      <c r="X13" s="69"/>
      <c r="Y13" s="69"/>
      <c r="Z13" s="69"/>
      <c r="AA13" s="69"/>
      <c r="AB13" s="69"/>
      <c r="AC13" s="69"/>
      <c r="AD13" s="69"/>
      <c r="AE13" s="69"/>
    </row>
    <row r="14" spans="1:221" s="62" customFormat="1" ht="30" customHeight="1">
      <c r="A14" s="307"/>
      <c r="B14" s="290" t="s">
        <v>63</v>
      </c>
      <c r="C14" s="291" t="s">
        <v>61</v>
      </c>
      <c r="D14" s="291"/>
      <c r="E14" s="38">
        <v>7</v>
      </c>
      <c r="F14" s="120"/>
      <c r="G14" s="120"/>
      <c r="H14" s="120"/>
      <c r="I14" s="120"/>
      <c r="J14" s="120"/>
      <c r="K14" s="120"/>
      <c r="L14" s="120"/>
      <c r="M14" s="120"/>
      <c r="N14" s="120"/>
      <c r="O14" s="120"/>
      <c r="P14" s="69"/>
      <c r="Q14" s="69"/>
      <c r="R14" s="69"/>
      <c r="S14" s="69"/>
      <c r="T14" s="69"/>
      <c r="U14" s="69"/>
      <c r="V14" s="69"/>
      <c r="W14" s="69"/>
      <c r="X14" s="69"/>
      <c r="Y14" s="69"/>
      <c r="Z14" s="69"/>
      <c r="AA14" s="69"/>
      <c r="AB14" s="69"/>
      <c r="AC14" s="69"/>
      <c r="AD14" s="69"/>
      <c r="AE14" s="69"/>
    </row>
    <row r="15" spans="1:221" s="62" customFormat="1" ht="30" customHeight="1">
      <c r="A15" s="307"/>
      <c r="B15" s="290"/>
      <c r="C15" s="290" t="s">
        <v>62</v>
      </c>
      <c r="D15" s="71" t="s">
        <v>156</v>
      </c>
      <c r="E15" s="38">
        <v>8</v>
      </c>
      <c r="F15" s="120"/>
      <c r="G15" s="120"/>
      <c r="H15" s="120"/>
      <c r="I15" s="120"/>
      <c r="J15" s="120"/>
      <c r="K15" s="120"/>
      <c r="L15" s="120"/>
      <c r="M15" s="120"/>
      <c r="N15" s="120"/>
      <c r="O15" s="120"/>
      <c r="P15" s="69"/>
      <c r="Q15" s="69"/>
      <c r="R15" s="69"/>
      <c r="S15" s="69"/>
      <c r="T15" s="69"/>
      <c r="U15" s="69"/>
      <c r="V15" s="69"/>
      <c r="W15" s="69"/>
      <c r="X15" s="69"/>
      <c r="Y15" s="69"/>
      <c r="Z15" s="69"/>
      <c r="AA15" s="69"/>
      <c r="AB15" s="69"/>
      <c r="AC15" s="69"/>
      <c r="AD15" s="69"/>
      <c r="AE15" s="69"/>
    </row>
    <row r="16" spans="1:221" s="61" customFormat="1" ht="30" customHeight="1">
      <c r="A16" s="307"/>
      <c r="B16" s="290"/>
      <c r="C16" s="290"/>
      <c r="D16" s="71" t="s">
        <v>59</v>
      </c>
      <c r="E16" s="38">
        <v>9</v>
      </c>
      <c r="F16" s="120"/>
      <c r="G16" s="120"/>
      <c r="H16" s="120"/>
      <c r="I16" s="120"/>
      <c r="J16" s="120"/>
      <c r="K16" s="120"/>
      <c r="L16" s="120"/>
      <c r="M16" s="120"/>
      <c r="N16" s="120"/>
      <c r="O16" s="120"/>
      <c r="P16" s="69"/>
      <c r="Q16" s="69"/>
      <c r="R16" s="69"/>
      <c r="S16" s="69"/>
      <c r="T16" s="69"/>
      <c r="U16" s="69"/>
      <c r="V16" s="69"/>
      <c r="W16" s="69"/>
      <c r="X16" s="69"/>
      <c r="Y16" s="69"/>
      <c r="Z16" s="69"/>
      <c r="AA16" s="69"/>
      <c r="AB16" s="69"/>
      <c r="AC16" s="69"/>
      <c r="AD16" s="69"/>
      <c r="AE16" s="69"/>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row>
    <row r="17" spans="1:31" s="62" customFormat="1" ht="30" customHeight="1">
      <c r="A17" s="307"/>
      <c r="B17" s="290" t="s">
        <v>64</v>
      </c>
      <c r="C17" s="291" t="s">
        <v>61</v>
      </c>
      <c r="D17" s="291"/>
      <c r="E17" s="38">
        <v>10</v>
      </c>
      <c r="F17" s="120"/>
      <c r="G17" s="120"/>
      <c r="H17" s="120"/>
      <c r="I17" s="120"/>
      <c r="J17" s="120"/>
      <c r="K17" s="120"/>
      <c r="L17" s="120"/>
      <c r="M17" s="120"/>
      <c r="N17" s="120"/>
      <c r="O17" s="120"/>
      <c r="P17" s="69"/>
      <c r="Q17" s="69"/>
      <c r="R17" s="69"/>
      <c r="S17" s="69"/>
      <c r="T17" s="69"/>
      <c r="U17" s="69"/>
      <c r="V17" s="69"/>
      <c r="W17" s="69"/>
      <c r="X17" s="69"/>
      <c r="Y17" s="69"/>
      <c r="Z17" s="69"/>
      <c r="AA17" s="69"/>
      <c r="AB17" s="69"/>
      <c r="AC17" s="69"/>
      <c r="AD17" s="69"/>
      <c r="AE17" s="69"/>
    </row>
    <row r="18" spans="1:31" s="62" customFormat="1" ht="30" customHeight="1">
      <c r="A18" s="307"/>
      <c r="B18" s="290"/>
      <c r="C18" s="290" t="s">
        <v>62</v>
      </c>
      <c r="D18" s="71" t="s">
        <v>156</v>
      </c>
      <c r="E18" s="38">
        <v>11</v>
      </c>
      <c r="F18" s="120"/>
      <c r="G18" s="120"/>
      <c r="H18" s="120"/>
      <c r="I18" s="120"/>
      <c r="J18" s="120"/>
      <c r="K18" s="120"/>
      <c r="L18" s="120"/>
      <c r="M18" s="120"/>
      <c r="N18" s="120"/>
      <c r="O18" s="120"/>
      <c r="P18" s="69"/>
      <c r="Q18" s="69"/>
      <c r="R18" s="69"/>
      <c r="S18" s="69"/>
      <c r="T18" s="69"/>
      <c r="U18" s="69"/>
      <c r="V18" s="69"/>
      <c r="W18" s="69"/>
      <c r="X18" s="69"/>
      <c r="Y18" s="69"/>
      <c r="Z18" s="69"/>
      <c r="AA18" s="69"/>
      <c r="AB18" s="69"/>
      <c r="AC18" s="69"/>
      <c r="AD18" s="69"/>
      <c r="AE18" s="69"/>
    </row>
    <row r="19" spans="1:31" s="62" customFormat="1" ht="30" customHeight="1">
      <c r="A19" s="307"/>
      <c r="B19" s="290"/>
      <c r="C19" s="290"/>
      <c r="D19" s="71" t="s">
        <v>59</v>
      </c>
      <c r="E19" s="38">
        <v>12</v>
      </c>
      <c r="F19" s="120"/>
      <c r="G19" s="120"/>
      <c r="H19" s="120"/>
      <c r="I19" s="120"/>
      <c r="J19" s="120"/>
      <c r="K19" s="120"/>
      <c r="L19" s="120"/>
      <c r="M19" s="120"/>
      <c r="N19" s="120"/>
      <c r="O19" s="120"/>
      <c r="P19" s="69"/>
      <c r="Q19" s="69"/>
      <c r="R19" s="69"/>
      <c r="S19" s="69"/>
      <c r="T19" s="69"/>
      <c r="U19" s="69"/>
      <c r="V19" s="69"/>
      <c r="W19" s="69"/>
      <c r="X19" s="69"/>
      <c r="Y19" s="69"/>
      <c r="Z19" s="69"/>
      <c r="AA19" s="69"/>
      <c r="AB19" s="69"/>
      <c r="AC19" s="69"/>
      <c r="AD19" s="69"/>
      <c r="AE19" s="69"/>
    </row>
    <row r="20" spans="1:31" s="62" customFormat="1" ht="30" customHeight="1">
      <c r="A20" s="307"/>
      <c r="B20" s="290" t="s">
        <v>65</v>
      </c>
      <c r="C20" s="291" t="s">
        <v>61</v>
      </c>
      <c r="D20" s="291"/>
      <c r="E20" s="38">
        <v>13</v>
      </c>
      <c r="F20" s="120">
        <v>2</v>
      </c>
      <c r="G20" s="120"/>
      <c r="H20" s="120"/>
      <c r="I20" s="120">
        <v>1</v>
      </c>
      <c r="J20" s="120">
        <v>1</v>
      </c>
      <c r="K20" s="120">
        <v>1</v>
      </c>
      <c r="L20" s="120">
        <v>1</v>
      </c>
      <c r="M20" s="120"/>
      <c r="N20" s="120"/>
      <c r="O20" s="120">
        <v>1</v>
      </c>
      <c r="P20" s="69"/>
      <c r="Q20" s="69"/>
      <c r="R20" s="69"/>
      <c r="S20" s="69"/>
      <c r="T20" s="69"/>
      <c r="U20" s="69"/>
      <c r="V20" s="69"/>
      <c r="W20" s="69"/>
      <c r="X20" s="69"/>
      <c r="Y20" s="69"/>
      <c r="Z20" s="69"/>
      <c r="AA20" s="69"/>
      <c r="AB20" s="69"/>
      <c r="AC20" s="69"/>
      <c r="AD20" s="69"/>
      <c r="AE20" s="69"/>
    </row>
    <row r="21" spans="1:31" s="62" customFormat="1" ht="30" customHeight="1">
      <c r="A21" s="307"/>
      <c r="B21" s="290"/>
      <c r="C21" s="290" t="s">
        <v>62</v>
      </c>
      <c r="D21" s="71" t="s">
        <v>156</v>
      </c>
      <c r="E21" s="38">
        <v>14</v>
      </c>
      <c r="F21" s="120">
        <v>1</v>
      </c>
      <c r="G21" s="120"/>
      <c r="H21" s="120"/>
      <c r="I21" s="120">
        <v>1</v>
      </c>
      <c r="J21" s="120"/>
      <c r="K21" s="120">
        <v>1</v>
      </c>
      <c r="L21" s="120">
        <v>1</v>
      </c>
      <c r="M21" s="120"/>
      <c r="N21" s="120"/>
      <c r="O21" s="120"/>
      <c r="P21" s="69"/>
      <c r="Q21" s="69"/>
      <c r="R21" s="69"/>
      <c r="S21" s="69"/>
      <c r="T21" s="69"/>
      <c r="U21" s="69"/>
      <c r="V21" s="69"/>
      <c r="W21" s="69"/>
      <c r="X21" s="69"/>
      <c r="Y21" s="69"/>
      <c r="Z21" s="69"/>
      <c r="AA21" s="69"/>
      <c r="AB21" s="69"/>
      <c r="AC21" s="69"/>
      <c r="AD21" s="69"/>
      <c r="AE21" s="69"/>
    </row>
    <row r="22" spans="1:31" s="62" customFormat="1" ht="30" customHeight="1">
      <c r="A22" s="307"/>
      <c r="B22" s="290"/>
      <c r="C22" s="290"/>
      <c r="D22" s="71" t="s">
        <v>59</v>
      </c>
      <c r="E22" s="38">
        <v>15</v>
      </c>
      <c r="F22" s="120"/>
      <c r="G22" s="120"/>
      <c r="H22" s="120"/>
      <c r="I22" s="120"/>
      <c r="J22" s="120"/>
      <c r="K22" s="120"/>
      <c r="L22" s="120"/>
      <c r="M22" s="120"/>
      <c r="N22" s="120"/>
      <c r="O22" s="120"/>
      <c r="P22" s="69"/>
      <c r="Q22" s="69"/>
      <c r="R22" s="69"/>
      <c r="S22" s="69"/>
      <c r="T22" s="69"/>
      <c r="U22" s="69"/>
      <c r="V22" s="69"/>
      <c r="W22" s="69"/>
      <c r="X22" s="69"/>
      <c r="Y22" s="69"/>
      <c r="Z22" s="69"/>
      <c r="AA22" s="69"/>
      <c r="AB22" s="69"/>
      <c r="AC22" s="69"/>
      <c r="AD22" s="69"/>
      <c r="AE22" s="69"/>
    </row>
    <row r="23" spans="1:31" s="62" customFormat="1" ht="30" customHeight="1">
      <c r="A23" s="307"/>
      <c r="B23" s="290" t="s">
        <v>66</v>
      </c>
      <c r="C23" s="291" t="s">
        <v>61</v>
      </c>
      <c r="D23" s="291"/>
      <c r="E23" s="38">
        <v>16</v>
      </c>
      <c r="F23" s="120"/>
      <c r="G23" s="120"/>
      <c r="H23" s="120"/>
      <c r="I23" s="120"/>
      <c r="J23" s="120"/>
      <c r="K23" s="120"/>
      <c r="L23" s="120"/>
      <c r="M23" s="120"/>
      <c r="N23" s="120"/>
      <c r="O23" s="120"/>
      <c r="P23" s="69"/>
      <c r="Q23" s="69"/>
      <c r="R23" s="69"/>
      <c r="S23" s="69"/>
      <c r="T23" s="69"/>
      <c r="U23" s="69"/>
      <c r="V23" s="69"/>
      <c r="W23" s="69"/>
      <c r="X23" s="69"/>
      <c r="Y23" s="69"/>
      <c r="Z23" s="69"/>
      <c r="AA23" s="69"/>
      <c r="AB23" s="69"/>
      <c r="AC23" s="69"/>
      <c r="AD23" s="69"/>
      <c r="AE23" s="69"/>
    </row>
    <row r="24" spans="1:31" s="62" customFormat="1" ht="30" customHeight="1">
      <c r="A24" s="307"/>
      <c r="B24" s="290"/>
      <c r="C24" s="290" t="s">
        <v>62</v>
      </c>
      <c r="D24" s="71" t="s">
        <v>156</v>
      </c>
      <c r="E24" s="38">
        <v>17</v>
      </c>
      <c r="F24" s="120"/>
      <c r="G24" s="120"/>
      <c r="H24" s="120"/>
      <c r="I24" s="120"/>
      <c r="J24" s="120"/>
      <c r="K24" s="120"/>
      <c r="L24" s="120"/>
      <c r="M24" s="120"/>
      <c r="N24" s="120"/>
      <c r="O24" s="120"/>
      <c r="P24" s="69"/>
      <c r="Q24" s="69"/>
      <c r="R24" s="69"/>
      <c r="S24" s="69"/>
      <c r="T24" s="69"/>
      <c r="U24" s="69"/>
      <c r="V24" s="69"/>
      <c r="W24" s="69"/>
      <c r="X24" s="69"/>
      <c r="Y24" s="69"/>
      <c r="Z24" s="69"/>
      <c r="AA24" s="69"/>
      <c r="AB24" s="69"/>
      <c r="AC24" s="69"/>
      <c r="AD24" s="69"/>
      <c r="AE24" s="69"/>
    </row>
    <row r="25" spans="1:31" s="62" customFormat="1" ht="30" customHeight="1">
      <c r="A25" s="307"/>
      <c r="B25" s="290"/>
      <c r="C25" s="290"/>
      <c r="D25" s="71" t="s">
        <v>59</v>
      </c>
      <c r="E25" s="38">
        <v>18</v>
      </c>
      <c r="F25" s="120"/>
      <c r="G25" s="120"/>
      <c r="H25" s="120"/>
      <c r="I25" s="120"/>
      <c r="J25" s="120"/>
      <c r="K25" s="120"/>
      <c r="L25" s="120"/>
      <c r="M25" s="120"/>
      <c r="N25" s="120"/>
      <c r="O25" s="120"/>
      <c r="P25" s="69"/>
      <c r="Q25" s="69"/>
      <c r="R25" s="69"/>
      <c r="S25" s="69"/>
      <c r="T25" s="69"/>
      <c r="U25" s="69"/>
      <c r="V25" s="69"/>
      <c r="W25" s="69"/>
      <c r="X25" s="69"/>
      <c r="Y25" s="69"/>
      <c r="Z25" s="69"/>
      <c r="AA25" s="69"/>
      <c r="AB25" s="69"/>
      <c r="AC25" s="69"/>
      <c r="AD25" s="69"/>
      <c r="AE25" s="69"/>
    </row>
    <row r="26" spans="1:31" s="62" customFormat="1" ht="30" customHeight="1">
      <c r="A26" s="307"/>
      <c r="B26" s="290" t="s">
        <v>67</v>
      </c>
      <c r="C26" s="291" t="s">
        <v>61</v>
      </c>
      <c r="D26" s="291"/>
      <c r="E26" s="38">
        <v>19</v>
      </c>
      <c r="F26" s="120"/>
      <c r="G26" s="120"/>
      <c r="H26" s="120"/>
      <c r="I26" s="120"/>
      <c r="J26" s="120"/>
      <c r="K26" s="120"/>
      <c r="L26" s="120"/>
      <c r="M26" s="120"/>
      <c r="N26" s="120"/>
      <c r="O26" s="120"/>
      <c r="P26" s="69"/>
      <c r="Q26" s="69"/>
      <c r="R26" s="69"/>
      <c r="S26" s="69"/>
      <c r="T26" s="69"/>
      <c r="U26" s="69"/>
      <c r="V26" s="69"/>
      <c r="W26" s="69"/>
      <c r="X26" s="69"/>
      <c r="Y26" s="69"/>
      <c r="Z26" s="69"/>
      <c r="AA26" s="69"/>
      <c r="AB26" s="69"/>
      <c r="AC26" s="69"/>
      <c r="AD26" s="69"/>
      <c r="AE26" s="69"/>
    </row>
    <row r="27" spans="1:31" s="62" customFormat="1" ht="30" customHeight="1">
      <c r="A27" s="307"/>
      <c r="B27" s="290"/>
      <c r="C27" s="290" t="s">
        <v>62</v>
      </c>
      <c r="D27" s="71" t="s">
        <v>156</v>
      </c>
      <c r="E27" s="38">
        <v>20</v>
      </c>
      <c r="F27" s="120"/>
      <c r="G27" s="120"/>
      <c r="H27" s="120"/>
      <c r="I27" s="120"/>
      <c r="J27" s="120"/>
      <c r="K27" s="120"/>
      <c r="L27" s="120"/>
      <c r="M27" s="120"/>
      <c r="N27" s="120"/>
      <c r="O27" s="120"/>
      <c r="P27" s="69"/>
      <c r="Q27" s="69"/>
      <c r="R27" s="69"/>
      <c r="S27" s="69"/>
      <c r="T27" s="69"/>
      <c r="U27" s="69"/>
      <c r="V27" s="69"/>
      <c r="W27" s="69"/>
      <c r="X27" s="69"/>
      <c r="Y27" s="69"/>
      <c r="Z27" s="69"/>
      <c r="AA27" s="69"/>
      <c r="AB27" s="69"/>
      <c r="AC27" s="69"/>
      <c r="AD27" s="69"/>
      <c r="AE27" s="69"/>
    </row>
    <row r="28" spans="1:31" s="62" customFormat="1" ht="30" customHeight="1">
      <c r="A28" s="307"/>
      <c r="B28" s="290"/>
      <c r="C28" s="290"/>
      <c r="D28" s="71" t="s">
        <v>59</v>
      </c>
      <c r="E28" s="38">
        <v>21</v>
      </c>
      <c r="F28" s="120"/>
      <c r="G28" s="120"/>
      <c r="H28" s="120"/>
      <c r="I28" s="120"/>
      <c r="J28" s="120"/>
      <c r="K28" s="120"/>
      <c r="L28" s="120"/>
      <c r="M28" s="120"/>
      <c r="N28" s="120"/>
      <c r="O28" s="120"/>
      <c r="P28" s="69"/>
      <c r="Q28" s="69"/>
      <c r="R28" s="69"/>
      <c r="S28" s="69"/>
      <c r="T28" s="69"/>
      <c r="U28" s="69"/>
      <c r="V28" s="69"/>
      <c r="W28" s="69"/>
      <c r="X28" s="69"/>
      <c r="Y28" s="69"/>
      <c r="Z28" s="69"/>
      <c r="AA28" s="69"/>
      <c r="AB28" s="69"/>
      <c r="AC28" s="69"/>
      <c r="AD28" s="69"/>
      <c r="AE28" s="69"/>
    </row>
    <row r="29" spans="1:31" s="62" customFormat="1" ht="30" customHeight="1">
      <c r="A29" s="307"/>
      <c r="B29" s="290" t="s">
        <v>68</v>
      </c>
      <c r="C29" s="291" t="s">
        <v>61</v>
      </c>
      <c r="D29" s="291"/>
      <c r="E29" s="38">
        <v>22</v>
      </c>
      <c r="F29" s="120"/>
      <c r="G29" s="120"/>
      <c r="H29" s="120"/>
      <c r="I29" s="120"/>
      <c r="J29" s="120"/>
      <c r="K29" s="120"/>
      <c r="L29" s="120"/>
      <c r="M29" s="120"/>
      <c r="N29" s="120"/>
      <c r="O29" s="120"/>
      <c r="P29" s="69"/>
      <c r="Q29" s="69"/>
      <c r="R29" s="69"/>
      <c r="S29" s="69"/>
      <c r="T29" s="69"/>
      <c r="U29" s="69"/>
      <c r="V29" s="69"/>
      <c r="W29" s="69"/>
      <c r="X29" s="69"/>
      <c r="Y29" s="69"/>
      <c r="Z29" s="69"/>
      <c r="AA29" s="69"/>
      <c r="AB29" s="69"/>
      <c r="AC29" s="69"/>
      <c r="AD29" s="69"/>
      <c r="AE29" s="69"/>
    </row>
    <row r="30" spans="1:31" s="62" customFormat="1" ht="30" customHeight="1">
      <c r="A30" s="307"/>
      <c r="B30" s="290"/>
      <c r="C30" s="290" t="s">
        <v>62</v>
      </c>
      <c r="D30" s="71" t="s">
        <v>156</v>
      </c>
      <c r="E30" s="38">
        <v>23</v>
      </c>
      <c r="F30" s="120"/>
      <c r="G30" s="120"/>
      <c r="H30" s="120"/>
      <c r="I30" s="120"/>
      <c r="J30" s="120"/>
      <c r="K30" s="120"/>
      <c r="L30" s="120"/>
      <c r="M30" s="120"/>
      <c r="N30" s="120"/>
      <c r="O30" s="120"/>
      <c r="P30" s="69"/>
      <c r="Q30" s="69"/>
      <c r="R30" s="69"/>
      <c r="S30" s="69"/>
      <c r="T30" s="69"/>
      <c r="U30" s="69"/>
      <c r="V30" s="69"/>
      <c r="W30" s="69"/>
      <c r="X30" s="69"/>
      <c r="Y30" s="69"/>
      <c r="Z30" s="69"/>
      <c r="AA30" s="69"/>
      <c r="AB30" s="69"/>
      <c r="AC30" s="69"/>
      <c r="AD30" s="69"/>
      <c r="AE30" s="69"/>
    </row>
    <row r="31" spans="1:31" s="62" customFormat="1" ht="30" customHeight="1">
      <c r="A31" s="307"/>
      <c r="B31" s="290"/>
      <c r="C31" s="290"/>
      <c r="D31" s="71" t="s">
        <v>59</v>
      </c>
      <c r="E31" s="38">
        <v>24</v>
      </c>
      <c r="F31" s="120"/>
      <c r="G31" s="120"/>
      <c r="H31" s="120"/>
      <c r="I31" s="120"/>
      <c r="J31" s="120"/>
      <c r="K31" s="120"/>
      <c r="L31" s="120"/>
      <c r="M31" s="120"/>
      <c r="N31" s="120"/>
      <c r="O31" s="120"/>
      <c r="P31" s="69"/>
      <c r="Q31" s="69"/>
      <c r="R31" s="69"/>
      <c r="S31" s="69"/>
      <c r="T31" s="69"/>
      <c r="U31" s="69"/>
      <c r="V31" s="69"/>
      <c r="W31" s="69"/>
      <c r="X31" s="69"/>
      <c r="Y31" s="69"/>
      <c r="Z31" s="69"/>
      <c r="AA31" s="69"/>
      <c r="AB31" s="69"/>
      <c r="AC31" s="69"/>
      <c r="AD31" s="69"/>
      <c r="AE31" s="69"/>
    </row>
    <row r="32" spans="1:31" s="62" customFormat="1" ht="30" customHeight="1">
      <c r="A32" s="307" t="s">
        <v>159</v>
      </c>
      <c r="B32" s="290" t="s">
        <v>69</v>
      </c>
      <c r="C32" s="291" t="s">
        <v>61</v>
      </c>
      <c r="D32" s="291"/>
      <c r="E32" s="38">
        <v>25</v>
      </c>
      <c r="F32" s="120"/>
      <c r="G32" s="120"/>
      <c r="H32" s="120"/>
      <c r="I32" s="120"/>
      <c r="J32" s="120"/>
      <c r="K32" s="120"/>
      <c r="L32" s="120"/>
      <c r="M32" s="120"/>
      <c r="N32" s="120"/>
      <c r="O32" s="120"/>
      <c r="P32" s="69"/>
      <c r="Q32" s="69"/>
      <c r="R32" s="69"/>
      <c r="S32" s="69"/>
      <c r="T32" s="69"/>
      <c r="U32" s="69"/>
      <c r="V32" s="69"/>
      <c r="W32" s="69"/>
      <c r="X32" s="69"/>
      <c r="Y32" s="69"/>
      <c r="Z32" s="69"/>
      <c r="AA32" s="69"/>
      <c r="AB32" s="69"/>
      <c r="AC32" s="69"/>
      <c r="AD32" s="69"/>
      <c r="AE32" s="69"/>
    </row>
    <row r="33" spans="1:221" s="62" customFormat="1" ht="30" customHeight="1">
      <c r="A33" s="307"/>
      <c r="B33" s="290"/>
      <c r="C33" s="290" t="s">
        <v>62</v>
      </c>
      <c r="D33" s="71" t="s">
        <v>156</v>
      </c>
      <c r="E33" s="38">
        <v>26</v>
      </c>
      <c r="F33" s="120"/>
      <c r="G33" s="120"/>
      <c r="H33" s="120"/>
      <c r="I33" s="120"/>
      <c r="J33" s="120"/>
      <c r="K33" s="120"/>
      <c r="L33" s="120"/>
      <c r="M33" s="120"/>
      <c r="N33" s="120"/>
      <c r="O33" s="120"/>
      <c r="P33" s="69"/>
      <c r="Q33" s="69"/>
      <c r="R33" s="69"/>
      <c r="S33" s="69"/>
      <c r="T33" s="69"/>
      <c r="U33" s="69"/>
      <c r="V33" s="69"/>
      <c r="W33" s="69"/>
      <c r="X33" s="69"/>
      <c r="Y33" s="69"/>
      <c r="Z33" s="69"/>
      <c r="AA33" s="69"/>
      <c r="AB33" s="69"/>
      <c r="AC33" s="69"/>
      <c r="AD33" s="69"/>
      <c r="AE33" s="69"/>
    </row>
    <row r="34" spans="1:221" s="62" customFormat="1" ht="30" customHeight="1">
      <c r="A34" s="307"/>
      <c r="B34" s="290"/>
      <c r="C34" s="290"/>
      <c r="D34" s="71" t="s">
        <v>59</v>
      </c>
      <c r="E34" s="38">
        <v>27</v>
      </c>
      <c r="F34" s="120"/>
      <c r="G34" s="120"/>
      <c r="H34" s="120"/>
      <c r="I34" s="120"/>
      <c r="J34" s="120"/>
      <c r="K34" s="120"/>
      <c r="L34" s="120"/>
      <c r="M34" s="120"/>
      <c r="N34" s="120"/>
      <c r="O34" s="120"/>
      <c r="P34" s="69"/>
      <c r="Q34" s="69"/>
      <c r="R34" s="69"/>
      <c r="S34" s="69"/>
      <c r="T34" s="69"/>
      <c r="U34" s="69"/>
      <c r="V34" s="69"/>
      <c r="W34" s="69"/>
      <c r="X34" s="69"/>
      <c r="Y34" s="69"/>
      <c r="Z34" s="69"/>
      <c r="AA34" s="69"/>
      <c r="AB34" s="69"/>
      <c r="AC34" s="69"/>
      <c r="AD34" s="69"/>
      <c r="AE34" s="69"/>
    </row>
    <row r="35" spans="1:221" s="62" customFormat="1" ht="30" customHeight="1">
      <c r="A35" s="307"/>
      <c r="B35" s="290" t="s">
        <v>70</v>
      </c>
      <c r="C35" s="291" t="s">
        <v>61</v>
      </c>
      <c r="D35" s="291"/>
      <c r="E35" s="38">
        <v>28</v>
      </c>
      <c r="F35" s="120"/>
      <c r="G35" s="120"/>
      <c r="H35" s="120"/>
      <c r="I35" s="120"/>
      <c r="J35" s="120"/>
      <c r="K35" s="120"/>
      <c r="L35" s="120"/>
      <c r="M35" s="120"/>
      <c r="N35" s="120"/>
      <c r="O35" s="120"/>
      <c r="P35" s="69"/>
      <c r="Q35" s="69"/>
      <c r="R35" s="69"/>
      <c r="S35" s="69"/>
      <c r="T35" s="69"/>
      <c r="U35" s="69"/>
      <c r="V35" s="69"/>
      <c r="W35" s="69"/>
      <c r="X35" s="69"/>
      <c r="Y35" s="69"/>
      <c r="Z35" s="69"/>
      <c r="AA35" s="69"/>
      <c r="AB35" s="69"/>
      <c r="AC35" s="69"/>
      <c r="AD35" s="69"/>
      <c r="AE35" s="69"/>
    </row>
    <row r="36" spans="1:221" s="62" customFormat="1" ht="30" customHeight="1">
      <c r="A36" s="307"/>
      <c r="B36" s="290"/>
      <c r="C36" s="290" t="s">
        <v>62</v>
      </c>
      <c r="D36" s="71" t="s">
        <v>156</v>
      </c>
      <c r="E36" s="38">
        <v>29</v>
      </c>
      <c r="F36" s="120"/>
      <c r="G36" s="120"/>
      <c r="H36" s="120"/>
      <c r="I36" s="120"/>
      <c r="J36" s="120"/>
      <c r="K36" s="120"/>
      <c r="L36" s="120"/>
      <c r="M36" s="120"/>
      <c r="N36" s="120"/>
      <c r="O36" s="120"/>
      <c r="P36" s="69"/>
      <c r="Q36" s="69"/>
      <c r="R36" s="69"/>
      <c r="S36" s="69"/>
      <c r="T36" s="69"/>
      <c r="U36" s="69"/>
      <c r="V36" s="69"/>
      <c r="W36" s="69"/>
      <c r="X36" s="69"/>
      <c r="Y36" s="69"/>
      <c r="Z36" s="69"/>
      <c r="AA36" s="69"/>
      <c r="AB36" s="69"/>
      <c r="AC36" s="69"/>
      <c r="AD36" s="69"/>
      <c r="AE36" s="69"/>
    </row>
    <row r="37" spans="1:221" s="62" customFormat="1" ht="30" customHeight="1">
      <c r="A37" s="307"/>
      <c r="B37" s="290"/>
      <c r="C37" s="290"/>
      <c r="D37" s="71" t="s">
        <v>59</v>
      </c>
      <c r="E37" s="38">
        <v>30</v>
      </c>
      <c r="F37" s="120"/>
      <c r="G37" s="120"/>
      <c r="H37" s="120"/>
      <c r="I37" s="120"/>
      <c r="J37" s="120"/>
      <c r="K37" s="120"/>
      <c r="L37" s="120"/>
      <c r="M37" s="120"/>
      <c r="N37" s="120"/>
      <c r="O37" s="120"/>
      <c r="P37" s="69"/>
      <c r="Q37" s="69"/>
      <c r="R37" s="69"/>
      <c r="S37" s="69"/>
      <c r="T37" s="69"/>
      <c r="U37" s="69"/>
      <c r="V37" s="69"/>
      <c r="W37" s="69"/>
      <c r="X37" s="69"/>
      <c r="Y37" s="69"/>
      <c r="Z37" s="69"/>
      <c r="AA37" s="69"/>
      <c r="AB37" s="69"/>
      <c r="AC37" s="69"/>
      <c r="AD37" s="69"/>
      <c r="AE37" s="69"/>
    </row>
    <row r="38" spans="1:221" s="62" customFormat="1" ht="30" customHeight="1">
      <c r="A38" s="307"/>
      <c r="B38" s="290" t="s">
        <v>71</v>
      </c>
      <c r="C38" s="291" t="s">
        <v>61</v>
      </c>
      <c r="D38" s="291"/>
      <c r="E38" s="38">
        <v>31</v>
      </c>
      <c r="F38" s="120"/>
      <c r="G38" s="120"/>
      <c r="H38" s="120"/>
      <c r="I38" s="120"/>
      <c r="J38" s="120"/>
      <c r="K38" s="120"/>
      <c r="L38" s="120"/>
      <c r="M38" s="120"/>
      <c r="N38" s="120"/>
      <c r="O38" s="120"/>
      <c r="P38" s="69"/>
      <c r="Q38" s="69"/>
      <c r="R38" s="69"/>
      <c r="S38" s="69"/>
      <c r="T38" s="69"/>
      <c r="U38" s="69"/>
      <c r="V38" s="69"/>
      <c r="W38" s="69"/>
      <c r="X38" s="69"/>
      <c r="Y38" s="69"/>
      <c r="Z38" s="69"/>
      <c r="AA38" s="69"/>
      <c r="AB38" s="69"/>
      <c r="AC38" s="69"/>
      <c r="AD38" s="69"/>
      <c r="AE38" s="69"/>
    </row>
    <row r="39" spans="1:221" s="62" customFormat="1" ht="30" customHeight="1">
      <c r="A39" s="307"/>
      <c r="B39" s="290"/>
      <c r="C39" s="290" t="s">
        <v>62</v>
      </c>
      <c r="D39" s="71" t="s">
        <v>156</v>
      </c>
      <c r="E39" s="38">
        <v>32</v>
      </c>
      <c r="F39" s="120"/>
      <c r="G39" s="120"/>
      <c r="H39" s="120"/>
      <c r="I39" s="120"/>
      <c r="J39" s="120"/>
      <c r="K39" s="120"/>
      <c r="L39" s="120"/>
      <c r="M39" s="120"/>
      <c r="N39" s="120"/>
      <c r="O39" s="120"/>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row>
    <row r="40" spans="1:221" s="62" customFormat="1" ht="30" customHeight="1">
      <c r="A40" s="307"/>
      <c r="B40" s="290"/>
      <c r="C40" s="290"/>
      <c r="D40" s="71" t="s">
        <v>59</v>
      </c>
      <c r="E40" s="38">
        <v>33</v>
      </c>
      <c r="F40" s="120"/>
      <c r="G40" s="120"/>
      <c r="H40" s="120"/>
      <c r="I40" s="120"/>
      <c r="J40" s="120"/>
      <c r="K40" s="120"/>
      <c r="L40" s="120"/>
      <c r="M40" s="120"/>
      <c r="N40" s="120"/>
      <c r="O40" s="120"/>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row>
    <row r="41" spans="1:221" s="62" customFormat="1" ht="30" customHeight="1">
      <c r="A41" s="307"/>
      <c r="B41" s="290" t="s">
        <v>72</v>
      </c>
      <c r="C41" s="291" t="s">
        <v>61</v>
      </c>
      <c r="D41" s="291"/>
      <c r="E41" s="38">
        <v>34</v>
      </c>
      <c r="F41" s="120"/>
      <c r="G41" s="120"/>
      <c r="H41" s="120"/>
      <c r="I41" s="120"/>
      <c r="J41" s="120"/>
      <c r="K41" s="120"/>
      <c r="L41" s="120"/>
      <c r="M41" s="120"/>
      <c r="N41" s="120"/>
      <c r="O41" s="120"/>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row>
    <row r="42" spans="1:221" s="62" customFormat="1" ht="30" customHeight="1">
      <c r="A42" s="307"/>
      <c r="B42" s="290"/>
      <c r="C42" s="290" t="s">
        <v>62</v>
      </c>
      <c r="D42" s="71" t="s">
        <v>156</v>
      </c>
      <c r="E42" s="38">
        <v>35</v>
      </c>
      <c r="F42" s="120"/>
      <c r="G42" s="120"/>
      <c r="H42" s="120"/>
      <c r="I42" s="120"/>
      <c r="J42" s="120"/>
      <c r="K42" s="120"/>
      <c r="L42" s="120"/>
      <c r="M42" s="120"/>
      <c r="N42" s="120"/>
      <c r="O42" s="120"/>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row>
    <row r="43" spans="1:221" s="62" customFormat="1" ht="30" customHeight="1">
      <c r="A43" s="307"/>
      <c r="B43" s="290"/>
      <c r="C43" s="290"/>
      <c r="D43" s="71" t="s">
        <v>59</v>
      </c>
      <c r="E43" s="38">
        <v>36</v>
      </c>
      <c r="F43" s="120"/>
      <c r="G43" s="120"/>
      <c r="H43" s="120"/>
      <c r="I43" s="120"/>
      <c r="J43" s="120"/>
      <c r="K43" s="120"/>
      <c r="L43" s="120"/>
      <c r="M43" s="120"/>
      <c r="N43" s="120"/>
      <c r="O43" s="120"/>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row>
    <row r="44" spans="1:221" s="62" customFormat="1" ht="30" customHeight="1">
      <c r="A44" s="307"/>
      <c r="B44" s="290" t="s">
        <v>73</v>
      </c>
      <c r="C44" s="291" t="s">
        <v>61</v>
      </c>
      <c r="D44" s="291"/>
      <c r="E44" s="38">
        <v>37</v>
      </c>
      <c r="F44" s="120"/>
      <c r="G44" s="120"/>
      <c r="H44" s="120"/>
      <c r="I44" s="120"/>
      <c r="J44" s="120"/>
      <c r="K44" s="120"/>
      <c r="L44" s="120"/>
      <c r="M44" s="120"/>
      <c r="N44" s="120"/>
      <c r="O44" s="120"/>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row>
    <row r="45" spans="1:221" s="62" customFormat="1" ht="30" customHeight="1">
      <c r="A45" s="307"/>
      <c r="B45" s="290"/>
      <c r="C45" s="290" t="s">
        <v>62</v>
      </c>
      <c r="D45" s="71" t="s">
        <v>156</v>
      </c>
      <c r="E45" s="38">
        <v>38</v>
      </c>
      <c r="F45" s="120"/>
      <c r="G45" s="120"/>
      <c r="H45" s="120"/>
      <c r="I45" s="120"/>
      <c r="J45" s="120"/>
      <c r="K45" s="120"/>
      <c r="L45" s="120"/>
      <c r="M45" s="120"/>
      <c r="N45" s="120"/>
      <c r="O45" s="120"/>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row>
    <row r="46" spans="1:221" s="62" customFormat="1" ht="30" customHeight="1">
      <c r="A46" s="307"/>
      <c r="B46" s="290"/>
      <c r="C46" s="290"/>
      <c r="D46" s="71" t="s">
        <v>59</v>
      </c>
      <c r="E46" s="38">
        <v>39</v>
      </c>
      <c r="F46" s="120"/>
      <c r="G46" s="120"/>
      <c r="H46" s="120"/>
      <c r="I46" s="120"/>
      <c r="J46" s="120"/>
      <c r="K46" s="120"/>
      <c r="L46" s="120"/>
      <c r="M46" s="120"/>
      <c r="N46" s="120"/>
      <c r="O46" s="120"/>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row>
    <row r="47" spans="1:221" s="62" customFormat="1" ht="30" customHeight="1">
      <c r="A47" s="307"/>
      <c r="B47" s="290" t="s">
        <v>74</v>
      </c>
      <c r="C47" s="291" t="s">
        <v>61</v>
      </c>
      <c r="D47" s="291"/>
      <c r="E47" s="38">
        <v>40</v>
      </c>
      <c r="F47" s="120"/>
      <c r="G47" s="120"/>
      <c r="H47" s="120"/>
      <c r="I47" s="120"/>
      <c r="J47" s="120"/>
      <c r="K47" s="120"/>
      <c r="L47" s="120"/>
      <c r="M47" s="120"/>
      <c r="N47" s="120"/>
      <c r="O47" s="120"/>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row>
    <row r="48" spans="1:221" s="62" customFormat="1" ht="30" customHeight="1">
      <c r="A48" s="307"/>
      <c r="B48" s="290"/>
      <c r="C48" s="290" t="s">
        <v>62</v>
      </c>
      <c r="D48" s="71" t="s">
        <v>156</v>
      </c>
      <c r="E48" s="38">
        <v>41</v>
      </c>
      <c r="F48" s="120"/>
      <c r="G48" s="120"/>
      <c r="H48" s="120"/>
      <c r="I48" s="120"/>
      <c r="J48" s="120"/>
      <c r="K48" s="120"/>
      <c r="L48" s="120"/>
      <c r="M48" s="120"/>
      <c r="N48" s="120"/>
      <c r="O48" s="120"/>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row>
    <row r="49" spans="1:221" s="62" customFormat="1" ht="30" customHeight="1">
      <c r="A49" s="307"/>
      <c r="B49" s="290"/>
      <c r="C49" s="290"/>
      <c r="D49" s="71" t="s">
        <v>59</v>
      </c>
      <c r="E49" s="38">
        <v>42</v>
      </c>
      <c r="F49" s="120"/>
      <c r="G49" s="120"/>
      <c r="H49" s="120"/>
      <c r="I49" s="120"/>
      <c r="J49" s="120"/>
      <c r="K49" s="120"/>
      <c r="L49" s="120"/>
      <c r="M49" s="120"/>
      <c r="N49" s="120"/>
      <c r="O49" s="120"/>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row>
    <row r="50" spans="1:221" s="62" customFormat="1" ht="30" customHeight="1">
      <c r="A50" s="307"/>
      <c r="B50" s="290" t="s">
        <v>75</v>
      </c>
      <c r="C50" s="291" t="s">
        <v>61</v>
      </c>
      <c r="D50" s="291"/>
      <c r="E50" s="38">
        <v>43</v>
      </c>
      <c r="F50" s="120"/>
      <c r="G50" s="120"/>
      <c r="H50" s="120"/>
      <c r="I50" s="120"/>
      <c r="J50" s="120"/>
      <c r="K50" s="120"/>
      <c r="L50" s="120"/>
      <c r="M50" s="120"/>
      <c r="N50" s="120"/>
      <c r="O50" s="120"/>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row>
    <row r="51" spans="1:221" s="62" customFormat="1" ht="30" customHeight="1">
      <c r="A51" s="307"/>
      <c r="B51" s="290"/>
      <c r="C51" s="290" t="s">
        <v>62</v>
      </c>
      <c r="D51" s="71" t="s">
        <v>156</v>
      </c>
      <c r="E51" s="38">
        <v>44</v>
      </c>
      <c r="F51" s="120"/>
      <c r="G51" s="120"/>
      <c r="H51" s="120"/>
      <c r="I51" s="120"/>
      <c r="J51" s="120"/>
      <c r="K51" s="120"/>
      <c r="L51" s="120"/>
      <c r="M51" s="120"/>
      <c r="N51" s="120"/>
      <c r="O51" s="120"/>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row>
    <row r="52" spans="1:221" s="62" customFormat="1" ht="30" customHeight="1">
      <c r="A52" s="307"/>
      <c r="B52" s="290"/>
      <c r="C52" s="290"/>
      <c r="D52" s="71" t="s">
        <v>59</v>
      </c>
      <c r="E52" s="38">
        <v>45</v>
      </c>
      <c r="F52" s="120"/>
      <c r="G52" s="120"/>
      <c r="H52" s="120"/>
      <c r="I52" s="120"/>
      <c r="J52" s="120"/>
      <c r="K52" s="120"/>
      <c r="L52" s="120"/>
      <c r="M52" s="120"/>
      <c r="N52" s="120"/>
      <c r="O52" s="120"/>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row>
    <row r="53" spans="1:221" s="62" customFormat="1" ht="30" customHeight="1">
      <c r="A53" s="307"/>
      <c r="B53" s="290" t="s">
        <v>76</v>
      </c>
      <c r="C53" s="291" t="s">
        <v>61</v>
      </c>
      <c r="D53" s="291"/>
      <c r="E53" s="38">
        <v>46</v>
      </c>
      <c r="F53" s="120"/>
      <c r="G53" s="120"/>
      <c r="H53" s="120"/>
      <c r="I53" s="120"/>
      <c r="J53" s="120"/>
      <c r="K53" s="120"/>
      <c r="L53" s="120"/>
      <c r="M53" s="120"/>
      <c r="N53" s="120"/>
      <c r="O53" s="120"/>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row>
    <row r="54" spans="1:221" s="62" customFormat="1" ht="30" customHeight="1">
      <c r="A54" s="307"/>
      <c r="B54" s="290"/>
      <c r="C54" s="290" t="s">
        <v>62</v>
      </c>
      <c r="D54" s="71" t="s">
        <v>156</v>
      </c>
      <c r="E54" s="38">
        <v>47</v>
      </c>
      <c r="F54" s="120"/>
      <c r="G54" s="120"/>
      <c r="H54" s="120"/>
      <c r="I54" s="120"/>
      <c r="J54" s="120"/>
      <c r="K54" s="120"/>
      <c r="L54" s="120"/>
      <c r="M54" s="120"/>
      <c r="N54" s="120"/>
      <c r="O54" s="120"/>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row>
    <row r="55" spans="1:221" s="62" customFormat="1" ht="30" customHeight="1">
      <c r="A55" s="307"/>
      <c r="B55" s="290"/>
      <c r="C55" s="290"/>
      <c r="D55" s="71" t="s">
        <v>59</v>
      </c>
      <c r="E55" s="38">
        <v>48</v>
      </c>
      <c r="F55" s="120"/>
      <c r="G55" s="120"/>
      <c r="H55" s="120"/>
      <c r="I55" s="120"/>
      <c r="J55" s="120"/>
      <c r="K55" s="120"/>
      <c r="L55" s="120"/>
      <c r="M55" s="120"/>
      <c r="N55" s="120"/>
      <c r="O55" s="120"/>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row>
    <row r="56" spans="1:221" s="104" customFormat="1" ht="18.75" customHeight="1">
      <c r="A56" s="325" t="s">
        <v>46</v>
      </c>
      <c r="B56" s="325"/>
      <c r="C56" s="325"/>
      <c r="D56" s="325"/>
      <c r="E56" s="325"/>
      <c r="F56" s="325"/>
      <c r="G56" s="325"/>
      <c r="H56" s="325"/>
      <c r="I56" s="325"/>
      <c r="J56" s="325"/>
      <c r="K56" s="325"/>
      <c r="L56" s="325"/>
      <c r="M56" s="325"/>
      <c r="N56" s="325"/>
      <c r="O56" s="325"/>
    </row>
    <row r="57" spans="1:221" s="73" customFormat="1" ht="18" customHeight="1">
      <c r="A57" s="311" t="s">
        <v>219</v>
      </c>
      <c r="B57" s="312"/>
      <c r="C57" s="312"/>
      <c r="D57" s="312"/>
      <c r="E57" s="312"/>
      <c r="F57" s="312"/>
      <c r="G57" s="312"/>
      <c r="H57" s="312"/>
      <c r="I57" s="312"/>
      <c r="J57" s="312"/>
      <c r="K57" s="312"/>
      <c r="L57" s="312"/>
      <c r="M57" s="312"/>
      <c r="N57" s="312"/>
      <c r="O57" s="312"/>
      <c r="P57" s="104"/>
      <c r="Q57" s="104"/>
      <c r="R57" s="104"/>
      <c r="S57" s="104"/>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row>
    <row r="58" spans="1:221" s="73" customFormat="1" ht="24.75" customHeight="1">
      <c r="A58" s="308" t="s">
        <v>220</v>
      </c>
      <c r="B58" s="309"/>
      <c r="C58" s="309"/>
      <c r="D58" s="309"/>
      <c r="E58" s="309"/>
      <c r="F58" s="309"/>
      <c r="G58" s="309"/>
      <c r="H58" s="309"/>
      <c r="I58" s="309"/>
      <c r="J58" s="309"/>
      <c r="K58" s="309"/>
      <c r="L58" s="309"/>
      <c r="M58" s="309"/>
      <c r="N58" s="309"/>
      <c r="O58" s="309"/>
      <c r="P58" s="105"/>
      <c r="Q58" s="105"/>
      <c r="R58" s="105"/>
      <c r="S58" s="105"/>
    </row>
    <row r="59" spans="1:221" s="74" customFormat="1" ht="24.75" customHeight="1">
      <c r="A59" s="308" t="s">
        <v>221</v>
      </c>
      <c r="B59" s="309"/>
      <c r="C59" s="309"/>
      <c r="D59" s="309"/>
      <c r="E59" s="309"/>
      <c r="F59" s="309"/>
      <c r="G59" s="309"/>
      <c r="H59" s="309"/>
      <c r="I59" s="309"/>
      <c r="J59" s="309"/>
      <c r="K59" s="309"/>
      <c r="L59" s="309"/>
      <c r="M59" s="309"/>
      <c r="N59" s="309"/>
      <c r="O59" s="309"/>
      <c r="P59" s="105"/>
      <c r="Q59" s="105"/>
      <c r="R59" s="105"/>
      <c r="S59" s="105"/>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row>
    <row r="60" spans="1:221" s="74" customFormat="1" ht="21.6" customHeight="1">
      <c r="A60" s="308" t="s">
        <v>222</v>
      </c>
      <c r="B60" s="310"/>
      <c r="C60" s="310"/>
      <c r="D60" s="310"/>
      <c r="E60" s="310"/>
      <c r="F60" s="310"/>
      <c r="G60" s="310"/>
      <c r="H60" s="310"/>
      <c r="I60" s="310"/>
      <c r="J60" s="310"/>
      <c r="K60" s="310"/>
      <c r="L60" s="310"/>
      <c r="M60" s="310"/>
      <c r="N60" s="310"/>
      <c r="O60" s="310"/>
      <c r="P60" s="105"/>
      <c r="Q60" s="105"/>
      <c r="R60" s="105"/>
      <c r="S60" s="105"/>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row>
    <row r="61" spans="1:221">
      <c r="A61" s="92"/>
      <c r="B61" s="106"/>
      <c r="C61" s="92"/>
      <c r="D61" s="92"/>
      <c r="E61" s="92"/>
      <c r="F61" s="92"/>
      <c r="G61" s="92"/>
      <c r="H61" s="92"/>
      <c r="I61" s="92"/>
      <c r="J61" s="92"/>
      <c r="K61" s="92"/>
      <c r="L61" s="92"/>
      <c r="M61" s="92"/>
      <c r="N61" s="92"/>
      <c r="O61" s="92"/>
      <c r="P61" s="92"/>
      <c r="Q61" s="92"/>
      <c r="R61" s="92"/>
      <c r="S61" s="92"/>
    </row>
  </sheetData>
  <mergeCells count="68">
    <mergeCell ref="A58:O58"/>
    <mergeCell ref="A59:O59"/>
    <mergeCell ref="A60:O60"/>
    <mergeCell ref="A1:D1"/>
    <mergeCell ref="B50:B52"/>
    <mergeCell ref="C50:D50"/>
    <mergeCell ref="C51:C52"/>
    <mergeCell ref="B53:B55"/>
    <mergeCell ref="C53:D53"/>
    <mergeCell ref="C45:C46"/>
    <mergeCell ref="B47:B49"/>
    <mergeCell ref="C47:D47"/>
    <mergeCell ref="C48:C49"/>
    <mergeCell ref="A56:O56"/>
    <mergeCell ref="A32:A55"/>
    <mergeCell ref="B32:B34"/>
    <mergeCell ref="C32:D32"/>
    <mergeCell ref="C33:C34"/>
    <mergeCell ref="B35:B37"/>
    <mergeCell ref="C35:D35"/>
    <mergeCell ref="C36:C37"/>
    <mergeCell ref="B38:B40"/>
    <mergeCell ref="C38:D38"/>
    <mergeCell ref="C39:C40"/>
    <mergeCell ref="B41:B43"/>
    <mergeCell ref="C41:D41"/>
    <mergeCell ref="C42:C43"/>
    <mergeCell ref="C54:C55"/>
    <mergeCell ref="B44:B46"/>
    <mergeCell ref="C44:D44"/>
    <mergeCell ref="B26:B28"/>
    <mergeCell ref="C26:D26"/>
    <mergeCell ref="C27:C28"/>
    <mergeCell ref="B29:B31"/>
    <mergeCell ref="C29:D29"/>
    <mergeCell ref="C30:C31"/>
    <mergeCell ref="K5:K6"/>
    <mergeCell ref="L5:L6"/>
    <mergeCell ref="C17:D17"/>
    <mergeCell ref="C18:C19"/>
    <mergeCell ref="B20:B22"/>
    <mergeCell ref="C20:D20"/>
    <mergeCell ref="C21:C22"/>
    <mergeCell ref="A8:D8"/>
    <mergeCell ref="A9:C10"/>
    <mergeCell ref="A11:A31"/>
    <mergeCell ref="B11:B13"/>
    <mergeCell ref="C11:D11"/>
    <mergeCell ref="B23:B25"/>
    <mergeCell ref="B14:B16"/>
    <mergeCell ref="C23:D23"/>
    <mergeCell ref="C24:C25"/>
    <mergeCell ref="E1:K1"/>
    <mergeCell ref="N5:N6"/>
    <mergeCell ref="O5:O6"/>
    <mergeCell ref="A7:D7"/>
    <mergeCell ref="A57:O57"/>
    <mergeCell ref="A3:O3"/>
    <mergeCell ref="A4:O4"/>
    <mergeCell ref="A5:D6"/>
    <mergeCell ref="E5:E6"/>
    <mergeCell ref="F5:F6"/>
    <mergeCell ref="C12:C13"/>
    <mergeCell ref="C14:D14"/>
    <mergeCell ref="C15:C16"/>
    <mergeCell ref="B17:B19"/>
    <mergeCell ref="M5:M6"/>
    <mergeCell ref="G5:J5"/>
  </mergeCells>
  <phoneticPr fontId="0" type="noConversion"/>
  <conditionalFormatting sqref="J8:J55">
    <cfRule type="cellIs" dxfId="8" priority="1" stopIfTrue="1" operator="lessThan">
      <formula>0</formula>
    </cfRule>
  </conditionalFormatting>
  <pageMargins left="0.43307086614173229" right="0.31496062992125984" top="0.74803149606299213" bottom="0.35433070866141736" header="0.31496062992125984" footer="0.31496062992125984"/>
  <pageSetup paperSize="9" scale="45" fitToHeight="5"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Лист1" enableFormatConditionsCalculation="0">
    <tabColor indexed="26"/>
  </sheetPr>
  <dimension ref="A1:HL63"/>
  <sheetViews>
    <sheetView zoomScale="50" zoomScaleNormal="50" workbookViewId="0">
      <pane xSplit="5" ySplit="7" topLeftCell="F8" activePane="bottomRight" state="frozen"/>
      <selection pane="topRight" activeCell="F1" sqref="F1"/>
      <selection pane="bottomLeft" activeCell="A8" sqref="A8"/>
      <selection pane="bottomRight" activeCell="I16" sqref="I16"/>
    </sheetView>
  </sheetViews>
  <sheetFormatPr defaultColWidth="38.28515625" defaultRowHeight="21.6" customHeight="1"/>
  <cols>
    <col min="1" max="1" width="11.7109375" style="41" customWidth="1"/>
    <col min="2" max="2" width="10.7109375" style="41" customWidth="1"/>
    <col min="3" max="3" width="9.7109375" style="42" customWidth="1"/>
    <col min="4" max="4" width="34.140625" style="43" customWidth="1"/>
    <col min="5" max="5" width="7.7109375" style="43" customWidth="1"/>
    <col min="6" max="12" width="20.7109375" style="43" customWidth="1"/>
    <col min="13" max="13" width="19.140625" style="43" customWidth="1"/>
    <col min="14" max="14" width="18.7109375" style="43" customWidth="1"/>
    <col min="15" max="15" width="20.7109375" style="43" customWidth="1"/>
    <col min="16" max="16" width="10.7109375" style="43" customWidth="1"/>
    <col min="17" max="17" width="14.42578125" style="43" customWidth="1"/>
    <col min="18" max="18" width="10.7109375" style="43" customWidth="1"/>
    <col min="19" max="19" width="24.7109375" style="43" customWidth="1"/>
    <col min="20" max="22" width="10.7109375" style="43" customWidth="1"/>
    <col min="23" max="23" width="12.28515625" style="43" customWidth="1"/>
    <col min="24" max="24" width="11.42578125" style="43" customWidth="1"/>
    <col min="25" max="28" width="10.7109375" style="43" customWidth="1"/>
    <col min="29" max="29" width="12.85546875" style="43" customWidth="1"/>
    <col min="30" max="30" width="10.28515625" style="43" customWidth="1"/>
    <col min="31" max="31" width="10.7109375" style="43" customWidth="1"/>
    <col min="32" max="32" width="14.7109375" style="43" customWidth="1"/>
    <col min="33" max="16384" width="38.28515625" style="43"/>
  </cols>
  <sheetData>
    <row r="1" spans="1:15" s="33" customFormat="1" ht="18.75">
      <c r="A1" s="326" t="s">
        <v>8</v>
      </c>
      <c r="B1" s="326"/>
      <c r="C1" s="326"/>
      <c r="D1" s="326"/>
      <c r="E1" s="286" t="str">
        <f>IF('Титул ф.S08'!D24=0," ",'Титул ф.S08'!D24)</f>
        <v>Красноармейский городской суд</v>
      </c>
      <c r="F1" s="287"/>
      <c r="G1" s="287"/>
      <c r="H1" s="287"/>
      <c r="I1" s="287"/>
      <c r="J1" s="287"/>
      <c r="K1" s="288"/>
    </row>
    <row r="2" spans="1:15" s="44" customFormat="1" ht="18.75" customHeight="1"/>
    <row r="3" spans="1:15" s="78" customFormat="1" ht="59.45" customHeight="1">
      <c r="A3" s="327" t="s">
        <v>2121</v>
      </c>
      <c r="B3" s="327"/>
      <c r="C3" s="327"/>
      <c r="D3" s="327"/>
      <c r="E3" s="327"/>
      <c r="F3" s="327"/>
      <c r="G3" s="327"/>
      <c r="H3" s="327"/>
      <c r="I3" s="327"/>
      <c r="J3" s="327"/>
      <c r="K3" s="327"/>
      <c r="L3" s="327"/>
      <c r="M3" s="327"/>
      <c r="N3" s="327"/>
      <c r="O3" s="327"/>
    </row>
    <row r="4" spans="1:15" s="79" customFormat="1" ht="45" customHeight="1">
      <c r="A4" s="292" t="s">
        <v>10103</v>
      </c>
      <c r="B4" s="292"/>
      <c r="C4" s="292"/>
      <c r="D4" s="292"/>
      <c r="E4" s="292"/>
      <c r="F4" s="292"/>
      <c r="G4" s="292"/>
      <c r="H4" s="292"/>
      <c r="I4" s="292"/>
      <c r="J4" s="292"/>
      <c r="K4" s="292"/>
      <c r="L4" s="292"/>
      <c r="M4" s="292"/>
      <c r="N4" s="292"/>
      <c r="O4" s="292"/>
    </row>
    <row r="5" spans="1:15" s="80" customFormat="1" ht="42.75" customHeight="1">
      <c r="A5" s="328" t="s">
        <v>160</v>
      </c>
      <c r="B5" s="328"/>
      <c r="C5" s="328"/>
      <c r="D5" s="328"/>
      <c r="E5" s="294" t="s">
        <v>54</v>
      </c>
      <c r="F5" s="319" t="s">
        <v>2122</v>
      </c>
      <c r="G5" s="321" t="s">
        <v>2111</v>
      </c>
      <c r="H5" s="322"/>
      <c r="I5" s="322"/>
      <c r="J5" s="322"/>
      <c r="K5" s="295" t="s">
        <v>56</v>
      </c>
      <c r="L5" s="295" t="s">
        <v>2124</v>
      </c>
      <c r="M5" s="295" t="s">
        <v>2128</v>
      </c>
      <c r="N5" s="295" t="s">
        <v>57</v>
      </c>
      <c r="O5" s="295" t="s">
        <v>58</v>
      </c>
    </row>
    <row r="6" spans="1:15" s="80" customFormat="1" ht="116.45" customHeight="1">
      <c r="A6" s="328"/>
      <c r="B6" s="328"/>
      <c r="C6" s="328"/>
      <c r="D6" s="328"/>
      <c r="E6" s="294"/>
      <c r="F6" s="320"/>
      <c r="G6" s="156" t="s">
        <v>2112</v>
      </c>
      <c r="H6" s="156" t="s">
        <v>2113</v>
      </c>
      <c r="I6" s="155" t="s">
        <v>2123</v>
      </c>
      <c r="J6" s="157" t="s">
        <v>2120</v>
      </c>
      <c r="K6" s="296"/>
      <c r="L6" s="296"/>
      <c r="M6" s="296"/>
      <c r="N6" s="296"/>
      <c r="O6" s="296"/>
    </row>
    <row r="7" spans="1:15" s="80" customFormat="1" ht="17.45" customHeight="1">
      <c r="A7" s="332" t="s">
        <v>9</v>
      </c>
      <c r="B7" s="333"/>
      <c r="C7" s="333"/>
      <c r="D7" s="334"/>
      <c r="E7" s="50"/>
      <c r="F7" s="77">
        <v>1</v>
      </c>
      <c r="G7" s="77">
        <v>2</v>
      </c>
      <c r="H7" s="77">
        <v>3</v>
      </c>
      <c r="I7" s="77">
        <v>4</v>
      </c>
      <c r="J7" s="77">
        <v>5</v>
      </c>
      <c r="K7" s="77">
        <v>6</v>
      </c>
      <c r="L7" s="77">
        <v>7</v>
      </c>
      <c r="M7" s="77">
        <v>8</v>
      </c>
      <c r="N7" s="77">
        <v>9</v>
      </c>
      <c r="O7" s="77">
        <v>10</v>
      </c>
    </row>
    <row r="8" spans="1:15" s="80" customFormat="1" ht="37.9" customHeight="1">
      <c r="A8" s="298" t="s">
        <v>55</v>
      </c>
      <c r="B8" s="298"/>
      <c r="C8" s="298"/>
      <c r="D8" s="298"/>
      <c r="E8" s="38">
        <v>1</v>
      </c>
      <c r="F8" s="180">
        <v>2</v>
      </c>
      <c r="G8" s="180"/>
      <c r="H8" s="180"/>
      <c r="I8" s="180">
        <v>1</v>
      </c>
      <c r="J8" s="180">
        <v>1</v>
      </c>
      <c r="K8" s="180">
        <v>1</v>
      </c>
      <c r="L8" s="180">
        <v>1</v>
      </c>
      <c r="M8" s="180"/>
      <c r="N8" s="180"/>
      <c r="O8" s="180">
        <v>1</v>
      </c>
    </row>
    <row r="9" spans="1:15" s="80" customFormat="1" ht="30" customHeight="1">
      <c r="A9" s="299" t="s">
        <v>2115</v>
      </c>
      <c r="B9" s="300"/>
      <c r="C9" s="301"/>
      <c r="D9" s="71" t="s">
        <v>156</v>
      </c>
      <c r="E9" s="38">
        <v>2</v>
      </c>
      <c r="F9" s="180">
        <v>1</v>
      </c>
      <c r="G9" s="180"/>
      <c r="H9" s="180"/>
      <c r="I9" s="180">
        <v>1</v>
      </c>
      <c r="J9" s="180"/>
      <c r="K9" s="180">
        <v>1</v>
      </c>
      <c r="L9" s="180">
        <v>1</v>
      </c>
      <c r="M9" s="180"/>
      <c r="N9" s="180"/>
      <c r="O9" s="180"/>
    </row>
    <row r="10" spans="1:15" s="80" customFormat="1" ht="30" customHeight="1">
      <c r="A10" s="302"/>
      <c r="B10" s="303"/>
      <c r="C10" s="304"/>
      <c r="D10" s="71" t="s">
        <v>59</v>
      </c>
      <c r="E10" s="38">
        <v>3</v>
      </c>
      <c r="F10" s="180"/>
      <c r="G10" s="180"/>
      <c r="H10" s="180"/>
      <c r="I10" s="180"/>
      <c r="J10" s="180"/>
      <c r="K10" s="180"/>
      <c r="L10" s="180"/>
      <c r="M10" s="180"/>
      <c r="N10" s="180"/>
      <c r="O10" s="180"/>
    </row>
    <row r="11" spans="1:15" s="80" customFormat="1" ht="30" customHeight="1">
      <c r="A11" s="307" t="s">
        <v>195</v>
      </c>
      <c r="B11" s="290" t="s">
        <v>200</v>
      </c>
      <c r="C11" s="291" t="s">
        <v>61</v>
      </c>
      <c r="D11" s="291"/>
      <c r="E11" s="38">
        <v>4</v>
      </c>
      <c r="F11" s="120">
        <v>1</v>
      </c>
      <c r="G11" s="120"/>
      <c r="H11" s="120"/>
      <c r="I11" s="120"/>
      <c r="J11" s="120">
        <v>1</v>
      </c>
      <c r="K11" s="120"/>
      <c r="L11" s="120"/>
      <c r="M11" s="120"/>
      <c r="N11" s="120"/>
      <c r="O11" s="120">
        <v>1</v>
      </c>
    </row>
    <row r="12" spans="1:15" s="80" customFormat="1" ht="30" customHeight="1">
      <c r="A12" s="307"/>
      <c r="B12" s="290"/>
      <c r="C12" s="290" t="s">
        <v>62</v>
      </c>
      <c r="D12" s="71" t="s">
        <v>156</v>
      </c>
      <c r="E12" s="38">
        <v>5</v>
      </c>
      <c r="F12" s="120"/>
      <c r="G12" s="120"/>
      <c r="H12" s="120"/>
      <c r="I12" s="120"/>
      <c r="J12" s="120"/>
      <c r="K12" s="120"/>
      <c r="L12" s="120"/>
      <c r="M12" s="120"/>
      <c r="N12" s="120"/>
      <c r="O12" s="120"/>
    </row>
    <row r="13" spans="1:15" s="78" customFormat="1" ht="30" customHeight="1">
      <c r="A13" s="307"/>
      <c r="B13" s="290"/>
      <c r="C13" s="290"/>
      <c r="D13" s="71" t="s">
        <v>59</v>
      </c>
      <c r="E13" s="38">
        <v>6</v>
      </c>
      <c r="F13" s="120"/>
      <c r="G13" s="120"/>
      <c r="H13" s="120"/>
      <c r="I13" s="120"/>
      <c r="J13" s="120"/>
      <c r="K13" s="120"/>
      <c r="L13" s="120"/>
      <c r="M13" s="120"/>
      <c r="N13" s="120"/>
      <c r="O13" s="120"/>
    </row>
    <row r="14" spans="1:15" s="81" customFormat="1" ht="30" customHeight="1">
      <c r="A14" s="307"/>
      <c r="B14" s="290" t="s">
        <v>78</v>
      </c>
      <c r="C14" s="291" t="s">
        <v>61</v>
      </c>
      <c r="D14" s="291"/>
      <c r="E14" s="38">
        <v>7</v>
      </c>
      <c r="F14" s="120">
        <v>1</v>
      </c>
      <c r="G14" s="120"/>
      <c r="H14" s="120"/>
      <c r="I14" s="120">
        <v>1</v>
      </c>
      <c r="J14" s="120"/>
      <c r="K14" s="120">
        <v>1</v>
      </c>
      <c r="L14" s="120">
        <v>1</v>
      </c>
      <c r="M14" s="120"/>
      <c r="N14" s="120"/>
      <c r="O14" s="120"/>
    </row>
    <row r="15" spans="1:15" s="80" customFormat="1" ht="30" customHeight="1">
      <c r="A15" s="307"/>
      <c r="B15" s="290"/>
      <c r="C15" s="290" t="s">
        <v>62</v>
      </c>
      <c r="D15" s="71" t="s">
        <v>156</v>
      </c>
      <c r="E15" s="38">
        <v>8</v>
      </c>
      <c r="F15" s="120">
        <v>1</v>
      </c>
      <c r="G15" s="120"/>
      <c r="H15" s="120"/>
      <c r="I15" s="120">
        <v>1</v>
      </c>
      <c r="J15" s="120"/>
      <c r="K15" s="120">
        <v>1</v>
      </c>
      <c r="L15" s="120">
        <v>1</v>
      </c>
      <c r="M15" s="120"/>
      <c r="N15" s="120"/>
      <c r="O15" s="120"/>
    </row>
    <row r="16" spans="1:15" s="81" customFormat="1" ht="30" customHeight="1">
      <c r="A16" s="307"/>
      <c r="B16" s="290"/>
      <c r="C16" s="290"/>
      <c r="D16" s="71" t="s">
        <v>59</v>
      </c>
      <c r="E16" s="38">
        <v>9</v>
      </c>
      <c r="F16" s="120"/>
      <c r="G16" s="120"/>
      <c r="H16" s="120"/>
      <c r="I16" s="120"/>
      <c r="J16" s="120"/>
      <c r="K16" s="120"/>
      <c r="L16" s="120"/>
      <c r="M16" s="120"/>
      <c r="N16" s="120"/>
      <c r="O16" s="120"/>
    </row>
    <row r="17" spans="1:15" s="82" customFormat="1" ht="30" customHeight="1">
      <c r="A17" s="307"/>
      <c r="B17" s="290" t="s">
        <v>63</v>
      </c>
      <c r="C17" s="291" t="s">
        <v>61</v>
      </c>
      <c r="D17" s="291"/>
      <c r="E17" s="38">
        <v>10</v>
      </c>
      <c r="F17" s="120"/>
      <c r="G17" s="120"/>
      <c r="H17" s="120"/>
      <c r="I17" s="120"/>
      <c r="J17" s="120"/>
      <c r="K17" s="120"/>
      <c r="L17" s="120"/>
      <c r="M17" s="120"/>
      <c r="N17" s="120"/>
      <c r="O17" s="120"/>
    </row>
    <row r="18" spans="1:15" s="82" customFormat="1" ht="30" customHeight="1">
      <c r="A18" s="307"/>
      <c r="B18" s="290"/>
      <c r="C18" s="290" t="s">
        <v>62</v>
      </c>
      <c r="D18" s="71" t="s">
        <v>156</v>
      </c>
      <c r="E18" s="38">
        <v>11</v>
      </c>
      <c r="F18" s="120"/>
      <c r="G18" s="120"/>
      <c r="H18" s="120"/>
      <c r="I18" s="120"/>
      <c r="J18" s="120"/>
      <c r="K18" s="120"/>
      <c r="L18" s="120"/>
      <c r="M18" s="120"/>
      <c r="N18" s="120"/>
      <c r="O18" s="120"/>
    </row>
    <row r="19" spans="1:15" s="82" customFormat="1" ht="30" customHeight="1">
      <c r="A19" s="307"/>
      <c r="B19" s="290"/>
      <c r="C19" s="290"/>
      <c r="D19" s="71" t="s">
        <v>59</v>
      </c>
      <c r="E19" s="38">
        <v>12</v>
      </c>
      <c r="F19" s="120"/>
      <c r="G19" s="120"/>
      <c r="H19" s="120"/>
      <c r="I19" s="120"/>
      <c r="J19" s="120"/>
      <c r="K19" s="120"/>
      <c r="L19" s="120"/>
      <c r="M19" s="120"/>
      <c r="N19" s="120"/>
      <c r="O19" s="120"/>
    </row>
    <row r="20" spans="1:15" s="83" customFormat="1" ht="30" customHeight="1">
      <c r="A20" s="307"/>
      <c r="B20" s="290" t="s">
        <v>64</v>
      </c>
      <c r="C20" s="291" t="s">
        <v>61</v>
      </c>
      <c r="D20" s="291"/>
      <c r="E20" s="38">
        <v>13</v>
      </c>
      <c r="F20" s="120"/>
      <c r="G20" s="120"/>
      <c r="H20" s="120"/>
      <c r="I20" s="120"/>
      <c r="J20" s="120"/>
      <c r="K20" s="120"/>
      <c r="L20" s="120"/>
      <c r="M20" s="120"/>
      <c r="N20" s="120"/>
      <c r="O20" s="120"/>
    </row>
    <row r="21" spans="1:15" s="83" customFormat="1" ht="30" customHeight="1">
      <c r="A21" s="307"/>
      <c r="B21" s="290"/>
      <c r="C21" s="290" t="s">
        <v>62</v>
      </c>
      <c r="D21" s="71" t="s">
        <v>156</v>
      </c>
      <c r="E21" s="38">
        <v>14</v>
      </c>
      <c r="F21" s="120"/>
      <c r="G21" s="120"/>
      <c r="H21" s="120"/>
      <c r="I21" s="120"/>
      <c r="J21" s="120"/>
      <c r="K21" s="120"/>
      <c r="L21" s="120"/>
      <c r="M21" s="120"/>
      <c r="N21" s="120"/>
      <c r="O21" s="120"/>
    </row>
    <row r="22" spans="1:15" s="83" customFormat="1" ht="30" customHeight="1">
      <c r="A22" s="307"/>
      <c r="B22" s="290"/>
      <c r="C22" s="290"/>
      <c r="D22" s="71" t="s">
        <v>59</v>
      </c>
      <c r="E22" s="38">
        <v>15</v>
      </c>
      <c r="F22" s="120"/>
      <c r="G22" s="120"/>
      <c r="H22" s="120"/>
      <c r="I22" s="120"/>
      <c r="J22" s="120"/>
      <c r="K22" s="120"/>
      <c r="L22" s="120"/>
      <c r="M22" s="120"/>
      <c r="N22" s="120"/>
      <c r="O22" s="120"/>
    </row>
    <row r="23" spans="1:15" s="83" customFormat="1" ht="30" customHeight="1">
      <c r="A23" s="307"/>
      <c r="B23" s="290" t="s">
        <v>65</v>
      </c>
      <c r="C23" s="291" t="s">
        <v>61</v>
      </c>
      <c r="D23" s="291"/>
      <c r="E23" s="38">
        <v>16</v>
      </c>
      <c r="F23" s="120"/>
      <c r="G23" s="120"/>
      <c r="H23" s="120"/>
      <c r="I23" s="120"/>
      <c r="J23" s="120"/>
      <c r="K23" s="120"/>
      <c r="L23" s="120"/>
      <c r="M23" s="120"/>
      <c r="N23" s="120"/>
      <c r="O23" s="120"/>
    </row>
    <row r="24" spans="1:15" s="84" customFormat="1" ht="30" customHeight="1">
      <c r="A24" s="307"/>
      <c r="B24" s="290"/>
      <c r="C24" s="290" t="s">
        <v>62</v>
      </c>
      <c r="D24" s="71" t="s">
        <v>156</v>
      </c>
      <c r="E24" s="38">
        <v>17</v>
      </c>
      <c r="F24" s="120"/>
      <c r="G24" s="120"/>
      <c r="H24" s="120"/>
      <c r="I24" s="120"/>
      <c r="J24" s="120"/>
      <c r="K24" s="120"/>
      <c r="L24" s="120"/>
      <c r="M24" s="120"/>
      <c r="N24" s="120"/>
      <c r="O24" s="120"/>
    </row>
    <row r="25" spans="1:15" s="85" customFormat="1" ht="30" customHeight="1">
      <c r="A25" s="307"/>
      <c r="B25" s="290"/>
      <c r="C25" s="290"/>
      <c r="D25" s="71" t="s">
        <v>59</v>
      </c>
      <c r="E25" s="38">
        <v>18</v>
      </c>
      <c r="F25" s="120"/>
      <c r="G25" s="120"/>
      <c r="H25" s="120"/>
      <c r="I25" s="120"/>
      <c r="J25" s="120"/>
      <c r="K25" s="120"/>
      <c r="L25" s="120"/>
      <c r="M25" s="120"/>
      <c r="N25" s="120"/>
      <c r="O25" s="120"/>
    </row>
    <row r="26" spans="1:15" s="85" customFormat="1" ht="30" customHeight="1">
      <c r="A26" s="307"/>
      <c r="B26" s="290" t="s">
        <v>66</v>
      </c>
      <c r="C26" s="291" t="s">
        <v>61</v>
      </c>
      <c r="D26" s="291"/>
      <c r="E26" s="38">
        <v>19</v>
      </c>
      <c r="F26" s="120"/>
      <c r="G26" s="120"/>
      <c r="H26" s="120"/>
      <c r="I26" s="120"/>
      <c r="J26" s="120"/>
      <c r="K26" s="120"/>
      <c r="L26" s="120"/>
      <c r="M26" s="120"/>
      <c r="N26" s="120"/>
      <c r="O26" s="120"/>
    </row>
    <row r="27" spans="1:15" s="85" customFormat="1" ht="30" customHeight="1">
      <c r="A27" s="307"/>
      <c r="B27" s="290"/>
      <c r="C27" s="290" t="s">
        <v>62</v>
      </c>
      <c r="D27" s="71" t="s">
        <v>156</v>
      </c>
      <c r="E27" s="38">
        <v>20</v>
      </c>
      <c r="F27" s="120"/>
      <c r="G27" s="120"/>
      <c r="H27" s="120"/>
      <c r="I27" s="120"/>
      <c r="J27" s="120"/>
      <c r="K27" s="120"/>
      <c r="L27" s="120"/>
      <c r="M27" s="120"/>
      <c r="N27" s="120"/>
      <c r="O27" s="120"/>
    </row>
    <row r="28" spans="1:15" s="85" customFormat="1" ht="30" customHeight="1">
      <c r="A28" s="307"/>
      <c r="B28" s="290"/>
      <c r="C28" s="290"/>
      <c r="D28" s="71" t="s">
        <v>59</v>
      </c>
      <c r="E28" s="38">
        <v>21</v>
      </c>
      <c r="F28" s="120"/>
      <c r="G28" s="120"/>
      <c r="H28" s="120"/>
      <c r="I28" s="120"/>
      <c r="J28" s="120"/>
      <c r="K28" s="120"/>
      <c r="L28" s="120"/>
      <c r="M28" s="120"/>
      <c r="N28" s="120"/>
      <c r="O28" s="120"/>
    </row>
    <row r="29" spans="1:15" s="85" customFormat="1" ht="30" customHeight="1">
      <c r="A29" s="307"/>
      <c r="B29" s="290" t="s">
        <v>67</v>
      </c>
      <c r="C29" s="291" t="s">
        <v>61</v>
      </c>
      <c r="D29" s="291"/>
      <c r="E29" s="38">
        <v>22</v>
      </c>
      <c r="F29" s="120"/>
      <c r="G29" s="120"/>
      <c r="H29" s="120"/>
      <c r="I29" s="120"/>
      <c r="J29" s="120"/>
      <c r="K29" s="120"/>
      <c r="L29" s="120"/>
      <c r="M29" s="120"/>
      <c r="N29" s="120"/>
      <c r="O29" s="120"/>
    </row>
    <row r="30" spans="1:15" s="85" customFormat="1" ht="30" customHeight="1">
      <c r="A30" s="307"/>
      <c r="B30" s="290"/>
      <c r="C30" s="290" t="s">
        <v>62</v>
      </c>
      <c r="D30" s="71" t="s">
        <v>156</v>
      </c>
      <c r="E30" s="38">
        <v>23</v>
      </c>
      <c r="F30" s="120"/>
      <c r="G30" s="120"/>
      <c r="H30" s="120"/>
      <c r="I30" s="120"/>
      <c r="J30" s="120"/>
      <c r="K30" s="120"/>
      <c r="L30" s="120"/>
      <c r="M30" s="120"/>
      <c r="N30" s="120"/>
      <c r="O30" s="120"/>
    </row>
    <row r="31" spans="1:15" s="85" customFormat="1" ht="30" customHeight="1">
      <c r="A31" s="307"/>
      <c r="B31" s="290"/>
      <c r="C31" s="290"/>
      <c r="D31" s="71" t="s">
        <v>59</v>
      </c>
      <c r="E31" s="38">
        <v>24</v>
      </c>
      <c r="F31" s="120"/>
      <c r="G31" s="120"/>
      <c r="H31" s="120"/>
      <c r="I31" s="120"/>
      <c r="J31" s="120"/>
      <c r="K31" s="120"/>
      <c r="L31" s="120"/>
      <c r="M31" s="120"/>
      <c r="N31" s="120"/>
      <c r="O31" s="120"/>
    </row>
    <row r="32" spans="1:15" s="85" customFormat="1" ht="30" customHeight="1">
      <c r="A32" s="329" t="s">
        <v>196</v>
      </c>
      <c r="B32" s="290" t="s">
        <v>68</v>
      </c>
      <c r="C32" s="291" t="s">
        <v>61</v>
      </c>
      <c r="D32" s="291"/>
      <c r="E32" s="38">
        <v>25</v>
      </c>
      <c r="F32" s="120"/>
      <c r="G32" s="120"/>
      <c r="H32" s="120"/>
      <c r="I32" s="120"/>
      <c r="J32" s="120"/>
      <c r="K32" s="120"/>
      <c r="L32" s="120"/>
      <c r="M32" s="120"/>
      <c r="N32" s="120"/>
      <c r="O32" s="120"/>
    </row>
    <row r="33" spans="1:15" s="85" customFormat="1" ht="30" customHeight="1">
      <c r="A33" s="330"/>
      <c r="B33" s="290"/>
      <c r="C33" s="290" t="s">
        <v>62</v>
      </c>
      <c r="D33" s="71" t="s">
        <v>156</v>
      </c>
      <c r="E33" s="38">
        <v>26</v>
      </c>
      <c r="F33" s="120"/>
      <c r="G33" s="120"/>
      <c r="H33" s="120"/>
      <c r="I33" s="120"/>
      <c r="J33" s="120"/>
      <c r="K33" s="120"/>
      <c r="L33" s="120"/>
      <c r="M33" s="120"/>
      <c r="N33" s="120"/>
      <c r="O33" s="120"/>
    </row>
    <row r="34" spans="1:15" s="85" customFormat="1" ht="30" customHeight="1">
      <c r="A34" s="330"/>
      <c r="B34" s="290"/>
      <c r="C34" s="290"/>
      <c r="D34" s="71" t="s">
        <v>59</v>
      </c>
      <c r="E34" s="38">
        <v>27</v>
      </c>
      <c r="F34" s="120"/>
      <c r="G34" s="120"/>
      <c r="H34" s="120"/>
      <c r="I34" s="120"/>
      <c r="J34" s="120"/>
      <c r="K34" s="120"/>
      <c r="L34" s="120"/>
      <c r="M34" s="120"/>
      <c r="N34" s="120"/>
      <c r="O34" s="120"/>
    </row>
    <row r="35" spans="1:15" s="85" customFormat="1" ht="30" customHeight="1">
      <c r="A35" s="330"/>
      <c r="B35" s="290" t="s">
        <v>69</v>
      </c>
      <c r="C35" s="291" t="s">
        <v>61</v>
      </c>
      <c r="D35" s="291"/>
      <c r="E35" s="38">
        <v>28</v>
      </c>
      <c r="F35" s="120"/>
      <c r="G35" s="120"/>
      <c r="H35" s="120"/>
      <c r="I35" s="120"/>
      <c r="J35" s="120"/>
      <c r="K35" s="120"/>
      <c r="L35" s="120"/>
      <c r="M35" s="120"/>
      <c r="N35" s="120"/>
      <c r="O35" s="120"/>
    </row>
    <row r="36" spans="1:15" s="85" customFormat="1" ht="30" customHeight="1">
      <c r="A36" s="330"/>
      <c r="B36" s="290"/>
      <c r="C36" s="290" t="s">
        <v>62</v>
      </c>
      <c r="D36" s="71" t="s">
        <v>156</v>
      </c>
      <c r="E36" s="38">
        <v>29</v>
      </c>
      <c r="F36" s="120"/>
      <c r="G36" s="120"/>
      <c r="H36" s="120"/>
      <c r="I36" s="120"/>
      <c r="J36" s="120"/>
      <c r="K36" s="120"/>
      <c r="L36" s="120"/>
      <c r="M36" s="120"/>
      <c r="N36" s="120"/>
      <c r="O36" s="120"/>
    </row>
    <row r="37" spans="1:15" s="85" customFormat="1" ht="30" customHeight="1">
      <c r="A37" s="330"/>
      <c r="B37" s="290"/>
      <c r="C37" s="290"/>
      <c r="D37" s="71" t="s">
        <v>59</v>
      </c>
      <c r="E37" s="38">
        <v>30</v>
      </c>
      <c r="F37" s="120"/>
      <c r="G37" s="120"/>
      <c r="H37" s="120"/>
      <c r="I37" s="120"/>
      <c r="J37" s="120"/>
      <c r="K37" s="120"/>
      <c r="L37" s="120"/>
      <c r="M37" s="120"/>
      <c r="N37" s="120"/>
      <c r="O37" s="120"/>
    </row>
    <row r="38" spans="1:15" s="85" customFormat="1" ht="30" customHeight="1">
      <c r="A38" s="330"/>
      <c r="B38" s="290" t="s">
        <v>70</v>
      </c>
      <c r="C38" s="291" t="s">
        <v>61</v>
      </c>
      <c r="D38" s="291"/>
      <c r="E38" s="38">
        <v>31</v>
      </c>
      <c r="F38" s="120"/>
      <c r="G38" s="120"/>
      <c r="H38" s="120"/>
      <c r="I38" s="120"/>
      <c r="J38" s="120"/>
      <c r="K38" s="120"/>
      <c r="L38" s="120"/>
      <c r="M38" s="120"/>
      <c r="N38" s="120"/>
      <c r="O38" s="120"/>
    </row>
    <row r="39" spans="1:15" s="85" customFormat="1" ht="30" customHeight="1">
      <c r="A39" s="330"/>
      <c r="B39" s="290"/>
      <c r="C39" s="290" t="s">
        <v>62</v>
      </c>
      <c r="D39" s="71" t="s">
        <v>156</v>
      </c>
      <c r="E39" s="38">
        <v>32</v>
      </c>
      <c r="F39" s="120"/>
      <c r="G39" s="120"/>
      <c r="H39" s="120"/>
      <c r="I39" s="120"/>
      <c r="J39" s="120"/>
      <c r="K39" s="120"/>
      <c r="L39" s="120"/>
      <c r="M39" s="120"/>
      <c r="N39" s="120"/>
      <c r="O39" s="120"/>
    </row>
    <row r="40" spans="1:15" s="85" customFormat="1" ht="30" customHeight="1">
      <c r="A40" s="330"/>
      <c r="B40" s="290"/>
      <c r="C40" s="290"/>
      <c r="D40" s="71" t="s">
        <v>59</v>
      </c>
      <c r="E40" s="38">
        <v>33</v>
      </c>
      <c r="F40" s="120"/>
      <c r="G40" s="120"/>
      <c r="H40" s="120"/>
      <c r="I40" s="120"/>
      <c r="J40" s="120"/>
      <c r="K40" s="120"/>
      <c r="L40" s="120"/>
      <c r="M40" s="120"/>
      <c r="N40" s="120"/>
      <c r="O40" s="120"/>
    </row>
    <row r="41" spans="1:15" s="85" customFormat="1" ht="30" customHeight="1">
      <c r="A41" s="330"/>
      <c r="B41" s="290" t="s">
        <v>71</v>
      </c>
      <c r="C41" s="291" t="s">
        <v>61</v>
      </c>
      <c r="D41" s="291"/>
      <c r="E41" s="38">
        <v>34</v>
      </c>
      <c r="F41" s="120"/>
      <c r="G41" s="120"/>
      <c r="H41" s="120"/>
      <c r="I41" s="120"/>
      <c r="J41" s="120"/>
      <c r="K41" s="120"/>
      <c r="L41" s="120"/>
      <c r="M41" s="120"/>
      <c r="N41" s="120"/>
      <c r="O41" s="120"/>
    </row>
    <row r="42" spans="1:15" s="85" customFormat="1" ht="30" customHeight="1">
      <c r="A42" s="330"/>
      <c r="B42" s="290"/>
      <c r="C42" s="290" t="s">
        <v>62</v>
      </c>
      <c r="D42" s="71" t="s">
        <v>156</v>
      </c>
      <c r="E42" s="38">
        <v>35</v>
      </c>
      <c r="F42" s="120"/>
      <c r="G42" s="120"/>
      <c r="H42" s="120"/>
      <c r="I42" s="120"/>
      <c r="J42" s="120"/>
      <c r="K42" s="120"/>
      <c r="L42" s="120"/>
      <c r="M42" s="120"/>
      <c r="N42" s="120"/>
      <c r="O42" s="120"/>
    </row>
    <row r="43" spans="1:15" s="85" customFormat="1" ht="30" customHeight="1">
      <c r="A43" s="330"/>
      <c r="B43" s="290"/>
      <c r="C43" s="290"/>
      <c r="D43" s="71" t="s">
        <v>59</v>
      </c>
      <c r="E43" s="38">
        <v>36</v>
      </c>
      <c r="F43" s="120"/>
      <c r="G43" s="120"/>
      <c r="H43" s="120"/>
      <c r="I43" s="120"/>
      <c r="J43" s="120"/>
      <c r="K43" s="120"/>
      <c r="L43" s="120"/>
      <c r="M43" s="120"/>
      <c r="N43" s="120"/>
      <c r="O43" s="120"/>
    </row>
    <row r="44" spans="1:15" s="85" customFormat="1" ht="30" customHeight="1">
      <c r="A44" s="330"/>
      <c r="B44" s="290" t="s">
        <v>72</v>
      </c>
      <c r="C44" s="291" t="s">
        <v>61</v>
      </c>
      <c r="D44" s="291"/>
      <c r="E44" s="38">
        <v>37</v>
      </c>
      <c r="F44" s="120"/>
      <c r="G44" s="120"/>
      <c r="H44" s="120"/>
      <c r="I44" s="120"/>
      <c r="J44" s="120"/>
      <c r="K44" s="120"/>
      <c r="L44" s="120"/>
      <c r="M44" s="120"/>
      <c r="N44" s="120"/>
      <c r="O44" s="120"/>
    </row>
    <row r="45" spans="1:15" s="85" customFormat="1" ht="30" customHeight="1">
      <c r="A45" s="330"/>
      <c r="B45" s="290"/>
      <c r="C45" s="290" t="s">
        <v>62</v>
      </c>
      <c r="D45" s="71" t="s">
        <v>156</v>
      </c>
      <c r="E45" s="38">
        <v>38</v>
      </c>
      <c r="F45" s="120"/>
      <c r="G45" s="120"/>
      <c r="H45" s="120"/>
      <c r="I45" s="120"/>
      <c r="J45" s="120"/>
      <c r="K45" s="120"/>
      <c r="L45" s="120"/>
      <c r="M45" s="120"/>
      <c r="N45" s="120"/>
      <c r="O45" s="120"/>
    </row>
    <row r="46" spans="1:15" s="85" customFormat="1" ht="30" customHeight="1">
      <c r="A46" s="330"/>
      <c r="B46" s="290"/>
      <c r="C46" s="290"/>
      <c r="D46" s="71" t="s">
        <v>59</v>
      </c>
      <c r="E46" s="38">
        <v>39</v>
      </c>
      <c r="F46" s="120"/>
      <c r="G46" s="120"/>
      <c r="H46" s="120"/>
      <c r="I46" s="120"/>
      <c r="J46" s="120"/>
      <c r="K46" s="120"/>
      <c r="L46" s="120"/>
      <c r="M46" s="120"/>
      <c r="N46" s="120"/>
      <c r="O46" s="120"/>
    </row>
    <row r="47" spans="1:15" s="85" customFormat="1" ht="30" customHeight="1">
      <c r="A47" s="330"/>
      <c r="B47" s="290" t="s">
        <v>73</v>
      </c>
      <c r="C47" s="291" t="s">
        <v>61</v>
      </c>
      <c r="D47" s="291"/>
      <c r="E47" s="38">
        <v>40</v>
      </c>
      <c r="F47" s="120"/>
      <c r="G47" s="120"/>
      <c r="H47" s="120"/>
      <c r="I47" s="120"/>
      <c r="J47" s="120"/>
      <c r="K47" s="120"/>
      <c r="L47" s="120"/>
      <c r="M47" s="120"/>
      <c r="N47" s="120"/>
      <c r="O47" s="120"/>
    </row>
    <row r="48" spans="1:15" s="85" customFormat="1" ht="30" customHeight="1">
      <c r="A48" s="330"/>
      <c r="B48" s="290"/>
      <c r="C48" s="290" t="s">
        <v>62</v>
      </c>
      <c r="D48" s="71" t="s">
        <v>156</v>
      </c>
      <c r="E48" s="38">
        <v>41</v>
      </c>
      <c r="F48" s="120"/>
      <c r="G48" s="120"/>
      <c r="H48" s="120"/>
      <c r="I48" s="120"/>
      <c r="J48" s="120"/>
      <c r="K48" s="120"/>
      <c r="L48" s="120"/>
      <c r="M48" s="120"/>
      <c r="N48" s="120"/>
      <c r="O48" s="120"/>
    </row>
    <row r="49" spans="1:220" s="85" customFormat="1" ht="30" customHeight="1">
      <c r="A49" s="330"/>
      <c r="B49" s="290"/>
      <c r="C49" s="290"/>
      <c r="D49" s="71" t="s">
        <v>59</v>
      </c>
      <c r="E49" s="38">
        <v>42</v>
      </c>
      <c r="F49" s="120"/>
      <c r="G49" s="120"/>
      <c r="H49" s="120"/>
      <c r="I49" s="120"/>
      <c r="J49" s="120"/>
      <c r="K49" s="120"/>
      <c r="L49" s="120"/>
      <c r="M49" s="120"/>
      <c r="N49" s="120"/>
      <c r="O49" s="120"/>
    </row>
    <row r="50" spans="1:220" s="85" customFormat="1" ht="30" customHeight="1">
      <c r="A50" s="330"/>
      <c r="B50" s="290" t="s">
        <v>74</v>
      </c>
      <c r="C50" s="291" t="s">
        <v>61</v>
      </c>
      <c r="D50" s="291"/>
      <c r="E50" s="38">
        <v>43</v>
      </c>
      <c r="F50" s="120"/>
      <c r="G50" s="120"/>
      <c r="H50" s="120"/>
      <c r="I50" s="120"/>
      <c r="J50" s="120"/>
      <c r="K50" s="120"/>
      <c r="L50" s="120"/>
      <c r="M50" s="120"/>
      <c r="N50" s="120"/>
      <c r="O50" s="120"/>
    </row>
    <row r="51" spans="1:220" s="85" customFormat="1" ht="30" customHeight="1">
      <c r="A51" s="330"/>
      <c r="B51" s="290"/>
      <c r="C51" s="290" t="s">
        <v>62</v>
      </c>
      <c r="D51" s="71" t="s">
        <v>156</v>
      </c>
      <c r="E51" s="38">
        <v>44</v>
      </c>
      <c r="F51" s="120"/>
      <c r="G51" s="120"/>
      <c r="H51" s="120"/>
      <c r="I51" s="120"/>
      <c r="J51" s="120"/>
      <c r="K51" s="120"/>
      <c r="L51" s="120"/>
      <c r="M51" s="120"/>
      <c r="N51" s="120"/>
      <c r="O51" s="120"/>
    </row>
    <row r="52" spans="1:220" s="85" customFormat="1" ht="30" customHeight="1">
      <c r="A52" s="330"/>
      <c r="B52" s="290"/>
      <c r="C52" s="290"/>
      <c r="D52" s="71" t="s">
        <v>59</v>
      </c>
      <c r="E52" s="38">
        <v>45</v>
      </c>
      <c r="F52" s="120"/>
      <c r="G52" s="120"/>
      <c r="H52" s="120"/>
      <c r="I52" s="120"/>
      <c r="J52" s="120"/>
      <c r="K52" s="120"/>
      <c r="L52" s="120"/>
      <c r="M52" s="120"/>
      <c r="N52" s="120"/>
      <c r="O52" s="120"/>
    </row>
    <row r="53" spans="1:220" s="85" customFormat="1" ht="30" customHeight="1">
      <c r="A53" s="330"/>
      <c r="B53" s="290" t="s">
        <v>75</v>
      </c>
      <c r="C53" s="291" t="s">
        <v>61</v>
      </c>
      <c r="D53" s="291"/>
      <c r="E53" s="38">
        <v>46</v>
      </c>
      <c r="F53" s="120"/>
      <c r="G53" s="120"/>
      <c r="H53" s="120"/>
      <c r="I53" s="120"/>
      <c r="J53" s="120"/>
      <c r="K53" s="120"/>
      <c r="L53" s="120"/>
      <c r="M53" s="120"/>
      <c r="N53" s="120"/>
      <c r="O53" s="120"/>
    </row>
    <row r="54" spans="1:220" s="85" customFormat="1" ht="30" customHeight="1">
      <c r="A54" s="330"/>
      <c r="B54" s="290"/>
      <c r="C54" s="290" t="s">
        <v>62</v>
      </c>
      <c r="D54" s="71" t="s">
        <v>156</v>
      </c>
      <c r="E54" s="38">
        <v>47</v>
      </c>
      <c r="F54" s="120"/>
      <c r="G54" s="120"/>
      <c r="H54" s="120"/>
      <c r="I54" s="120"/>
      <c r="J54" s="120"/>
      <c r="K54" s="120"/>
      <c r="L54" s="120"/>
      <c r="M54" s="120"/>
      <c r="N54" s="120"/>
      <c r="O54" s="120"/>
    </row>
    <row r="55" spans="1:220" s="85" customFormat="1" ht="30" customHeight="1">
      <c r="A55" s="330"/>
      <c r="B55" s="290"/>
      <c r="C55" s="290"/>
      <c r="D55" s="71" t="s">
        <v>59</v>
      </c>
      <c r="E55" s="38">
        <v>48</v>
      </c>
      <c r="F55" s="120"/>
      <c r="G55" s="120"/>
      <c r="H55" s="120"/>
      <c r="I55" s="120"/>
      <c r="J55" s="120"/>
      <c r="K55" s="120"/>
      <c r="L55" s="120"/>
      <c r="M55" s="120"/>
      <c r="N55" s="120"/>
      <c r="O55" s="120"/>
    </row>
    <row r="56" spans="1:220" s="85" customFormat="1" ht="30" customHeight="1">
      <c r="A56" s="330"/>
      <c r="B56" s="290" t="s">
        <v>76</v>
      </c>
      <c r="C56" s="291" t="s">
        <v>61</v>
      </c>
      <c r="D56" s="291"/>
      <c r="E56" s="38">
        <v>49</v>
      </c>
      <c r="F56" s="120"/>
      <c r="G56" s="120"/>
      <c r="H56" s="120"/>
      <c r="I56" s="120"/>
      <c r="J56" s="120"/>
      <c r="K56" s="120"/>
      <c r="L56" s="120"/>
      <c r="M56" s="120"/>
      <c r="N56" s="120"/>
      <c r="O56" s="120"/>
    </row>
    <row r="57" spans="1:220" s="85" customFormat="1" ht="30" customHeight="1">
      <c r="A57" s="330"/>
      <c r="B57" s="290"/>
      <c r="C57" s="290" t="s">
        <v>62</v>
      </c>
      <c r="D57" s="71" t="s">
        <v>156</v>
      </c>
      <c r="E57" s="38">
        <v>50</v>
      </c>
      <c r="F57" s="120"/>
      <c r="G57" s="120"/>
      <c r="H57" s="120"/>
      <c r="I57" s="120"/>
      <c r="J57" s="120"/>
      <c r="K57" s="120"/>
      <c r="L57" s="120"/>
      <c r="M57" s="120"/>
      <c r="N57" s="120"/>
      <c r="O57" s="120"/>
    </row>
    <row r="58" spans="1:220" s="85" customFormat="1" ht="30" customHeight="1">
      <c r="A58" s="331"/>
      <c r="B58" s="290"/>
      <c r="C58" s="290"/>
      <c r="D58" s="71" t="s">
        <v>59</v>
      </c>
      <c r="E58" s="38">
        <v>51</v>
      </c>
      <c r="F58" s="120"/>
      <c r="G58" s="120"/>
      <c r="H58" s="120"/>
      <c r="I58" s="120"/>
      <c r="J58" s="120"/>
      <c r="K58" s="120"/>
      <c r="L58" s="120"/>
      <c r="M58" s="120"/>
      <c r="N58" s="120"/>
      <c r="O58" s="120"/>
    </row>
    <row r="59" spans="1:220" s="85" customFormat="1" ht="18.75">
      <c r="A59" s="337" t="s">
        <v>45</v>
      </c>
      <c r="B59" s="337"/>
      <c r="C59" s="337"/>
      <c r="D59" s="337"/>
      <c r="E59" s="337"/>
      <c r="F59" s="337"/>
      <c r="G59" s="337"/>
      <c r="H59" s="337"/>
      <c r="I59" s="337"/>
      <c r="J59" s="337"/>
      <c r="K59" s="337"/>
      <c r="L59" s="337"/>
      <c r="M59" s="337"/>
      <c r="N59" s="337"/>
      <c r="O59" s="337"/>
    </row>
    <row r="60" spans="1:220" s="73" customFormat="1" ht="19.5" customHeight="1">
      <c r="A60" s="338" t="s">
        <v>223</v>
      </c>
      <c r="B60" s="339"/>
      <c r="C60" s="339"/>
      <c r="D60" s="339"/>
      <c r="E60" s="339"/>
      <c r="F60" s="339"/>
      <c r="G60" s="339"/>
      <c r="H60" s="339"/>
      <c r="I60" s="339"/>
      <c r="J60" s="339"/>
      <c r="K60" s="339"/>
      <c r="L60" s="339"/>
      <c r="M60" s="339"/>
      <c r="N60" s="339"/>
      <c r="O60" s="339"/>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row>
    <row r="61" spans="1:220" s="73" customFormat="1" ht="24.75" customHeight="1">
      <c r="A61" s="335" t="s">
        <v>224</v>
      </c>
      <c r="B61" s="340"/>
      <c r="C61" s="340"/>
      <c r="D61" s="340"/>
      <c r="E61" s="340"/>
      <c r="F61" s="340"/>
      <c r="G61" s="340"/>
      <c r="H61" s="340"/>
      <c r="I61" s="340"/>
      <c r="J61" s="340"/>
      <c r="K61" s="340"/>
      <c r="L61" s="340"/>
      <c r="M61" s="340"/>
      <c r="N61" s="340"/>
      <c r="O61" s="340"/>
    </row>
    <row r="62" spans="1:220" s="74" customFormat="1" ht="24.75" customHeight="1">
      <c r="A62" s="335" t="s">
        <v>225</v>
      </c>
      <c r="B62" s="340"/>
      <c r="C62" s="340"/>
      <c r="D62" s="340"/>
      <c r="E62" s="340"/>
      <c r="F62" s="340"/>
      <c r="G62" s="340"/>
      <c r="H62" s="340"/>
      <c r="I62" s="340"/>
      <c r="J62" s="340"/>
      <c r="K62" s="340"/>
      <c r="L62" s="340"/>
      <c r="M62" s="340"/>
      <c r="N62" s="340"/>
      <c r="O62" s="340"/>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row>
    <row r="63" spans="1:220" s="74" customFormat="1" ht="21.6" customHeight="1">
      <c r="A63" s="335" t="s">
        <v>222</v>
      </c>
      <c r="B63" s="336"/>
      <c r="C63" s="336"/>
      <c r="D63" s="336"/>
      <c r="E63" s="336"/>
      <c r="F63" s="336"/>
      <c r="G63" s="336"/>
      <c r="H63" s="336"/>
      <c r="I63" s="336"/>
      <c r="J63" s="336"/>
      <c r="K63" s="336"/>
      <c r="L63" s="336"/>
      <c r="M63" s="336"/>
      <c r="N63" s="336"/>
      <c r="O63" s="336"/>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row>
  </sheetData>
  <mergeCells count="71">
    <mergeCell ref="B20:B22"/>
    <mergeCell ref="K5:K6"/>
    <mergeCell ref="C12:C13"/>
    <mergeCell ref="B44:B46"/>
    <mergeCell ref="C54:C55"/>
    <mergeCell ref="C50:D50"/>
    <mergeCell ref="C47:D47"/>
    <mergeCell ref="C39:C40"/>
    <mergeCell ref="B50:B52"/>
    <mergeCell ref="C44:D44"/>
    <mergeCell ref="C32:D32"/>
    <mergeCell ref="C57:C58"/>
    <mergeCell ref="N5:N6"/>
    <mergeCell ref="C21:C22"/>
    <mergeCell ref="C30:C31"/>
    <mergeCell ref="C23:D23"/>
    <mergeCell ref="M5:M6"/>
    <mergeCell ref="C27:C28"/>
    <mergeCell ref="C51:C52"/>
    <mergeCell ref="B14:B16"/>
    <mergeCell ref="A63:O63"/>
    <mergeCell ref="A59:O59"/>
    <mergeCell ref="A60:O60"/>
    <mergeCell ref="A62:O62"/>
    <mergeCell ref="A61:O61"/>
    <mergeCell ref="C45:C46"/>
    <mergeCell ref="C38:D38"/>
    <mergeCell ref="C20:D20"/>
    <mergeCell ref="C33:C34"/>
    <mergeCell ref="B56:B58"/>
    <mergeCell ref="B38:B40"/>
    <mergeCell ref="C42:C43"/>
    <mergeCell ref="B53:B55"/>
    <mergeCell ref="C53:D53"/>
    <mergeCell ref="A32:A58"/>
    <mergeCell ref="B47:B49"/>
    <mergeCell ref="B32:B34"/>
    <mergeCell ref="C48:C49"/>
    <mergeCell ref="E5:E6"/>
    <mergeCell ref="B26:B28"/>
    <mergeCell ref="A7:D7"/>
    <mergeCell ref="A8:D8"/>
    <mergeCell ref="B41:B43"/>
    <mergeCell ref="C41:D41"/>
    <mergeCell ref="C36:C37"/>
    <mergeCell ref="C15:C16"/>
    <mergeCell ref="C35:D35"/>
    <mergeCell ref="C29:D29"/>
    <mergeCell ref="B35:B37"/>
    <mergeCell ref="C56:D56"/>
    <mergeCell ref="C24:C25"/>
    <mergeCell ref="B29:B31"/>
    <mergeCell ref="A1:D1"/>
    <mergeCell ref="C17:D17"/>
    <mergeCell ref="A3:O3"/>
    <mergeCell ref="G5:J5"/>
    <mergeCell ref="C26:D26"/>
    <mergeCell ref="B17:B19"/>
    <mergeCell ref="A11:A31"/>
    <mergeCell ref="F5:F6"/>
    <mergeCell ref="E1:K1"/>
    <mergeCell ref="C11:D11"/>
    <mergeCell ref="A5:D6"/>
    <mergeCell ref="A9:C10"/>
    <mergeCell ref="B23:B25"/>
    <mergeCell ref="B11:B13"/>
    <mergeCell ref="L5:L6"/>
    <mergeCell ref="C14:D14"/>
    <mergeCell ref="A4:O4"/>
    <mergeCell ref="O5:O6"/>
    <mergeCell ref="C18:C19"/>
  </mergeCells>
  <phoneticPr fontId="7" type="noConversion"/>
  <conditionalFormatting sqref="J8:J58">
    <cfRule type="cellIs" dxfId="7" priority="1" stopIfTrue="1" operator="lessThan">
      <formula>0</formula>
    </cfRule>
  </conditionalFormatting>
  <pageMargins left="0.55118110236220474" right="0.23622047244094491" top="0.82677165354330717" bottom="0.31496062992125984" header="0.19685039370078741" footer="0.31496062992125984"/>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Лист3">
    <tabColor indexed="26"/>
  </sheetPr>
  <dimension ref="A1:T63"/>
  <sheetViews>
    <sheetView zoomScale="50" zoomScaleNormal="50" workbookViewId="0">
      <pane xSplit="5" ySplit="7" topLeftCell="F8" activePane="bottomRight" state="frozen"/>
      <selection pane="topRight" activeCell="F1" sqref="F1"/>
      <selection pane="bottomLeft" activeCell="A8" sqref="A8"/>
      <selection pane="bottomRight" activeCell="A5" sqref="A5:D6"/>
    </sheetView>
  </sheetViews>
  <sheetFormatPr defaultRowHeight="12.75"/>
  <cols>
    <col min="1" max="1" width="11.7109375" style="39" customWidth="1"/>
    <col min="2" max="2" width="10.7109375" style="39" customWidth="1"/>
    <col min="3" max="3" width="9.7109375" style="39" customWidth="1"/>
    <col min="4" max="4" width="35.7109375" style="39" customWidth="1"/>
    <col min="5" max="5" width="7.7109375" style="39" customWidth="1"/>
    <col min="6" max="6" width="17" style="39" customWidth="1"/>
    <col min="7" max="7" width="15.85546875" style="39" customWidth="1"/>
    <col min="8" max="8" width="15.28515625" style="39" customWidth="1"/>
    <col min="9" max="9" width="14.7109375" style="39" customWidth="1"/>
    <col min="10" max="10" width="15" style="39" customWidth="1"/>
    <col min="11" max="11" width="16.42578125" style="39" customWidth="1"/>
    <col min="12" max="12" width="15.140625" style="39" customWidth="1"/>
    <col min="13" max="13" width="15.28515625" style="39" customWidth="1"/>
    <col min="14" max="14" width="14.28515625" style="39" customWidth="1"/>
    <col min="15" max="15" width="14.7109375" style="39" customWidth="1"/>
    <col min="16" max="16" width="14.28515625" style="39" customWidth="1"/>
    <col min="17" max="17" width="14.7109375" style="39" customWidth="1"/>
    <col min="18" max="18" width="17.140625" style="39" customWidth="1"/>
    <col min="19" max="16384" width="9.140625" style="39"/>
  </cols>
  <sheetData>
    <row r="1" spans="1:18" s="33" customFormat="1" ht="18.75">
      <c r="A1" s="326" t="s">
        <v>8</v>
      </c>
      <c r="B1" s="326"/>
      <c r="C1" s="326"/>
      <c r="D1" s="326"/>
      <c r="E1" s="286" t="str">
        <f>IF('Титул ф.S08'!D24=0," ",'Титул ф.S08'!D24)</f>
        <v>Красноармейский городской суд</v>
      </c>
      <c r="F1" s="287"/>
      <c r="G1" s="287"/>
      <c r="H1" s="287"/>
      <c r="I1" s="287"/>
      <c r="J1" s="287"/>
      <c r="K1" s="287"/>
      <c r="L1" s="288"/>
    </row>
    <row r="3" spans="1:18" s="100" customFormat="1" ht="137.44999999999999" customHeight="1">
      <c r="A3" s="348" t="s">
        <v>1923</v>
      </c>
      <c r="B3" s="348"/>
      <c r="C3" s="348"/>
      <c r="D3" s="348"/>
      <c r="E3" s="348"/>
      <c r="F3" s="348"/>
      <c r="G3" s="348"/>
      <c r="H3" s="348"/>
      <c r="I3" s="348"/>
      <c r="J3" s="348"/>
      <c r="K3" s="348"/>
      <c r="L3" s="348"/>
      <c r="M3" s="348"/>
      <c r="N3" s="348"/>
      <c r="O3" s="348"/>
      <c r="P3" s="348"/>
      <c r="Q3" s="348"/>
      <c r="R3" s="348"/>
    </row>
    <row r="4" spans="1:18" s="79" customFormat="1" ht="53.45" customHeight="1">
      <c r="A4" s="292" t="s">
        <v>10104</v>
      </c>
      <c r="B4" s="292"/>
      <c r="C4" s="292"/>
      <c r="D4" s="292"/>
      <c r="E4" s="292"/>
      <c r="F4" s="292"/>
      <c r="G4" s="292"/>
      <c r="H4" s="292"/>
      <c r="I4" s="292"/>
      <c r="J4" s="292"/>
      <c r="K4" s="292"/>
      <c r="L4" s="292"/>
      <c r="M4" s="292"/>
      <c r="N4" s="292"/>
      <c r="O4" s="292"/>
      <c r="P4" s="292"/>
      <c r="Q4" s="292"/>
      <c r="R4" s="292"/>
    </row>
    <row r="5" spans="1:18" s="80" customFormat="1" ht="19.899999999999999" customHeight="1">
      <c r="A5" s="293" t="s">
        <v>154</v>
      </c>
      <c r="B5" s="293"/>
      <c r="C5" s="293"/>
      <c r="D5" s="293"/>
      <c r="E5" s="293" t="s">
        <v>54</v>
      </c>
      <c r="F5" s="341" t="s">
        <v>2131</v>
      </c>
      <c r="G5" s="343" t="s">
        <v>2111</v>
      </c>
      <c r="H5" s="344"/>
      <c r="I5" s="344"/>
      <c r="J5" s="344"/>
      <c r="K5" s="295" t="s">
        <v>56</v>
      </c>
      <c r="L5" s="295" t="s">
        <v>2114</v>
      </c>
      <c r="M5" s="295" t="s">
        <v>2128</v>
      </c>
      <c r="N5" s="295" t="s">
        <v>57</v>
      </c>
      <c r="O5" s="295" t="s">
        <v>58</v>
      </c>
      <c r="P5" s="295" t="s">
        <v>2127</v>
      </c>
      <c r="Q5" s="295" t="s">
        <v>2126</v>
      </c>
      <c r="R5" s="295" t="s">
        <v>2125</v>
      </c>
    </row>
    <row r="6" spans="1:18" s="80" customFormat="1" ht="240" customHeight="1">
      <c r="A6" s="293"/>
      <c r="B6" s="293"/>
      <c r="C6" s="293"/>
      <c r="D6" s="293"/>
      <c r="E6" s="293"/>
      <c r="F6" s="342"/>
      <c r="G6" s="72" t="s">
        <v>2130</v>
      </c>
      <c r="H6" s="72" t="s">
        <v>2129</v>
      </c>
      <c r="I6" s="72" t="s">
        <v>2185</v>
      </c>
      <c r="J6" s="72" t="s">
        <v>2186</v>
      </c>
      <c r="K6" s="296"/>
      <c r="L6" s="296"/>
      <c r="M6" s="296"/>
      <c r="N6" s="296"/>
      <c r="O6" s="296"/>
      <c r="P6" s="296"/>
      <c r="Q6" s="296"/>
      <c r="R6" s="296"/>
    </row>
    <row r="7" spans="1:18" s="15" customFormat="1" ht="15.6" customHeight="1">
      <c r="A7" s="332" t="s">
        <v>9</v>
      </c>
      <c r="B7" s="333"/>
      <c r="C7" s="333"/>
      <c r="D7" s="334"/>
      <c r="E7" s="50"/>
      <c r="F7" s="77">
        <v>1</v>
      </c>
      <c r="G7" s="77">
        <v>2</v>
      </c>
      <c r="H7" s="77">
        <v>3</v>
      </c>
      <c r="I7" s="77">
        <v>4</v>
      </c>
      <c r="J7" s="77">
        <v>5</v>
      </c>
      <c r="K7" s="77">
        <v>6</v>
      </c>
      <c r="L7" s="77">
        <v>7</v>
      </c>
      <c r="M7" s="77">
        <v>8</v>
      </c>
      <c r="N7" s="77">
        <v>9</v>
      </c>
      <c r="O7" s="77">
        <v>10</v>
      </c>
      <c r="P7" s="77">
        <v>11</v>
      </c>
      <c r="Q7" s="77">
        <v>12</v>
      </c>
      <c r="R7" s="77">
        <v>13</v>
      </c>
    </row>
    <row r="8" spans="1:18" s="80" customFormat="1" ht="42" customHeight="1">
      <c r="A8" s="323" t="s">
        <v>55</v>
      </c>
      <c r="B8" s="323"/>
      <c r="C8" s="323"/>
      <c r="D8" s="323"/>
      <c r="E8" s="38">
        <v>1</v>
      </c>
      <c r="F8" s="180">
        <v>4</v>
      </c>
      <c r="G8" s="180">
        <v>1</v>
      </c>
      <c r="H8" s="180"/>
      <c r="I8" s="180">
        <v>1</v>
      </c>
      <c r="J8" s="180">
        <v>2</v>
      </c>
      <c r="K8" s="180">
        <v>3</v>
      </c>
      <c r="L8" s="180">
        <v>3</v>
      </c>
      <c r="M8" s="180"/>
      <c r="N8" s="180"/>
      <c r="O8" s="180">
        <v>1</v>
      </c>
      <c r="P8" s="180">
        <v>3</v>
      </c>
      <c r="Q8" s="180">
        <v>1</v>
      </c>
      <c r="R8" s="180">
        <f t="shared" ref="R8" si="0">R11+R14+R17+R20+R23+R26+R29+R32+R35+R38+R41+R44+R47+R50+R53+R56</f>
        <v>0</v>
      </c>
    </row>
    <row r="9" spans="1:18" s="80" customFormat="1" ht="30" customHeight="1">
      <c r="A9" s="299" t="s">
        <v>2115</v>
      </c>
      <c r="B9" s="300"/>
      <c r="C9" s="301"/>
      <c r="D9" s="71" t="s">
        <v>156</v>
      </c>
      <c r="E9" s="38">
        <v>2</v>
      </c>
      <c r="F9" s="180">
        <v>1</v>
      </c>
      <c r="G9" s="180"/>
      <c r="H9" s="180"/>
      <c r="I9" s="180">
        <v>1</v>
      </c>
      <c r="J9" s="180"/>
      <c r="K9" s="180">
        <v>1</v>
      </c>
      <c r="L9" s="180">
        <v>1</v>
      </c>
      <c r="M9" s="180"/>
      <c r="N9" s="180"/>
      <c r="O9" s="180"/>
      <c r="P9" s="180">
        <v>1</v>
      </c>
      <c r="Q9" s="180"/>
      <c r="R9" s="180">
        <f t="shared" ref="R9" si="1">R12+R15+R18+R21+R24+R27+R30+R33+R36+R39+R42+R45+R48+R51+R54+R57</f>
        <v>0</v>
      </c>
    </row>
    <row r="10" spans="1:18" s="80" customFormat="1" ht="30" customHeight="1">
      <c r="A10" s="302"/>
      <c r="B10" s="303"/>
      <c r="C10" s="304"/>
      <c r="D10" s="71" t="s">
        <v>59</v>
      </c>
      <c r="E10" s="38">
        <v>3</v>
      </c>
      <c r="F10" s="180"/>
      <c r="G10" s="180"/>
      <c r="H10" s="180"/>
      <c r="I10" s="180"/>
      <c r="J10" s="180"/>
      <c r="K10" s="180"/>
      <c r="L10" s="180"/>
      <c r="M10" s="180"/>
      <c r="N10" s="180"/>
      <c r="O10" s="180"/>
      <c r="P10" s="180"/>
      <c r="Q10" s="180"/>
      <c r="R10" s="180">
        <f t="shared" ref="R10" si="2">R13+R16+R19+R22+R25+R28+R31+R34+R37+R40+R43+R46+R49+R52+R55+R58</f>
        <v>0</v>
      </c>
    </row>
    <row r="11" spans="1:18" s="80" customFormat="1" ht="30" customHeight="1">
      <c r="A11" s="290" t="s">
        <v>197</v>
      </c>
      <c r="B11" s="290" t="s">
        <v>200</v>
      </c>
      <c r="C11" s="291" t="s">
        <v>61</v>
      </c>
      <c r="D11" s="291"/>
      <c r="E11" s="38">
        <v>4</v>
      </c>
      <c r="F11" s="120">
        <v>3</v>
      </c>
      <c r="G11" s="120">
        <v>1</v>
      </c>
      <c r="H11" s="120"/>
      <c r="I11" s="120">
        <v>1</v>
      </c>
      <c r="J11" s="120">
        <v>1</v>
      </c>
      <c r="K11" s="120">
        <v>2</v>
      </c>
      <c r="L11" s="120">
        <v>2</v>
      </c>
      <c r="M11" s="120"/>
      <c r="N11" s="120"/>
      <c r="O11" s="120">
        <v>1</v>
      </c>
      <c r="P11" s="120">
        <v>3</v>
      </c>
      <c r="Q11" s="120"/>
      <c r="R11" s="120"/>
    </row>
    <row r="12" spans="1:18" s="80" customFormat="1" ht="30" customHeight="1">
      <c r="A12" s="290"/>
      <c r="B12" s="290"/>
      <c r="C12" s="290" t="s">
        <v>62</v>
      </c>
      <c r="D12" s="71" t="s">
        <v>156</v>
      </c>
      <c r="E12" s="38">
        <v>5</v>
      </c>
      <c r="F12" s="120">
        <v>1</v>
      </c>
      <c r="G12" s="120"/>
      <c r="H12" s="120"/>
      <c r="I12" s="120">
        <v>1</v>
      </c>
      <c r="J12" s="120"/>
      <c r="K12" s="120">
        <v>1</v>
      </c>
      <c r="L12" s="120">
        <v>1</v>
      </c>
      <c r="M12" s="120"/>
      <c r="N12" s="120"/>
      <c r="O12" s="120"/>
      <c r="P12" s="120">
        <v>1</v>
      </c>
      <c r="Q12" s="120"/>
      <c r="R12" s="120"/>
    </row>
    <row r="13" spans="1:18" s="78" customFormat="1" ht="30" customHeight="1">
      <c r="A13" s="290"/>
      <c r="B13" s="290"/>
      <c r="C13" s="290"/>
      <c r="D13" s="71" t="s">
        <v>59</v>
      </c>
      <c r="E13" s="38">
        <v>6</v>
      </c>
      <c r="F13" s="120"/>
      <c r="G13" s="120"/>
      <c r="H13" s="120"/>
      <c r="I13" s="120"/>
      <c r="J13" s="120"/>
      <c r="K13" s="120"/>
      <c r="L13" s="120"/>
      <c r="M13" s="120"/>
      <c r="N13" s="120"/>
      <c r="O13" s="120"/>
      <c r="P13" s="120"/>
      <c r="Q13" s="120"/>
      <c r="R13" s="120"/>
    </row>
    <row r="14" spans="1:18" s="81" customFormat="1" ht="30" customHeight="1">
      <c r="A14" s="290"/>
      <c r="B14" s="290" t="s">
        <v>78</v>
      </c>
      <c r="C14" s="291" t="s">
        <v>61</v>
      </c>
      <c r="D14" s="291"/>
      <c r="E14" s="38">
        <v>7</v>
      </c>
      <c r="F14" s="120"/>
      <c r="G14" s="120"/>
      <c r="H14" s="120"/>
      <c r="I14" s="120"/>
      <c r="J14" s="120"/>
      <c r="K14" s="120"/>
      <c r="L14" s="120"/>
      <c r="M14" s="120"/>
      <c r="N14" s="120"/>
      <c r="O14" s="120"/>
      <c r="P14" s="120"/>
      <c r="Q14" s="120"/>
      <c r="R14" s="120"/>
    </row>
    <row r="15" spans="1:18" s="80" customFormat="1" ht="30" customHeight="1">
      <c r="A15" s="290"/>
      <c r="B15" s="290"/>
      <c r="C15" s="290" t="s">
        <v>62</v>
      </c>
      <c r="D15" s="71" t="s">
        <v>156</v>
      </c>
      <c r="E15" s="38">
        <v>8</v>
      </c>
      <c r="F15" s="120"/>
      <c r="G15" s="120"/>
      <c r="H15" s="120"/>
      <c r="I15" s="120"/>
      <c r="J15" s="120"/>
      <c r="K15" s="120"/>
      <c r="L15" s="120"/>
      <c r="M15" s="120"/>
      <c r="N15" s="120"/>
      <c r="O15" s="120"/>
      <c r="P15" s="120"/>
      <c r="Q15" s="120"/>
      <c r="R15" s="120"/>
    </row>
    <row r="16" spans="1:18" s="81" customFormat="1" ht="30" customHeight="1">
      <c r="A16" s="290"/>
      <c r="B16" s="290"/>
      <c r="C16" s="290"/>
      <c r="D16" s="71" t="s">
        <v>59</v>
      </c>
      <c r="E16" s="38">
        <v>9</v>
      </c>
      <c r="F16" s="120"/>
      <c r="G16" s="120"/>
      <c r="H16" s="120"/>
      <c r="I16" s="120"/>
      <c r="J16" s="120"/>
      <c r="K16" s="120"/>
      <c r="L16" s="120"/>
      <c r="M16" s="120"/>
      <c r="N16" s="120"/>
      <c r="O16" s="120"/>
      <c r="P16" s="120"/>
      <c r="Q16" s="120"/>
      <c r="R16" s="120"/>
    </row>
    <row r="17" spans="1:18" s="82" customFormat="1" ht="30" customHeight="1">
      <c r="A17" s="290"/>
      <c r="B17" s="290" t="s">
        <v>63</v>
      </c>
      <c r="C17" s="291" t="s">
        <v>61</v>
      </c>
      <c r="D17" s="291"/>
      <c r="E17" s="38">
        <v>10</v>
      </c>
      <c r="F17" s="120"/>
      <c r="G17" s="120"/>
      <c r="H17" s="120"/>
      <c r="I17" s="120"/>
      <c r="J17" s="120"/>
      <c r="K17" s="120"/>
      <c r="L17" s="120"/>
      <c r="M17" s="120"/>
      <c r="N17" s="120"/>
      <c r="O17" s="120"/>
      <c r="P17" s="120"/>
      <c r="Q17" s="120"/>
      <c r="R17" s="120"/>
    </row>
    <row r="18" spans="1:18" s="82" customFormat="1" ht="30" customHeight="1">
      <c r="A18" s="290"/>
      <c r="B18" s="290"/>
      <c r="C18" s="290" t="s">
        <v>62</v>
      </c>
      <c r="D18" s="71" t="s">
        <v>156</v>
      </c>
      <c r="E18" s="38">
        <v>11</v>
      </c>
      <c r="F18" s="120"/>
      <c r="G18" s="120"/>
      <c r="H18" s="120"/>
      <c r="I18" s="120"/>
      <c r="J18" s="120"/>
      <c r="K18" s="120"/>
      <c r="L18" s="120"/>
      <c r="M18" s="120"/>
      <c r="N18" s="120"/>
      <c r="O18" s="120"/>
      <c r="P18" s="120"/>
      <c r="Q18" s="120"/>
      <c r="R18" s="120"/>
    </row>
    <row r="19" spans="1:18" s="82" customFormat="1" ht="30" customHeight="1">
      <c r="A19" s="290"/>
      <c r="B19" s="290"/>
      <c r="C19" s="290"/>
      <c r="D19" s="71" t="s">
        <v>59</v>
      </c>
      <c r="E19" s="38">
        <v>12</v>
      </c>
      <c r="F19" s="120"/>
      <c r="G19" s="120"/>
      <c r="H19" s="120"/>
      <c r="I19" s="120"/>
      <c r="J19" s="120"/>
      <c r="K19" s="120"/>
      <c r="L19" s="120"/>
      <c r="M19" s="120"/>
      <c r="N19" s="120"/>
      <c r="O19" s="120"/>
      <c r="P19" s="120"/>
      <c r="Q19" s="120"/>
      <c r="R19" s="120"/>
    </row>
    <row r="20" spans="1:18" s="83" customFormat="1" ht="30" customHeight="1">
      <c r="A20" s="290"/>
      <c r="B20" s="290" t="s">
        <v>64</v>
      </c>
      <c r="C20" s="291" t="s">
        <v>61</v>
      </c>
      <c r="D20" s="291"/>
      <c r="E20" s="38">
        <v>13</v>
      </c>
      <c r="F20" s="120">
        <v>1</v>
      </c>
      <c r="G20" s="120"/>
      <c r="H20" s="120"/>
      <c r="I20" s="120"/>
      <c r="J20" s="120">
        <v>1</v>
      </c>
      <c r="K20" s="120">
        <v>1</v>
      </c>
      <c r="L20" s="120">
        <v>1</v>
      </c>
      <c r="M20" s="120"/>
      <c r="N20" s="120"/>
      <c r="O20" s="120"/>
      <c r="P20" s="120"/>
      <c r="Q20" s="120">
        <v>1</v>
      </c>
      <c r="R20" s="120"/>
    </row>
    <row r="21" spans="1:18" s="83" customFormat="1" ht="30" customHeight="1">
      <c r="A21" s="290"/>
      <c r="B21" s="290"/>
      <c r="C21" s="290" t="s">
        <v>62</v>
      </c>
      <c r="D21" s="71" t="s">
        <v>156</v>
      </c>
      <c r="E21" s="38">
        <v>14</v>
      </c>
      <c r="F21" s="120"/>
      <c r="G21" s="120"/>
      <c r="H21" s="120"/>
      <c r="I21" s="120"/>
      <c r="J21" s="120"/>
      <c r="K21" s="120"/>
      <c r="L21" s="120"/>
      <c r="M21" s="120"/>
      <c r="N21" s="120"/>
      <c r="O21" s="120"/>
      <c r="P21" s="120"/>
      <c r="Q21" s="120"/>
      <c r="R21" s="120"/>
    </row>
    <row r="22" spans="1:18" s="83" customFormat="1" ht="30" customHeight="1">
      <c r="A22" s="290"/>
      <c r="B22" s="290"/>
      <c r="C22" s="290"/>
      <c r="D22" s="71" t="s">
        <v>59</v>
      </c>
      <c r="E22" s="38">
        <v>15</v>
      </c>
      <c r="F22" s="120"/>
      <c r="G22" s="120"/>
      <c r="H22" s="120"/>
      <c r="I22" s="120"/>
      <c r="J22" s="120"/>
      <c r="K22" s="120"/>
      <c r="L22" s="120"/>
      <c r="M22" s="120"/>
      <c r="N22" s="120"/>
      <c r="O22" s="120"/>
      <c r="P22" s="120"/>
      <c r="Q22" s="120"/>
      <c r="R22" s="120"/>
    </row>
    <row r="23" spans="1:18" s="83" customFormat="1" ht="30" customHeight="1">
      <c r="A23" s="290"/>
      <c r="B23" s="290" t="s">
        <v>65</v>
      </c>
      <c r="C23" s="291" t="s">
        <v>61</v>
      </c>
      <c r="D23" s="291"/>
      <c r="E23" s="38">
        <v>16</v>
      </c>
      <c r="F23" s="120"/>
      <c r="G23" s="120"/>
      <c r="H23" s="120"/>
      <c r="I23" s="120"/>
      <c r="J23" s="120"/>
      <c r="K23" s="120"/>
      <c r="L23" s="120"/>
      <c r="M23" s="120"/>
      <c r="N23" s="120"/>
      <c r="O23" s="120"/>
      <c r="P23" s="120"/>
      <c r="Q23" s="120"/>
      <c r="R23" s="120"/>
    </row>
    <row r="24" spans="1:18" s="84" customFormat="1" ht="30" customHeight="1">
      <c r="A24" s="290"/>
      <c r="B24" s="290"/>
      <c r="C24" s="290" t="s">
        <v>62</v>
      </c>
      <c r="D24" s="71" t="s">
        <v>156</v>
      </c>
      <c r="E24" s="38">
        <v>17</v>
      </c>
      <c r="F24" s="120"/>
      <c r="G24" s="120"/>
      <c r="H24" s="120"/>
      <c r="I24" s="120"/>
      <c r="J24" s="120"/>
      <c r="K24" s="120"/>
      <c r="L24" s="120"/>
      <c r="M24" s="120"/>
      <c r="N24" s="120"/>
      <c r="O24" s="120"/>
      <c r="P24" s="120"/>
      <c r="Q24" s="120"/>
      <c r="R24" s="120"/>
    </row>
    <row r="25" spans="1:18" s="83" customFormat="1" ht="30" customHeight="1">
      <c r="A25" s="290"/>
      <c r="B25" s="290"/>
      <c r="C25" s="290"/>
      <c r="D25" s="71" t="s">
        <v>59</v>
      </c>
      <c r="E25" s="38">
        <v>18</v>
      </c>
      <c r="F25" s="120"/>
      <c r="G25" s="120"/>
      <c r="H25" s="120"/>
      <c r="I25" s="120"/>
      <c r="J25" s="120"/>
      <c r="K25" s="120"/>
      <c r="L25" s="120"/>
      <c r="M25" s="120"/>
      <c r="N25" s="120"/>
      <c r="O25" s="120"/>
      <c r="P25" s="120"/>
      <c r="Q25" s="120"/>
      <c r="R25" s="120"/>
    </row>
    <row r="26" spans="1:18" s="85" customFormat="1" ht="30" customHeight="1">
      <c r="A26" s="290"/>
      <c r="B26" s="290" t="s">
        <v>66</v>
      </c>
      <c r="C26" s="291" t="s">
        <v>61</v>
      </c>
      <c r="D26" s="291"/>
      <c r="E26" s="38">
        <v>19</v>
      </c>
      <c r="F26" s="120"/>
      <c r="G26" s="120"/>
      <c r="H26" s="120"/>
      <c r="I26" s="120"/>
      <c r="J26" s="120"/>
      <c r="K26" s="120"/>
      <c r="L26" s="120"/>
      <c r="M26" s="120"/>
      <c r="N26" s="120"/>
      <c r="O26" s="120"/>
      <c r="P26" s="120"/>
      <c r="Q26" s="120"/>
      <c r="R26" s="120"/>
    </row>
    <row r="27" spans="1:18" s="85" customFormat="1" ht="30" customHeight="1">
      <c r="A27" s="290"/>
      <c r="B27" s="290"/>
      <c r="C27" s="290" t="s">
        <v>62</v>
      </c>
      <c r="D27" s="71" t="s">
        <v>156</v>
      </c>
      <c r="E27" s="38">
        <v>20</v>
      </c>
      <c r="F27" s="120"/>
      <c r="G27" s="120"/>
      <c r="H27" s="120"/>
      <c r="I27" s="120"/>
      <c r="J27" s="120"/>
      <c r="K27" s="120"/>
      <c r="L27" s="120"/>
      <c r="M27" s="120"/>
      <c r="N27" s="120"/>
      <c r="O27" s="120"/>
      <c r="P27" s="120"/>
      <c r="Q27" s="120"/>
      <c r="R27" s="120"/>
    </row>
    <row r="28" spans="1:18" s="85" customFormat="1" ht="30" customHeight="1">
      <c r="A28" s="290"/>
      <c r="B28" s="290"/>
      <c r="C28" s="290"/>
      <c r="D28" s="71" t="s">
        <v>59</v>
      </c>
      <c r="E28" s="38">
        <v>21</v>
      </c>
      <c r="F28" s="120"/>
      <c r="G28" s="120"/>
      <c r="H28" s="120"/>
      <c r="I28" s="120"/>
      <c r="J28" s="120"/>
      <c r="K28" s="120"/>
      <c r="L28" s="120"/>
      <c r="M28" s="120"/>
      <c r="N28" s="120"/>
      <c r="O28" s="120"/>
      <c r="P28" s="120"/>
      <c r="Q28" s="120"/>
      <c r="R28" s="120"/>
    </row>
    <row r="29" spans="1:18" s="85" customFormat="1" ht="30" customHeight="1">
      <c r="A29" s="290"/>
      <c r="B29" s="290" t="s">
        <v>67</v>
      </c>
      <c r="C29" s="291" t="s">
        <v>61</v>
      </c>
      <c r="D29" s="291"/>
      <c r="E29" s="38">
        <v>22</v>
      </c>
      <c r="F29" s="120"/>
      <c r="G29" s="120"/>
      <c r="H29" s="120"/>
      <c r="I29" s="120"/>
      <c r="J29" s="120"/>
      <c r="K29" s="120"/>
      <c r="L29" s="120"/>
      <c r="M29" s="120"/>
      <c r="N29" s="120"/>
      <c r="O29" s="120"/>
      <c r="P29" s="120"/>
      <c r="Q29" s="120"/>
      <c r="R29" s="120"/>
    </row>
    <row r="30" spans="1:18" s="85" customFormat="1" ht="30" customHeight="1">
      <c r="A30" s="290"/>
      <c r="B30" s="290"/>
      <c r="C30" s="290" t="s">
        <v>62</v>
      </c>
      <c r="D30" s="71" t="s">
        <v>156</v>
      </c>
      <c r="E30" s="38">
        <v>23</v>
      </c>
      <c r="F30" s="120"/>
      <c r="G30" s="120"/>
      <c r="H30" s="120"/>
      <c r="I30" s="120"/>
      <c r="J30" s="120"/>
      <c r="K30" s="120"/>
      <c r="L30" s="120"/>
      <c r="M30" s="120"/>
      <c r="N30" s="120"/>
      <c r="O30" s="120"/>
      <c r="P30" s="120"/>
      <c r="Q30" s="120"/>
      <c r="R30" s="120"/>
    </row>
    <row r="31" spans="1:18" s="85" customFormat="1" ht="30" customHeight="1">
      <c r="A31" s="290"/>
      <c r="B31" s="290"/>
      <c r="C31" s="290"/>
      <c r="D31" s="71" t="s">
        <v>59</v>
      </c>
      <c r="E31" s="38">
        <v>24</v>
      </c>
      <c r="F31" s="120"/>
      <c r="G31" s="120"/>
      <c r="H31" s="120"/>
      <c r="I31" s="120"/>
      <c r="J31" s="120"/>
      <c r="K31" s="120"/>
      <c r="L31" s="120"/>
      <c r="M31" s="120"/>
      <c r="N31" s="120"/>
      <c r="O31" s="120"/>
      <c r="P31" s="120"/>
      <c r="Q31" s="120"/>
      <c r="R31" s="120"/>
    </row>
    <row r="32" spans="1:18" s="85" customFormat="1" ht="30" customHeight="1">
      <c r="A32" s="290" t="s">
        <v>198</v>
      </c>
      <c r="B32" s="290" t="s">
        <v>68</v>
      </c>
      <c r="C32" s="291" t="s">
        <v>61</v>
      </c>
      <c r="D32" s="291"/>
      <c r="E32" s="38">
        <v>25</v>
      </c>
      <c r="F32" s="120"/>
      <c r="G32" s="120"/>
      <c r="H32" s="120"/>
      <c r="I32" s="120"/>
      <c r="J32" s="120"/>
      <c r="K32" s="120"/>
      <c r="L32" s="120"/>
      <c r="M32" s="120"/>
      <c r="N32" s="120"/>
      <c r="O32" s="120"/>
      <c r="P32" s="120"/>
      <c r="Q32" s="120"/>
      <c r="R32" s="120"/>
    </row>
    <row r="33" spans="1:18" s="85" customFormat="1" ht="30" customHeight="1">
      <c r="A33" s="290"/>
      <c r="B33" s="290"/>
      <c r="C33" s="290" t="s">
        <v>62</v>
      </c>
      <c r="D33" s="71" t="s">
        <v>156</v>
      </c>
      <c r="E33" s="38">
        <v>26</v>
      </c>
      <c r="F33" s="120"/>
      <c r="G33" s="120"/>
      <c r="H33" s="120"/>
      <c r="I33" s="120"/>
      <c r="J33" s="120"/>
      <c r="K33" s="120"/>
      <c r="L33" s="120"/>
      <c r="M33" s="120"/>
      <c r="N33" s="120"/>
      <c r="O33" s="120"/>
      <c r="P33" s="120"/>
      <c r="Q33" s="120"/>
      <c r="R33" s="120"/>
    </row>
    <row r="34" spans="1:18" s="85" customFormat="1" ht="30" customHeight="1">
      <c r="A34" s="290"/>
      <c r="B34" s="290"/>
      <c r="C34" s="290"/>
      <c r="D34" s="71" t="s">
        <v>59</v>
      </c>
      <c r="E34" s="38">
        <v>27</v>
      </c>
      <c r="F34" s="120"/>
      <c r="G34" s="120"/>
      <c r="H34" s="120"/>
      <c r="I34" s="120"/>
      <c r="J34" s="120"/>
      <c r="K34" s="120"/>
      <c r="L34" s="120"/>
      <c r="M34" s="120"/>
      <c r="N34" s="120"/>
      <c r="O34" s="120"/>
      <c r="P34" s="120"/>
      <c r="Q34" s="120"/>
      <c r="R34" s="120"/>
    </row>
    <row r="35" spans="1:18" s="85" customFormat="1" ht="30" customHeight="1">
      <c r="A35" s="290"/>
      <c r="B35" s="290" t="s">
        <v>69</v>
      </c>
      <c r="C35" s="291" t="s">
        <v>61</v>
      </c>
      <c r="D35" s="291"/>
      <c r="E35" s="38">
        <v>28</v>
      </c>
      <c r="F35" s="120"/>
      <c r="G35" s="120"/>
      <c r="H35" s="120"/>
      <c r="I35" s="120"/>
      <c r="J35" s="120"/>
      <c r="K35" s="120"/>
      <c r="L35" s="120"/>
      <c r="M35" s="120"/>
      <c r="N35" s="120"/>
      <c r="O35" s="120"/>
      <c r="P35" s="120"/>
      <c r="Q35" s="120"/>
      <c r="R35" s="120"/>
    </row>
    <row r="36" spans="1:18" s="85" customFormat="1" ht="30" customHeight="1">
      <c r="A36" s="290"/>
      <c r="B36" s="290"/>
      <c r="C36" s="290" t="s">
        <v>62</v>
      </c>
      <c r="D36" s="71" t="s">
        <v>156</v>
      </c>
      <c r="E36" s="38">
        <v>29</v>
      </c>
      <c r="F36" s="120"/>
      <c r="G36" s="120"/>
      <c r="H36" s="120"/>
      <c r="I36" s="120"/>
      <c r="J36" s="120"/>
      <c r="K36" s="120"/>
      <c r="L36" s="120"/>
      <c r="M36" s="120"/>
      <c r="N36" s="120"/>
      <c r="O36" s="120"/>
      <c r="P36" s="120"/>
      <c r="Q36" s="120"/>
      <c r="R36" s="120"/>
    </row>
    <row r="37" spans="1:18" s="85" customFormat="1" ht="30" customHeight="1">
      <c r="A37" s="290"/>
      <c r="B37" s="290"/>
      <c r="C37" s="290"/>
      <c r="D37" s="71" t="s">
        <v>59</v>
      </c>
      <c r="E37" s="38">
        <v>30</v>
      </c>
      <c r="F37" s="120"/>
      <c r="G37" s="120"/>
      <c r="H37" s="120"/>
      <c r="I37" s="120"/>
      <c r="J37" s="120"/>
      <c r="K37" s="120"/>
      <c r="L37" s="120"/>
      <c r="M37" s="120"/>
      <c r="N37" s="120"/>
      <c r="O37" s="120"/>
      <c r="P37" s="120"/>
      <c r="Q37" s="120"/>
      <c r="R37" s="120"/>
    </row>
    <row r="38" spans="1:18" s="85" customFormat="1" ht="30" customHeight="1">
      <c r="A38" s="290"/>
      <c r="B38" s="290" t="s">
        <v>70</v>
      </c>
      <c r="C38" s="291" t="s">
        <v>61</v>
      </c>
      <c r="D38" s="291"/>
      <c r="E38" s="38">
        <v>31</v>
      </c>
      <c r="F38" s="120"/>
      <c r="G38" s="120"/>
      <c r="H38" s="120"/>
      <c r="I38" s="120"/>
      <c r="J38" s="120"/>
      <c r="K38" s="120"/>
      <c r="L38" s="120"/>
      <c r="M38" s="120"/>
      <c r="N38" s="120"/>
      <c r="O38" s="120"/>
      <c r="P38" s="120"/>
      <c r="Q38" s="120"/>
      <c r="R38" s="120"/>
    </row>
    <row r="39" spans="1:18" s="85" customFormat="1" ht="30" customHeight="1">
      <c r="A39" s="290"/>
      <c r="B39" s="290"/>
      <c r="C39" s="290" t="s">
        <v>62</v>
      </c>
      <c r="D39" s="71" t="s">
        <v>156</v>
      </c>
      <c r="E39" s="38">
        <v>32</v>
      </c>
      <c r="F39" s="120"/>
      <c r="G39" s="120"/>
      <c r="H39" s="120"/>
      <c r="I39" s="120"/>
      <c r="J39" s="120"/>
      <c r="K39" s="120"/>
      <c r="L39" s="120"/>
      <c r="M39" s="120"/>
      <c r="N39" s="120"/>
      <c r="O39" s="120"/>
      <c r="P39" s="120"/>
      <c r="Q39" s="120"/>
      <c r="R39" s="120"/>
    </row>
    <row r="40" spans="1:18" s="85" customFormat="1" ht="30" customHeight="1">
      <c r="A40" s="290"/>
      <c r="B40" s="290"/>
      <c r="C40" s="290"/>
      <c r="D40" s="71" t="s">
        <v>59</v>
      </c>
      <c r="E40" s="38">
        <v>33</v>
      </c>
      <c r="F40" s="120"/>
      <c r="G40" s="120"/>
      <c r="H40" s="120"/>
      <c r="I40" s="120"/>
      <c r="J40" s="120"/>
      <c r="K40" s="120"/>
      <c r="L40" s="120"/>
      <c r="M40" s="120"/>
      <c r="N40" s="120"/>
      <c r="O40" s="120"/>
      <c r="P40" s="120"/>
      <c r="Q40" s="120"/>
      <c r="R40" s="120"/>
    </row>
    <row r="41" spans="1:18" s="85" customFormat="1" ht="30" customHeight="1">
      <c r="A41" s="290"/>
      <c r="B41" s="290" t="s">
        <v>71</v>
      </c>
      <c r="C41" s="291" t="s">
        <v>61</v>
      </c>
      <c r="D41" s="291"/>
      <c r="E41" s="38">
        <v>34</v>
      </c>
      <c r="F41" s="120"/>
      <c r="G41" s="120"/>
      <c r="H41" s="120"/>
      <c r="I41" s="120"/>
      <c r="J41" s="120"/>
      <c r="K41" s="120"/>
      <c r="L41" s="120"/>
      <c r="M41" s="120"/>
      <c r="N41" s="120"/>
      <c r="O41" s="120"/>
      <c r="P41" s="120"/>
      <c r="Q41" s="120"/>
      <c r="R41" s="120"/>
    </row>
    <row r="42" spans="1:18" s="85" customFormat="1" ht="30" customHeight="1">
      <c r="A42" s="290"/>
      <c r="B42" s="290"/>
      <c r="C42" s="290" t="s">
        <v>62</v>
      </c>
      <c r="D42" s="71" t="s">
        <v>156</v>
      </c>
      <c r="E42" s="38">
        <v>35</v>
      </c>
      <c r="F42" s="120"/>
      <c r="G42" s="120"/>
      <c r="H42" s="120"/>
      <c r="I42" s="120"/>
      <c r="J42" s="120"/>
      <c r="K42" s="120"/>
      <c r="L42" s="120"/>
      <c r="M42" s="120"/>
      <c r="N42" s="120"/>
      <c r="O42" s="120"/>
      <c r="P42" s="120"/>
      <c r="Q42" s="120"/>
      <c r="R42" s="120"/>
    </row>
    <row r="43" spans="1:18" s="85" customFormat="1" ht="30" customHeight="1">
      <c r="A43" s="290"/>
      <c r="B43" s="290"/>
      <c r="C43" s="290"/>
      <c r="D43" s="71" t="s">
        <v>59</v>
      </c>
      <c r="E43" s="38">
        <v>36</v>
      </c>
      <c r="F43" s="120"/>
      <c r="G43" s="120"/>
      <c r="H43" s="120"/>
      <c r="I43" s="120"/>
      <c r="J43" s="120"/>
      <c r="K43" s="120"/>
      <c r="L43" s="120"/>
      <c r="M43" s="120"/>
      <c r="N43" s="120"/>
      <c r="O43" s="120"/>
      <c r="P43" s="120"/>
      <c r="Q43" s="120"/>
      <c r="R43" s="120"/>
    </row>
    <row r="44" spans="1:18" s="85" customFormat="1" ht="30" customHeight="1">
      <c r="A44" s="290"/>
      <c r="B44" s="290" t="s">
        <v>72</v>
      </c>
      <c r="C44" s="291" t="s">
        <v>61</v>
      </c>
      <c r="D44" s="291"/>
      <c r="E44" s="38">
        <v>37</v>
      </c>
      <c r="F44" s="120"/>
      <c r="G44" s="120"/>
      <c r="H44" s="120"/>
      <c r="I44" s="120"/>
      <c r="J44" s="120"/>
      <c r="K44" s="120"/>
      <c r="L44" s="120"/>
      <c r="M44" s="120"/>
      <c r="N44" s="120"/>
      <c r="O44" s="120"/>
      <c r="P44" s="120"/>
      <c r="Q44" s="120"/>
      <c r="R44" s="120"/>
    </row>
    <row r="45" spans="1:18" s="85" customFormat="1" ht="30" customHeight="1">
      <c r="A45" s="290"/>
      <c r="B45" s="290"/>
      <c r="C45" s="290" t="s">
        <v>62</v>
      </c>
      <c r="D45" s="71" t="s">
        <v>156</v>
      </c>
      <c r="E45" s="38">
        <v>38</v>
      </c>
      <c r="F45" s="120"/>
      <c r="G45" s="120"/>
      <c r="H45" s="120"/>
      <c r="I45" s="120"/>
      <c r="J45" s="120"/>
      <c r="K45" s="120"/>
      <c r="L45" s="120"/>
      <c r="M45" s="120"/>
      <c r="N45" s="120"/>
      <c r="O45" s="120"/>
      <c r="P45" s="120"/>
      <c r="Q45" s="120"/>
      <c r="R45" s="120"/>
    </row>
    <row r="46" spans="1:18" s="85" customFormat="1" ht="30" customHeight="1">
      <c r="A46" s="290"/>
      <c r="B46" s="290"/>
      <c r="C46" s="290"/>
      <c r="D46" s="71" t="s">
        <v>59</v>
      </c>
      <c r="E46" s="38">
        <v>39</v>
      </c>
      <c r="F46" s="120"/>
      <c r="G46" s="120"/>
      <c r="H46" s="120"/>
      <c r="I46" s="120"/>
      <c r="J46" s="120"/>
      <c r="K46" s="120"/>
      <c r="L46" s="120"/>
      <c r="M46" s="120"/>
      <c r="N46" s="120"/>
      <c r="O46" s="120"/>
      <c r="P46" s="120"/>
      <c r="Q46" s="120"/>
      <c r="R46" s="120"/>
    </row>
    <row r="47" spans="1:18" s="85" customFormat="1" ht="30" customHeight="1">
      <c r="A47" s="290"/>
      <c r="B47" s="290" t="s">
        <v>73</v>
      </c>
      <c r="C47" s="291" t="s">
        <v>61</v>
      </c>
      <c r="D47" s="291"/>
      <c r="E47" s="38">
        <v>40</v>
      </c>
      <c r="F47" s="120"/>
      <c r="G47" s="120"/>
      <c r="H47" s="120"/>
      <c r="I47" s="120"/>
      <c r="J47" s="120"/>
      <c r="K47" s="120"/>
      <c r="L47" s="120"/>
      <c r="M47" s="120"/>
      <c r="N47" s="120"/>
      <c r="O47" s="120"/>
      <c r="P47" s="120"/>
      <c r="Q47" s="120"/>
      <c r="R47" s="120"/>
    </row>
    <row r="48" spans="1:18" s="85" customFormat="1" ht="30" customHeight="1">
      <c r="A48" s="290"/>
      <c r="B48" s="290"/>
      <c r="C48" s="290" t="s">
        <v>62</v>
      </c>
      <c r="D48" s="71" t="s">
        <v>156</v>
      </c>
      <c r="E48" s="38">
        <v>41</v>
      </c>
      <c r="F48" s="120"/>
      <c r="G48" s="120"/>
      <c r="H48" s="120"/>
      <c r="I48" s="120"/>
      <c r="J48" s="120"/>
      <c r="K48" s="120"/>
      <c r="L48" s="120"/>
      <c r="M48" s="120"/>
      <c r="N48" s="120"/>
      <c r="O48" s="120"/>
      <c r="P48" s="120"/>
      <c r="Q48" s="120"/>
      <c r="R48" s="120"/>
    </row>
    <row r="49" spans="1:20" s="85" customFormat="1" ht="30" customHeight="1">
      <c r="A49" s="290"/>
      <c r="B49" s="290"/>
      <c r="C49" s="290"/>
      <c r="D49" s="71" t="s">
        <v>59</v>
      </c>
      <c r="E49" s="38">
        <v>42</v>
      </c>
      <c r="F49" s="120"/>
      <c r="G49" s="120"/>
      <c r="H49" s="120"/>
      <c r="I49" s="120"/>
      <c r="J49" s="120"/>
      <c r="K49" s="120"/>
      <c r="L49" s="120"/>
      <c r="M49" s="120"/>
      <c r="N49" s="120"/>
      <c r="O49" s="120"/>
      <c r="P49" s="120"/>
      <c r="Q49" s="120"/>
      <c r="R49" s="120"/>
    </row>
    <row r="50" spans="1:20" s="85" customFormat="1" ht="30" customHeight="1">
      <c r="A50" s="290"/>
      <c r="B50" s="290" t="s">
        <v>74</v>
      </c>
      <c r="C50" s="291" t="s">
        <v>61</v>
      </c>
      <c r="D50" s="291"/>
      <c r="E50" s="38">
        <v>43</v>
      </c>
      <c r="F50" s="120"/>
      <c r="G50" s="120"/>
      <c r="H50" s="120"/>
      <c r="I50" s="120"/>
      <c r="J50" s="120"/>
      <c r="K50" s="120"/>
      <c r="L50" s="120"/>
      <c r="M50" s="120"/>
      <c r="N50" s="120"/>
      <c r="O50" s="120"/>
      <c r="P50" s="120"/>
      <c r="Q50" s="120"/>
      <c r="R50" s="120"/>
    </row>
    <row r="51" spans="1:20" s="85" customFormat="1" ht="30" customHeight="1">
      <c r="A51" s="290"/>
      <c r="B51" s="290"/>
      <c r="C51" s="290" t="s">
        <v>62</v>
      </c>
      <c r="D51" s="71" t="s">
        <v>156</v>
      </c>
      <c r="E51" s="38">
        <v>44</v>
      </c>
      <c r="F51" s="120"/>
      <c r="G51" s="120"/>
      <c r="H51" s="120"/>
      <c r="I51" s="120"/>
      <c r="J51" s="120"/>
      <c r="K51" s="120"/>
      <c r="L51" s="120"/>
      <c r="M51" s="120"/>
      <c r="N51" s="120"/>
      <c r="O51" s="120"/>
      <c r="P51" s="120"/>
      <c r="Q51" s="120"/>
      <c r="R51" s="120"/>
    </row>
    <row r="52" spans="1:20" s="85" customFormat="1" ht="30" customHeight="1">
      <c r="A52" s="290"/>
      <c r="B52" s="290"/>
      <c r="C52" s="290"/>
      <c r="D52" s="71" t="s">
        <v>59</v>
      </c>
      <c r="E52" s="38">
        <v>45</v>
      </c>
      <c r="F52" s="120"/>
      <c r="G52" s="120"/>
      <c r="H52" s="120"/>
      <c r="I52" s="120"/>
      <c r="J52" s="120"/>
      <c r="K52" s="120"/>
      <c r="L52" s="120"/>
      <c r="M52" s="120"/>
      <c r="N52" s="120"/>
      <c r="O52" s="120"/>
      <c r="P52" s="120"/>
      <c r="Q52" s="120"/>
      <c r="R52" s="120"/>
    </row>
    <row r="53" spans="1:20" s="85" customFormat="1" ht="30" customHeight="1">
      <c r="A53" s="290"/>
      <c r="B53" s="290" t="s">
        <v>75</v>
      </c>
      <c r="C53" s="291" t="s">
        <v>61</v>
      </c>
      <c r="D53" s="291"/>
      <c r="E53" s="38">
        <v>46</v>
      </c>
      <c r="F53" s="120"/>
      <c r="G53" s="120"/>
      <c r="H53" s="120"/>
      <c r="I53" s="120"/>
      <c r="J53" s="120"/>
      <c r="K53" s="120"/>
      <c r="L53" s="120"/>
      <c r="M53" s="120"/>
      <c r="N53" s="120"/>
      <c r="O53" s="120"/>
      <c r="P53" s="120"/>
      <c r="Q53" s="120"/>
      <c r="R53" s="120"/>
    </row>
    <row r="54" spans="1:20" s="85" customFormat="1" ht="30" customHeight="1">
      <c r="A54" s="290"/>
      <c r="B54" s="290"/>
      <c r="C54" s="290" t="s">
        <v>62</v>
      </c>
      <c r="D54" s="71" t="s">
        <v>156</v>
      </c>
      <c r="E54" s="38">
        <v>47</v>
      </c>
      <c r="F54" s="120"/>
      <c r="G54" s="120"/>
      <c r="H54" s="120"/>
      <c r="I54" s="120"/>
      <c r="J54" s="120"/>
      <c r="K54" s="120"/>
      <c r="L54" s="120"/>
      <c r="M54" s="120"/>
      <c r="N54" s="120"/>
      <c r="O54" s="120"/>
      <c r="P54" s="120"/>
      <c r="Q54" s="120"/>
      <c r="R54" s="120"/>
    </row>
    <row r="55" spans="1:20" s="85" customFormat="1" ht="30" customHeight="1">
      <c r="A55" s="290"/>
      <c r="B55" s="290"/>
      <c r="C55" s="290"/>
      <c r="D55" s="71" t="s">
        <v>59</v>
      </c>
      <c r="E55" s="38">
        <v>48</v>
      </c>
      <c r="F55" s="120"/>
      <c r="G55" s="120"/>
      <c r="H55" s="120"/>
      <c r="I55" s="120"/>
      <c r="J55" s="120"/>
      <c r="K55" s="120"/>
      <c r="L55" s="120"/>
      <c r="M55" s="120"/>
      <c r="N55" s="120"/>
      <c r="O55" s="120"/>
      <c r="P55" s="120"/>
      <c r="Q55" s="120"/>
      <c r="R55" s="120"/>
    </row>
    <row r="56" spans="1:20" s="85" customFormat="1" ht="30" customHeight="1">
      <c r="A56" s="290"/>
      <c r="B56" s="290" t="s">
        <v>76</v>
      </c>
      <c r="C56" s="291" t="s">
        <v>61</v>
      </c>
      <c r="D56" s="291"/>
      <c r="E56" s="38">
        <v>49</v>
      </c>
      <c r="F56" s="120"/>
      <c r="G56" s="120"/>
      <c r="H56" s="120"/>
      <c r="I56" s="120"/>
      <c r="J56" s="120"/>
      <c r="K56" s="120"/>
      <c r="L56" s="120"/>
      <c r="M56" s="120"/>
      <c r="N56" s="120"/>
      <c r="O56" s="120"/>
      <c r="P56" s="120"/>
      <c r="Q56" s="120"/>
      <c r="R56" s="120"/>
    </row>
    <row r="57" spans="1:20" s="85" customFormat="1" ht="30" customHeight="1">
      <c r="A57" s="290"/>
      <c r="B57" s="290"/>
      <c r="C57" s="290" t="s">
        <v>62</v>
      </c>
      <c r="D57" s="71" t="s">
        <v>156</v>
      </c>
      <c r="E57" s="38">
        <v>50</v>
      </c>
      <c r="F57" s="120"/>
      <c r="G57" s="120"/>
      <c r="H57" s="120"/>
      <c r="I57" s="120"/>
      <c r="J57" s="120"/>
      <c r="K57" s="120"/>
      <c r="L57" s="120"/>
      <c r="M57" s="120"/>
      <c r="N57" s="120"/>
      <c r="O57" s="120"/>
      <c r="P57" s="120"/>
      <c r="Q57" s="120"/>
      <c r="R57" s="120"/>
    </row>
    <row r="58" spans="1:20" s="85" customFormat="1" ht="30" customHeight="1">
      <c r="A58" s="290"/>
      <c r="B58" s="290"/>
      <c r="C58" s="290"/>
      <c r="D58" s="71" t="s">
        <v>59</v>
      </c>
      <c r="E58" s="38">
        <v>51</v>
      </c>
      <c r="F58" s="120"/>
      <c r="G58" s="120"/>
      <c r="H58" s="120"/>
      <c r="I58" s="120"/>
      <c r="J58" s="120"/>
      <c r="K58" s="120"/>
      <c r="L58" s="120"/>
      <c r="M58" s="120"/>
      <c r="N58" s="120"/>
      <c r="O58" s="120"/>
      <c r="P58" s="120"/>
      <c r="Q58" s="120"/>
      <c r="R58" s="120"/>
    </row>
    <row r="59" spans="1:20" s="99" customFormat="1" ht="18.75" customHeight="1">
      <c r="A59" s="337" t="s">
        <v>161</v>
      </c>
      <c r="B59" s="337"/>
      <c r="C59" s="337"/>
      <c r="D59" s="337"/>
      <c r="E59" s="337"/>
      <c r="F59" s="337"/>
      <c r="G59" s="337"/>
      <c r="H59" s="337"/>
      <c r="I59" s="337"/>
      <c r="J59" s="337"/>
      <c r="K59" s="337"/>
      <c r="L59" s="337"/>
      <c r="M59" s="337"/>
      <c r="N59" s="337"/>
      <c r="O59" s="337"/>
      <c r="P59" s="337"/>
      <c r="Q59" s="337"/>
      <c r="R59" s="337"/>
      <c r="S59" s="129"/>
    </row>
    <row r="60" spans="1:20" s="99" customFormat="1" ht="35.25" customHeight="1">
      <c r="A60" s="346" t="s">
        <v>1924</v>
      </c>
      <c r="B60" s="346"/>
      <c r="C60" s="346"/>
      <c r="D60" s="346"/>
      <c r="E60" s="346"/>
      <c r="F60" s="346"/>
      <c r="G60" s="346"/>
      <c r="H60" s="346"/>
      <c r="I60" s="346"/>
      <c r="J60" s="346"/>
      <c r="K60" s="346"/>
      <c r="L60" s="346"/>
      <c r="M60" s="346"/>
      <c r="N60" s="346"/>
      <c r="O60" s="346"/>
      <c r="P60" s="346"/>
      <c r="Q60" s="346"/>
      <c r="R60" s="346"/>
      <c r="S60" s="130"/>
      <c r="T60" s="101"/>
    </row>
    <row r="61" spans="1:20" s="99" customFormat="1" ht="18.75" customHeight="1">
      <c r="A61" s="347" t="s">
        <v>1925</v>
      </c>
      <c r="B61" s="347"/>
      <c r="C61" s="347"/>
      <c r="D61" s="347"/>
      <c r="E61" s="347"/>
      <c r="F61" s="347"/>
      <c r="G61" s="347"/>
      <c r="H61" s="347"/>
      <c r="I61" s="347"/>
      <c r="J61" s="347"/>
      <c r="K61" s="347"/>
      <c r="L61" s="347"/>
      <c r="M61" s="347"/>
      <c r="N61" s="347"/>
      <c r="O61" s="347"/>
      <c r="P61" s="347"/>
      <c r="Q61" s="347"/>
      <c r="R61" s="347"/>
      <c r="S61" s="130"/>
    </row>
    <row r="62" spans="1:20" s="99" customFormat="1" ht="18.75" customHeight="1">
      <c r="A62" s="345" t="s">
        <v>1926</v>
      </c>
      <c r="B62" s="345"/>
      <c r="C62" s="345"/>
      <c r="D62" s="345"/>
      <c r="E62" s="345"/>
      <c r="F62" s="345"/>
      <c r="G62" s="345"/>
      <c r="H62" s="345"/>
      <c r="I62" s="345"/>
      <c r="J62" s="345"/>
      <c r="K62" s="345"/>
      <c r="L62" s="345"/>
      <c r="M62" s="345"/>
      <c r="N62" s="345"/>
      <c r="O62" s="345"/>
      <c r="P62" s="345"/>
      <c r="Q62" s="345"/>
      <c r="R62" s="345"/>
      <c r="S62" s="131"/>
    </row>
    <row r="63" spans="1:20" s="99" customFormat="1" ht="18.75" customHeight="1">
      <c r="A63" s="345" t="s">
        <v>1927</v>
      </c>
      <c r="B63" s="345"/>
      <c r="C63" s="345"/>
      <c r="D63" s="345"/>
      <c r="E63" s="345"/>
      <c r="F63" s="345"/>
      <c r="G63" s="345"/>
      <c r="H63" s="345"/>
      <c r="I63" s="345"/>
      <c r="J63" s="345"/>
      <c r="K63" s="345"/>
      <c r="L63" s="345"/>
      <c r="M63" s="345"/>
      <c r="N63" s="345"/>
      <c r="O63" s="345"/>
      <c r="P63" s="345"/>
      <c r="Q63" s="345"/>
      <c r="R63" s="345"/>
      <c r="S63" s="131"/>
    </row>
  </sheetData>
  <mergeCells count="74">
    <mergeCell ref="B35:B37"/>
    <mergeCell ref="C35:D35"/>
    <mergeCell ref="C36:C37"/>
    <mergeCell ref="B41:B43"/>
    <mergeCell ref="C41:D41"/>
    <mergeCell ref="B50:B52"/>
    <mergeCell ref="A32:A58"/>
    <mergeCell ref="C32:D32"/>
    <mergeCell ref="C51:C52"/>
    <mergeCell ref="B38:B40"/>
    <mergeCell ref="C38:D38"/>
    <mergeCell ref="C39:C40"/>
    <mergeCell ref="B53:B55"/>
    <mergeCell ref="C53:D53"/>
    <mergeCell ref="C54:C55"/>
    <mergeCell ref="C57:C58"/>
    <mergeCell ref="C47:D47"/>
    <mergeCell ref="C48:C49"/>
    <mergeCell ref="C42:C43"/>
    <mergeCell ref="A63:R63"/>
    <mergeCell ref="A60:R60"/>
    <mergeCell ref="A61:R61"/>
    <mergeCell ref="B56:B58"/>
    <mergeCell ref="C56:D56"/>
    <mergeCell ref="A59:R59"/>
    <mergeCell ref="A62:R62"/>
    <mergeCell ref="B44:B46"/>
    <mergeCell ref="C44:D44"/>
    <mergeCell ref="C45:C46"/>
    <mergeCell ref="B47:B49"/>
    <mergeCell ref="C50:D50"/>
    <mergeCell ref="B32:B34"/>
    <mergeCell ref="C18:C19"/>
    <mergeCell ref="B20:B22"/>
    <mergeCell ref="C20:D20"/>
    <mergeCell ref="C21:C22"/>
    <mergeCell ref="B23:B25"/>
    <mergeCell ref="C23:D23"/>
    <mergeCell ref="C24:C25"/>
    <mergeCell ref="B26:B28"/>
    <mergeCell ref="C26:D26"/>
    <mergeCell ref="C27:C28"/>
    <mergeCell ref="B29:B31"/>
    <mergeCell ref="C30:C31"/>
    <mergeCell ref="C33:C34"/>
    <mergeCell ref="A7:D7"/>
    <mergeCell ref="A8:D8"/>
    <mergeCell ref="A9:C10"/>
    <mergeCell ref="A11:A31"/>
    <mergeCell ref="B11:B13"/>
    <mergeCell ref="C11:D11"/>
    <mergeCell ref="C12:C13"/>
    <mergeCell ref="B14:B16"/>
    <mergeCell ref="C14:D14"/>
    <mergeCell ref="C15:C16"/>
    <mergeCell ref="B17:B19"/>
    <mergeCell ref="C17:D17"/>
    <mergeCell ref="C29:D29"/>
    <mergeCell ref="A5:D6"/>
    <mergeCell ref="E5:E6"/>
    <mergeCell ref="F5:F6"/>
    <mergeCell ref="G5:J5"/>
    <mergeCell ref="K5:K6"/>
    <mergeCell ref="E1:L1"/>
    <mergeCell ref="O5:O6"/>
    <mergeCell ref="P5:P6"/>
    <mergeCell ref="Q5:Q6"/>
    <mergeCell ref="R5:R6"/>
    <mergeCell ref="L5:L6"/>
    <mergeCell ref="M5:M6"/>
    <mergeCell ref="N5:N6"/>
    <mergeCell ref="A4:R4"/>
    <mergeCell ref="A3:R3"/>
    <mergeCell ref="A1:D1"/>
  </mergeCells>
  <phoneticPr fontId="64" type="noConversion"/>
  <conditionalFormatting sqref="J8:J58">
    <cfRule type="cellIs" dxfId="6" priority="1" stopIfTrue="1" operator="lessThan">
      <formula>0</formula>
    </cfRule>
  </conditionalFormatting>
  <pageMargins left="0.43307086614173229" right="0.31496062992125984" top="0.74803149606299213" bottom="0.35433070866141736" header="0.31496062992125984" footer="0.31496062992125984"/>
  <pageSetup paperSize="9" scale="40" fitToHeight="5" orientation="landscape"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sheetPr codeName="Лист4">
    <tabColor theme="0" tint="-0.34998626667073579"/>
  </sheetPr>
  <dimension ref="A1:Q30"/>
  <sheetViews>
    <sheetView zoomScale="60" zoomScaleNormal="60" workbookViewId="0">
      <selection activeCell="A5" sqref="A5:C8"/>
    </sheetView>
  </sheetViews>
  <sheetFormatPr defaultRowHeight="12.75"/>
  <cols>
    <col min="1" max="2" width="8" style="39" customWidth="1"/>
    <col min="3" max="3" width="46.7109375" style="39" customWidth="1"/>
    <col min="4" max="4" width="7.7109375" style="39" customWidth="1"/>
    <col min="5" max="5" width="28.42578125" style="39" customWidth="1"/>
    <col min="6" max="17" width="11.7109375" style="39" customWidth="1"/>
    <col min="18" max="16384" width="9.140625" style="39"/>
  </cols>
  <sheetData>
    <row r="1" spans="1:17" s="33" customFormat="1" ht="18.75">
      <c r="A1" s="326" t="s">
        <v>8</v>
      </c>
      <c r="B1" s="326"/>
      <c r="C1" s="326"/>
      <c r="D1" s="326"/>
      <c r="E1" s="326"/>
      <c r="F1" s="286" t="str">
        <f>IF('Титул ф.S08'!D24=0," ",'Титул ф.S08'!D24)</f>
        <v>Красноармейский городской суд</v>
      </c>
      <c r="G1" s="287"/>
      <c r="H1" s="287"/>
      <c r="I1" s="287"/>
      <c r="J1" s="287"/>
      <c r="K1" s="287"/>
      <c r="L1" s="287"/>
      <c r="M1" s="287"/>
      <c r="N1" s="288"/>
    </row>
    <row r="3" spans="1:17" s="80" customFormat="1" ht="82.9" customHeight="1">
      <c r="A3" s="318" t="s">
        <v>177</v>
      </c>
      <c r="B3" s="318"/>
      <c r="C3" s="318"/>
      <c r="D3" s="318"/>
      <c r="E3" s="318"/>
      <c r="F3" s="318"/>
      <c r="G3" s="318"/>
      <c r="H3" s="318"/>
      <c r="I3" s="318"/>
      <c r="J3" s="318"/>
      <c r="K3" s="318"/>
      <c r="L3" s="318"/>
      <c r="M3" s="318"/>
      <c r="N3" s="318"/>
      <c r="O3" s="318"/>
      <c r="P3" s="318"/>
      <c r="Q3" s="318"/>
    </row>
    <row r="4" spans="1:17" s="80" customFormat="1" ht="36.75" customHeight="1">
      <c r="A4" s="292" t="s">
        <v>10105</v>
      </c>
      <c r="B4" s="292"/>
      <c r="C4" s="292"/>
      <c r="D4" s="292"/>
      <c r="E4" s="292"/>
      <c r="F4" s="292"/>
      <c r="G4" s="292"/>
      <c r="H4" s="292"/>
      <c r="I4" s="292"/>
      <c r="J4" s="292"/>
      <c r="K4" s="292"/>
      <c r="L4" s="292"/>
      <c r="M4" s="292"/>
      <c r="N4" s="292"/>
      <c r="O4" s="292"/>
      <c r="P4" s="292"/>
      <c r="Q4" s="292"/>
    </row>
    <row r="5" spans="1:17" s="80" customFormat="1" ht="36.75" customHeight="1">
      <c r="A5" s="364" t="s">
        <v>79</v>
      </c>
      <c r="B5" s="365"/>
      <c r="C5" s="366"/>
      <c r="D5" s="361" t="s">
        <v>54</v>
      </c>
      <c r="E5" s="350" t="s">
        <v>228</v>
      </c>
      <c r="F5" s="343" t="s">
        <v>2132</v>
      </c>
      <c r="G5" s="344"/>
      <c r="H5" s="344"/>
      <c r="I5" s="344"/>
      <c r="J5" s="344"/>
      <c r="K5" s="344"/>
      <c r="L5" s="344"/>
      <c r="M5" s="344"/>
      <c r="N5" s="344"/>
      <c r="O5" s="344"/>
      <c r="P5" s="344"/>
      <c r="Q5" s="349"/>
    </row>
    <row r="6" spans="1:17" s="80" customFormat="1" ht="31.9" customHeight="1">
      <c r="A6" s="367"/>
      <c r="B6" s="368"/>
      <c r="C6" s="369"/>
      <c r="D6" s="362"/>
      <c r="E6" s="351"/>
      <c r="F6" s="359" t="s">
        <v>80</v>
      </c>
      <c r="G6" s="359"/>
      <c r="H6" s="359"/>
      <c r="I6" s="359" t="s">
        <v>81</v>
      </c>
      <c r="J6" s="359"/>
      <c r="K6" s="359"/>
      <c r="L6" s="359" t="s">
        <v>82</v>
      </c>
      <c r="M6" s="359"/>
      <c r="N6" s="359"/>
      <c r="O6" s="359" t="s">
        <v>83</v>
      </c>
      <c r="P6" s="359"/>
      <c r="Q6" s="359"/>
    </row>
    <row r="7" spans="1:17" s="80" customFormat="1" ht="28.15" customHeight="1">
      <c r="A7" s="367"/>
      <c r="B7" s="368"/>
      <c r="C7" s="369"/>
      <c r="D7" s="362"/>
      <c r="E7" s="351"/>
      <c r="F7" s="354" t="s">
        <v>61</v>
      </c>
      <c r="G7" s="353" t="s">
        <v>2133</v>
      </c>
      <c r="H7" s="353"/>
      <c r="I7" s="354" t="s">
        <v>61</v>
      </c>
      <c r="J7" s="353" t="s">
        <v>2134</v>
      </c>
      <c r="K7" s="353"/>
      <c r="L7" s="354" t="s">
        <v>61</v>
      </c>
      <c r="M7" s="353" t="s">
        <v>2135</v>
      </c>
      <c r="N7" s="353"/>
      <c r="O7" s="354" t="s">
        <v>61</v>
      </c>
      <c r="P7" s="353" t="s">
        <v>2136</v>
      </c>
      <c r="Q7" s="353"/>
    </row>
    <row r="8" spans="1:17" s="80" customFormat="1" ht="107.45" customHeight="1">
      <c r="A8" s="370"/>
      <c r="B8" s="371"/>
      <c r="C8" s="372"/>
      <c r="D8" s="363"/>
      <c r="E8" s="352"/>
      <c r="F8" s="354"/>
      <c r="G8" s="125" t="s">
        <v>201</v>
      </c>
      <c r="H8" s="72" t="s">
        <v>59</v>
      </c>
      <c r="I8" s="354"/>
      <c r="J8" s="125" t="s">
        <v>201</v>
      </c>
      <c r="K8" s="72" t="s">
        <v>59</v>
      </c>
      <c r="L8" s="354"/>
      <c r="M8" s="125" t="s">
        <v>201</v>
      </c>
      <c r="N8" s="72" t="s">
        <v>59</v>
      </c>
      <c r="O8" s="354"/>
      <c r="P8" s="125" t="s">
        <v>201</v>
      </c>
      <c r="Q8" s="72" t="s">
        <v>59</v>
      </c>
    </row>
    <row r="9" spans="1:17" s="80" customFormat="1" ht="19.149999999999999" customHeight="1">
      <c r="A9" s="294"/>
      <c r="B9" s="294"/>
      <c r="C9" s="294"/>
      <c r="D9" s="38"/>
      <c r="E9" s="77">
        <v>1</v>
      </c>
      <c r="F9" s="77">
        <v>2</v>
      </c>
      <c r="G9" s="77">
        <v>3</v>
      </c>
      <c r="H9" s="77">
        <v>4</v>
      </c>
      <c r="I9" s="77">
        <v>5</v>
      </c>
      <c r="J9" s="77">
        <v>6</v>
      </c>
      <c r="K9" s="77">
        <v>7</v>
      </c>
      <c r="L9" s="77">
        <v>8</v>
      </c>
      <c r="M9" s="77">
        <v>9</v>
      </c>
      <c r="N9" s="77">
        <v>10</v>
      </c>
      <c r="O9" s="77">
        <v>11</v>
      </c>
      <c r="P9" s="77">
        <v>12</v>
      </c>
      <c r="Q9" s="77">
        <v>13</v>
      </c>
    </row>
    <row r="10" spans="1:17" s="87" customFormat="1" ht="34.15" customHeight="1">
      <c r="A10" s="356" t="s">
        <v>55</v>
      </c>
      <c r="B10" s="357"/>
      <c r="C10" s="358"/>
      <c r="D10" s="86">
        <v>1</v>
      </c>
      <c r="E10" s="121"/>
      <c r="F10" s="121">
        <f t="shared" ref="F10:Q10" si="0">F11+F12+F13+F14</f>
        <v>0</v>
      </c>
      <c r="G10" s="121">
        <f t="shared" si="0"/>
        <v>0</v>
      </c>
      <c r="H10" s="121">
        <f t="shared" si="0"/>
        <v>0</v>
      </c>
      <c r="I10" s="121">
        <f t="shared" si="0"/>
        <v>0</v>
      </c>
      <c r="J10" s="121">
        <f t="shared" si="0"/>
        <v>0</v>
      </c>
      <c r="K10" s="121">
        <f t="shared" si="0"/>
        <v>0</v>
      </c>
      <c r="L10" s="121">
        <f t="shared" si="0"/>
        <v>0</v>
      </c>
      <c r="M10" s="121">
        <f t="shared" si="0"/>
        <v>0</v>
      </c>
      <c r="N10" s="121">
        <f t="shared" si="0"/>
        <v>0</v>
      </c>
      <c r="O10" s="121">
        <f t="shared" si="0"/>
        <v>0</v>
      </c>
      <c r="P10" s="121">
        <f t="shared" si="0"/>
        <v>0</v>
      </c>
      <c r="Q10" s="121">
        <f t="shared" si="0"/>
        <v>0</v>
      </c>
    </row>
    <row r="11" spans="1:17" s="87" customFormat="1" ht="30" customHeight="1">
      <c r="A11" s="356" t="s">
        <v>84</v>
      </c>
      <c r="B11" s="357"/>
      <c r="C11" s="358"/>
      <c r="D11" s="86">
        <v>2</v>
      </c>
      <c r="E11" s="121"/>
      <c r="F11" s="121"/>
      <c r="G11" s="121"/>
      <c r="H11" s="121"/>
      <c r="I11" s="121"/>
      <c r="J11" s="121"/>
      <c r="K11" s="121"/>
      <c r="L11" s="121"/>
      <c r="M11" s="121"/>
      <c r="N11" s="121"/>
      <c r="O11" s="121"/>
      <c r="P11" s="121"/>
      <c r="Q11" s="121"/>
    </row>
    <row r="12" spans="1:17" s="87" customFormat="1" ht="30" customHeight="1">
      <c r="A12" s="356" t="s">
        <v>85</v>
      </c>
      <c r="B12" s="357"/>
      <c r="C12" s="358"/>
      <c r="D12" s="86">
        <v>3</v>
      </c>
      <c r="E12" s="121"/>
      <c r="F12" s="121"/>
      <c r="G12" s="121"/>
      <c r="H12" s="121"/>
      <c r="I12" s="121"/>
      <c r="J12" s="121"/>
      <c r="K12" s="121"/>
      <c r="L12" s="121"/>
      <c r="M12" s="121"/>
      <c r="N12" s="121"/>
      <c r="O12" s="121"/>
      <c r="P12" s="121"/>
      <c r="Q12" s="121"/>
    </row>
    <row r="13" spans="1:17" s="87" customFormat="1" ht="30" customHeight="1">
      <c r="A13" s="356" t="s">
        <v>86</v>
      </c>
      <c r="B13" s="357"/>
      <c r="C13" s="358"/>
      <c r="D13" s="86">
        <v>4</v>
      </c>
      <c r="E13" s="121"/>
      <c r="F13" s="121"/>
      <c r="G13" s="121"/>
      <c r="H13" s="121"/>
      <c r="I13" s="121"/>
      <c r="J13" s="121"/>
      <c r="K13" s="121"/>
      <c r="L13" s="121"/>
      <c r="M13" s="121"/>
      <c r="N13" s="121"/>
      <c r="O13" s="121"/>
      <c r="P13" s="121"/>
      <c r="Q13" s="121"/>
    </row>
    <row r="14" spans="1:17" s="87" customFormat="1" ht="30" customHeight="1">
      <c r="A14" s="356" t="s">
        <v>87</v>
      </c>
      <c r="B14" s="357"/>
      <c r="C14" s="358"/>
      <c r="D14" s="86">
        <v>5</v>
      </c>
      <c r="E14" s="121"/>
      <c r="F14" s="121"/>
      <c r="G14" s="121"/>
      <c r="H14" s="121"/>
      <c r="I14" s="121"/>
      <c r="J14" s="121"/>
      <c r="K14" s="121"/>
      <c r="L14" s="121"/>
      <c r="M14" s="121"/>
      <c r="N14" s="121"/>
      <c r="O14" s="121"/>
      <c r="P14" s="121"/>
      <c r="Q14" s="121"/>
    </row>
    <row r="15" spans="1:17" s="87" customFormat="1" ht="39.950000000000003" customHeight="1">
      <c r="A15" s="373" t="s">
        <v>2138</v>
      </c>
      <c r="B15" s="356" t="s">
        <v>2137</v>
      </c>
      <c r="C15" s="358"/>
      <c r="D15" s="86">
        <v>6</v>
      </c>
      <c r="E15" s="121"/>
      <c r="F15" s="121"/>
      <c r="G15" s="121"/>
      <c r="H15" s="121"/>
      <c r="I15" s="121"/>
      <c r="J15" s="121"/>
      <c r="K15" s="121"/>
      <c r="L15" s="121"/>
      <c r="M15" s="121"/>
      <c r="N15" s="121"/>
      <c r="O15" s="121"/>
      <c r="P15" s="121"/>
      <c r="Q15" s="121"/>
    </row>
    <row r="16" spans="1:17" s="87" customFormat="1" ht="39.950000000000003" customHeight="1">
      <c r="A16" s="374"/>
      <c r="B16" s="376" t="s">
        <v>88</v>
      </c>
      <c r="C16" s="377"/>
      <c r="D16" s="88">
        <v>7</v>
      </c>
      <c r="E16" s="121"/>
      <c r="F16" s="121"/>
      <c r="G16" s="121"/>
      <c r="H16" s="121"/>
      <c r="I16" s="121"/>
      <c r="J16" s="121"/>
      <c r="K16" s="121"/>
      <c r="L16" s="121"/>
      <c r="M16" s="121"/>
      <c r="N16" s="121"/>
      <c r="O16" s="121"/>
      <c r="P16" s="121"/>
      <c r="Q16" s="121"/>
    </row>
    <row r="17" spans="1:17" s="87" customFormat="1" ht="39.950000000000003" customHeight="1">
      <c r="A17" s="374"/>
      <c r="B17" s="360" t="s">
        <v>229</v>
      </c>
      <c r="C17" s="360"/>
      <c r="D17" s="86">
        <v>8</v>
      </c>
      <c r="E17" s="121"/>
      <c r="F17" s="121"/>
      <c r="G17" s="121"/>
      <c r="H17" s="121"/>
      <c r="I17" s="121"/>
      <c r="J17" s="121"/>
      <c r="K17" s="121"/>
      <c r="L17" s="121"/>
      <c r="M17" s="121"/>
      <c r="N17" s="121"/>
      <c r="O17" s="121"/>
      <c r="P17" s="121"/>
      <c r="Q17" s="121"/>
    </row>
    <row r="18" spans="1:17" s="87" customFormat="1" ht="87" customHeight="1">
      <c r="A18" s="374"/>
      <c r="B18" s="159" t="s">
        <v>2139</v>
      </c>
      <c r="C18" s="158" t="s">
        <v>2141</v>
      </c>
      <c r="D18" s="88">
        <v>9</v>
      </c>
      <c r="E18" s="121"/>
      <c r="F18" s="121"/>
      <c r="G18" s="121"/>
      <c r="H18" s="121"/>
      <c r="I18" s="121"/>
      <c r="J18" s="121"/>
      <c r="K18" s="121"/>
      <c r="L18" s="121"/>
      <c r="M18" s="121"/>
      <c r="N18" s="121"/>
      <c r="O18" s="121"/>
      <c r="P18" s="121"/>
      <c r="Q18" s="121"/>
    </row>
    <row r="19" spans="1:17" s="87" customFormat="1" ht="63" customHeight="1">
      <c r="A19" s="374"/>
      <c r="B19" s="373" t="s">
        <v>2140</v>
      </c>
      <c r="C19" s="141" t="s">
        <v>230</v>
      </c>
      <c r="D19" s="86">
        <v>10</v>
      </c>
      <c r="E19" s="121"/>
      <c r="F19" s="121"/>
      <c r="G19" s="121"/>
      <c r="H19" s="121"/>
      <c r="I19" s="121"/>
      <c r="J19" s="121"/>
      <c r="K19" s="121"/>
      <c r="L19" s="121"/>
      <c r="M19" s="121"/>
      <c r="N19" s="121"/>
      <c r="O19" s="121"/>
      <c r="P19" s="121"/>
      <c r="Q19" s="121"/>
    </row>
    <row r="20" spans="1:17" s="87" customFormat="1" ht="54" customHeight="1">
      <c r="A20" s="374"/>
      <c r="B20" s="374"/>
      <c r="C20" s="141" t="s">
        <v>231</v>
      </c>
      <c r="D20" s="88">
        <v>11</v>
      </c>
      <c r="E20" s="121"/>
      <c r="F20" s="121"/>
      <c r="G20" s="121"/>
      <c r="H20" s="121"/>
      <c r="I20" s="121"/>
      <c r="J20" s="121"/>
      <c r="K20" s="121"/>
      <c r="L20" s="121"/>
      <c r="M20" s="121"/>
      <c r="N20" s="121"/>
      <c r="O20" s="121"/>
      <c r="P20" s="121"/>
      <c r="Q20" s="121"/>
    </row>
    <row r="21" spans="1:17" s="87" customFormat="1" ht="54" customHeight="1">
      <c r="A21" s="374"/>
      <c r="B21" s="374"/>
      <c r="C21" s="141" t="s">
        <v>232</v>
      </c>
      <c r="D21" s="86">
        <v>12</v>
      </c>
      <c r="E21" s="121"/>
      <c r="F21" s="121"/>
      <c r="G21" s="121"/>
      <c r="H21" s="121"/>
      <c r="I21" s="121"/>
      <c r="J21" s="121"/>
      <c r="K21" s="121"/>
      <c r="L21" s="121"/>
      <c r="M21" s="121"/>
      <c r="N21" s="121"/>
      <c r="O21" s="121"/>
      <c r="P21" s="121"/>
      <c r="Q21" s="121"/>
    </row>
    <row r="22" spans="1:17" s="87" customFormat="1" ht="58.5" customHeight="1">
      <c r="A22" s="374"/>
      <c r="B22" s="374"/>
      <c r="C22" s="141" t="s">
        <v>233</v>
      </c>
      <c r="D22" s="88">
        <v>13</v>
      </c>
      <c r="E22" s="121"/>
      <c r="F22" s="121"/>
      <c r="G22" s="121"/>
      <c r="H22" s="121"/>
      <c r="I22" s="121"/>
      <c r="J22" s="121"/>
      <c r="K22" s="121"/>
      <c r="L22" s="121"/>
      <c r="M22" s="121"/>
      <c r="N22" s="121"/>
      <c r="O22" s="121"/>
      <c r="P22" s="121"/>
      <c r="Q22" s="121"/>
    </row>
    <row r="23" spans="1:17" s="87" customFormat="1" ht="62.25" customHeight="1">
      <c r="A23" s="374"/>
      <c r="B23" s="374"/>
      <c r="C23" s="141" t="s">
        <v>209</v>
      </c>
      <c r="D23" s="86">
        <v>14</v>
      </c>
      <c r="E23" s="121"/>
      <c r="F23" s="121"/>
      <c r="G23" s="121"/>
      <c r="H23" s="121"/>
      <c r="I23" s="121"/>
      <c r="J23" s="121"/>
      <c r="K23" s="121"/>
      <c r="L23" s="121"/>
      <c r="M23" s="121"/>
      <c r="N23" s="121"/>
      <c r="O23" s="121"/>
      <c r="P23" s="121"/>
      <c r="Q23" s="121"/>
    </row>
    <row r="24" spans="1:17" s="87" customFormat="1" ht="63" customHeight="1">
      <c r="A24" s="374"/>
      <c r="B24" s="374"/>
      <c r="C24" s="141" t="s">
        <v>210</v>
      </c>
      <c r="D24" s="88">
        <v>15</v>
      </c>
      <c r="E24" s="121"/>
      <c r="F24" s="121"/>
      <c r="G24" s="121"/>
      <c r="H24" s="121"/>
      <c r="I24" s="121"/>
      <c r="J24" s="121"/>
      <c r="K24" s="121"/>
      <c r="L24" s="121"/>
      <c r="M24" s="121"/>
      <c r="N24" s="121"/>
      <c r="O24" s="121"/>
      <c r="P24" s="121"/>
      <c r="Q24" s="121"/>
    </row>
    <row r="25" spans="1:17" s="87" customFormat="1" ht="59.25" customHeight="1">
      <c r="A25" s="374"/>
      <c r="B25" s="375"/>
      <c r="C25" s="141" t="s">
        <v>211</v>
      </c>
      <c r="D25" s="86">
        <v>16</v>
      </c>
      <c r="E25" s="121"/>
      <c r="F25" s="121"/>
      <c r="G25" s="121"/>
      <c r="H25" s="121"/>
      <c r="I25" s="121"/>
      <c r="J25" s="121"/>
      <c r="K25" s="121"/>
      <c r="L25" s="121"/>
      <c r="M25" s="121"/>
      <c r="N25" s="121"/>
      <c r="O25" s="121"/>
      <c r="P25" s="121"/>
      <c r="Q25" s="121"/>
    </row>
    <row r="26" spans="1:17" s="87" customFormat="1" ht="57.75" customHeight="1">
      <c r="A26" s="375"/>
      <c r="B26" s="378" t="s">
        <v>89</v>
      </c>
      <c r="C26" s="379"/>
      <c r="D26" s="88">
        <v>17</v>
      </c>
      <c r="E26" s="121"/>
      <c r="F26" s="121"/>
      <c r="G26" s="121"/>
      <c r="H26" s="121"/>
      <c r="I26" s="121"/>
      <c r="J26" s="121"/>
      <c r="K26" s="121"/>
      <c r="L26" s="121"/>
      <c r="M26" s="121"/>
      <c r="N26" s="121"/>
      <c r="O26" s="121"/>
      <c r="P26" s="121"/>
      <c r="Q26" s="121"/>
    </row>
    <row r="27" spans="1:17" s="99" customFormat="1" ht="15.75">
      <c r="A27" s="355" t="s">
        <v>162</v>
      </c>
      <c r="B27" s="355"/>
      <c r="C27" s="355"/>
      <c r="D27" s="355"/>
      <c r="E27" s="355"/>
      <c r="F27" s="355"/>
      <c r="G27" s="355"/>
      <c r="H27" s="355"/>
      <c r="I27" s="355"/>
      <c r="J27" s="355"/>
      <c r="K27" s="355"/>
      <c r="L27" s="355"/>
      <c r="M27" s="355"/>
      <c r="N27" s="355"/>
      <c r="O27" s="355"/>
      <c r="P27" s="355"/>
    </row>
    <row r="28" spans="1:17" s="99" customFormat="1" ht="18.75">
      <c r="A28" s="142" t="s">
        <v>226</v>
      </c>
      <c r="B28" s="142"/>
      <c r="C28" s="142"/>
      <c r="D28" s="142"/>
      <c r="E28" s="142"/>
      <c r="F28" s="142"/>
      <c r="G28" s="142"/>
      <c r="H28" s="102"/>
      <c r="I28" s="102"/>
      <c r="J28" s="102"/>
      <c r="K28" s="102"/>
      <c r="L28" s="102"/>
      <c r="M28" s="102"/>
      <c r="N28" s="102"/>
      <c r="O28" s="102"/>
      <c r="P28" s="102"/>
    </row>
    <row r="29" spans="1:17" s="99" customFormat="1" ht="18.75">
      <c r="A29" s="142" t="s">
        <v>227</v>
      </c>
      <c r="B29" s="142"/>
      <c r="C29" s="142"/>
      <c r="D29" s="142"/>
      <c r="E29" s="142"/>
      <c r="F29" s="142"/>
      <c r="G29" s="142"/>
      <c r="H29" s="102"/>
      <c r="I29" s="102"/>
      <c r="J29" s="102"/>
      <c r="K29" s="102"/>
      <c r="L29" s="102"/>
      <c r="M29" s="102"/>
      <c r="N29" s="102"/>
      <c r="O29" s="102"/>
      <c r="P29" s="102"/>
    </row>
    <row r="30" spans="1:17" s="92" customFormat="1"/>
  </sheetData>
  <mergeCells count="33">
    <mergeCell ref="A14:C14"/>
    <mergeCell ref="B19:B25"/>
    <mergeCell ref="A12:C12"/>
    <mergeCell ref="A13:C13"/>
    <mergeCell ref="F6:H6"/>
    <mergeCell ref="G7:H7"/>
    <mergeCell ref="B16:C16"/>
    <mergeCell ref="A15:A26"/>
    <mergeCell ref="B26:C26"/>
    <mergeCell ref="A11:C11"/>
    <mergeCell ref="A27:P27"/>
    <mergeCell ref="A1:E1"/>
    <mergeCell ref="P7:Q7"/>
    <mergeCell ref="A9:C9"/>
    <mergeCell ref="A10:C10"/>
    <mergeCell ref="I6:K6"/>
    <mergeCell ref="B15:C15"/>
    <mergeCell ref="F1:N1"/>
    <mergeCell ref="M7:N7"/>
    <mergeCell ref="F7:F8"/>
    <mergeCell ref="B17:C17"/>
    <mergeCell ref="D5:D8"/>
    <mergeCell ref="A5:C8"/>
    <mergeCell ref="L6:N6"/>
    <mergeCell ref="O6:Q6"/>
    <mergeCell ref="L7:L8"/>
    <mergeCell ref="A3:Q3"/>
    <mergeCell ref="F5:Q5"/>
    <mergeCell ref="E5:E8"/>
    <mergeCell ref="J7:K7"/>
    <mergeCell ref="O7:O8"/>
    <mergeCell ref="A4:Q4"/>
    <mergeCell ref="I7:I8"/>
  </mergeCells>
  <phoneticPr fontId="64" type="noConversion"/>
  <conditionalFormatting sqref="E10:Q18 E26:Q26">
    <cfRule type="cellIs" dxfId="5" priority="2" stopIfTrue="1" operator="lessThan">
      <formula>0</formula>
    </cfRule>
  </conditionalFormatting>
  <conditionalFormatting sqref="E19:Q25">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35" orientation="landscape" r:id="rId1"/>
  <ignoredErrors>
    <ignoredError sqref="F10:Q10" unlockedFormula="1"/>
  </ignoredErrors>
</worksheet>
</file>

<file path=xl/worksheets/sheet7.xml><?xml version="1.0" encoding="utf-8"?>
<worksheet xmlns="http://schemas.openxmlformats.org/spreadsheetml/2006/main" xmlns:r="http://schemas.openxmlformats.org/officeDocument/2006/relationships">
  <sheetPr codeName="Лист5">
    <tabColor indexed="26"/>
  </sheetPr>
  <dimension ref="A1:AL74"/>
  <sheetViews>
    <sheetView zoomScale="60" zoomScaleNormal="60" zoomScaleSheetLayoutView="40" workbookViewId="0">
      <pane xSplit="2" ySplit="9" topLeftCell="C67" activePane="bottomRight" state="frozen"/>
      <selection pane="topRight" activeCell="D1" sqref="D1"/>
      <selection pane="bottomLeft" activeCell="A10" sqref="A10"/>
      <selection pane="bottomRight" activeCell="A5" sqref="A5:A8"/>
    </sheetView>
  </sheetViews>
  <sheetFormatPr defaultRowHeight="12.75"/>
  <cols>
    <col min="1" max="1" width="64.85546875" style="92" customWidth="1"/>
    <col min="2" max="2" width="6.28515625" style="92" customWidth="1"/>
    <col min="3" max="3" width="11.140625" style="92" customWidth="1"/>
    <col min="4" max="4" width="12.28515625" style="92" customWidth="1"/>
    <col min="5" max="9" width="9.140625" style="92" customWidth="1"/>
    <col min="10" max="12" width="11.7109375" style="92" customWidth="1"/>
    <col min="13" max="20" width="9.140625" style="92" customWidth="1"/>
    <col min="21" max="21" width="11.7109375" style="92" customWidth="1"/>
    <col min="22" max="33" width="9.140625" style="92" customWidth="1"/>
    <col min="34" max="34" width="11" style="92" customWidth="1"/>
    <col min="35" max="35" width="12.140625" style="92" customWidth="1"/>
    <col min="36" max="36" width="10.7109375" style="92" customWidth="1"/>
    <col min="37" max="37" width="11.85546875" style="92" customWidth="1"/>
    <col min="38" max="38" width="11.140625" style="92" customWidth="1"/>
    <col min="39" max="16384" width="9.140625" style="92"/>
  </cols>
  <sheetData>
    <row r="1" spans="1:38" s="33" customFormat="1" ht="18.75">
      <c r="A1" s="326" t="s">
        <v>8</v>
      </c>
      <c r="B1" s="326"/>
      <c r="C1" s="326"/>
      <c r="D1" s="326"/>
      <c r="E1" s="286" t="str">
        <f>IF('Титул ф.S08'!D24=0," ",'Титул ф.S08'!D24)</f>
        <v>Красноармейский городской суд</v>
      </c>
      <c r="F1" s="287"/>
      <c r="G1" s="287"/>
      <c r="H1" s="287"/>
      <c r="I1" s="287"/>
      <c r="J1" s="287"/>
      <c r="K1" s="287"/>
      <c r="L1" s="287"/>
      <c r="M1" s="287"/>
      <c r="N1" s="287"/>
      <c r="O1" s="287"/>
      <c r="P1" s="287"/>
      <c r="Q1" s="288"/>
    </row>
    <row r="3" spans="1:38" s="89" customFormat="1" ht="54" customHeight="1">
      <c r="A3" s="388" t="s">
        <v>1922</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row>
    <row r="4" spans="1:38" s="89" customFormat="1" ht="27.6" customHeight="1">
      <c r="A4" s="389" t="s">
        <v>10106</v>
      </c>
      <c r="B4" s="389"/>
      <c r="C4" s="389"/>
      <c r="D4" s="389"/>
      <c r="E4" s="389"/>
      <c r="F4" s="389"/>
      <c r="G4" s="389"/>
      <c r="H4" s="389"/>
      <c r="I4" s="389"/>
      <c r="J4" s="389"/>
      <c r="K4" s="389"/>
      <c r="L4" s="389"/>
      <c r="M4" s="389"/>
      <c r="N4" s="389"/>
      <c r="O4" s="389"/>
      <c r="P4" s="389"/>
      <c r="Q4" s="389"/>
      <c r="R4" s="389"/>
      <c r="S4" s="162"/>
      <c r="T4" s="90"/>
      <c r="U4" s="90"/>
      <c r="V4" s="90"/>
      <c r="W4" s="90"/>
      <c r="X4" s="90"/>
      <c r="Y4" s="90"/>
      <c r="Z4" s="90"/>
      <c r="AA4" s="90"/>
      <c r="AB4" s="90"/>
      <c r="AC4" s="90"/>
      <c r="AD4" s="90"/>
      <c r="AE4" s="90"/>
      <c r="AF4" s="90"/>
      <c r="AG4" s="90"/>
      <c r="AH4" s="90"/>
      <c r="AI4" s="90"/>
      <c r="AJ4" s="90"/>
      <c r="AK4" s="90"/>
      <c r="AL4" s="90"/>
    </row>
    <row r="5" spans="1:38" s="91" customFormat="1" ht="132" customHeight="1">
      <c r="A5" s="405" t="s">
        <v>2143</v>
      </c>
      <c r="B5" s="403" t="s">
        <v>181</v>
      </c>
      <c r="C5" s="385" t="s">
        <v>2142</v>
      </c>
      <c r="D5" s="386"/>
      <c r="E5" s="386"/>
      <c r="F5" s="386"/>
      <c r="G5" s="386"/>
      <c r="H5" s="386"/>
      <c r="I5" s="386"/>
      <c r="J5" s="386"/>
      <c r="K5" s="386"/>
      <c r="L5" s="387"/>
      <c r="M5" s="384" t="s">
        <v>91</v>
      </c>
      <c r="N5" s="384"/>
      <c r="O5" s="384"/>
      <c r="P5" s="385" t="s">
        <v>182</v>
      </c>
      <c r="Q5" s="386"/>
      <c r="R5" s="386"/>
      <c r="S5" s="387"/>
      <c r="T5" s="384" t="s">
        <v>183</v>
      </c>
      <c r="U5" s="384"/>
      <c r="V5" s="384"/>
      <c r="W5" s="384"/>
      <c r="X5" s="384"/>
      <c r="Y5" s="384"/>
      <c r="Z5" s="384"/>
      <c r="AA5" s="384"/>
      <c r="AB5" s="384"/>
      <c r="AC5" s="396" t="s">
        <v>184</v>
      </c>
      <c r="AD5" s="396"/>
      <c r="AE5" s="381" t="s">
        <v>2193</v>
      </c>
      <c r="AF5" s="380" t="s">
        <v>92</v>
      </c>
      <c r="AG5" s="380"/>
      <c r="AH5" s="380"/>
      <c r="AI5" s="380" t="s">
        <v>185</v>
      </c>
      <c r="AJ5" s="380"/>
      <c r="AK5" s="380"/>
      <c r="AL5" s="380"/>
    </row>
    <row r="6" spans="1:38" s="91" customFormat="1" ht="62.45" customHeight="1">
      <c r="A6" s="406"/>
      <c r="B6" s="404"/>
      <c r="C6" s="384" t="s">
        <v>93</v>
      </c>
      <c r="D6" s="384"/>
      <c r="E6" s="384"/>
      <c r="F6" s="384" t="s">
        <v>94</v>
      </c>
      <c r="G6" s="384"/>
      <c r="H6" s="384"/>
      <c r="I6" s="385" t="s">
        <v>95</v>
      </c>
      <c r="J6" s="387"/>
      <c r="K6" s="385" t="s">
        <v>2144</v>
      </c>
      <c r="L6" s="387"/>
      <c r="M6" s="390" t="s">
        <v>186</v>
      </c>
      <c r="N6" s="398" t="s">
        <v>187</v>
      </c>
      <c r="O6" s="390" t="s">
        <v>188</v>
      </c>
      <c r="P6" s="384" t="s">
        <v>94</v>
      </c>
      <c r="Q6" s="384"/>
      <c r="R6" s="390" t="s">
        <v>95</v>
      </c>
      <c r="S6" s="390" t="s">
        <v>2144</v>
      </c>
      <c r="T6" s="384" t="s">
        <v>93</v>
      </c>
      <c r="U6" s="384"/>
      <c r="V6" s="384" t="s">
        <v>94</v>
      </c>
      <c r="W6" s="384"/>
      <c r="X6" s="390" t="s">
        <v>95</v>
      </c>
      <c r="Y6" s="390" t="s">
        <v>2144</v>
      </c>
      <c r="Z6" s="403" t="s">
        <v>96</v>
      </c>
      <c r="AA6" s="403"/>
      <c r="AB6" s="403"/>
      <c r="AC6" s="390" t="s">
        <v>97</v>
      </c>
      <c r="AD6" s="393" t="s">
        <v>98</v>
      </c>
      <c r="AE6" s="382"/>
      <c r="AF6" s="381" t="s">
        <v>99</v>
      </c>
      <c r="AG6" s="381" t="s">
        <v>101</v>
      </c>
      <c r="AH6" s="381" t="s">
        <v>2194</v>
      </c>
      <c r="AI6" s="401" t="s">
        <v>2150</v>
      </c>
      <c r="AJ6" s="402"/>
      <c r="AK6" s="401" t="s">
        <v>2151</v>
      </c>
      <c r="AL6" s="402"/>
    </row>
    <row r="7" spans="1:38" s="91" customFormat="1" ht="50.25" customHeight="1">
      <c r="A7" s="406"/>
      <c r="B7" s="404"/>
      <c r="C7" s="397" t="s">
        <v>189</v>
      </c>
      <c r="D7" s="397" t="s">
        <v>190</v>
      </c>
      <c r="E7" s="390" t="s">
        <v>188</v>
      </c>
      <c r="F7" s="384" t="s">
        <v>100</v>
      </c>
      <c r="G7" s="384"/>
      <c r="H7" s="397" t="s">
        <v>101</v>
      </c>
      <c r="I7" s="390" t="s">
        <v>99</v>
      </c>
      <c r="J7" s="390" t="s">
        <v>101</v>
      </c>
      <c r="K7" s="160"/>
      <c r="L7" s="160"/>
      <c r="M7" s="391"/>
      <c r="N7" s="399"/>
      <c r="O7" s="391"/>
      <c r="P7" s="397" t="s">
        <v>97</v>
      </c>
      <c r="Q7" s="397" t="s">
        <v>102</v>
      </c>
      <c r="R7" s="391"/>
      <c r="S7" s="391"/>
      <c r="T7" s="397" t="s">
        <v>206</v>
      </c>
      <c r="U7" s="397" t="s">
        <v>207</v>
      </c>
      <c r="V7" s="397" t="s">
        <v>97</v>
      </c>
      <c r="W7" s="397" t="s">
        <v>102</v>
      </c>
      <c r="X7" s="391"/>
      <c r="Y7" s="391"/>
      <c r="Z7" s="397" t="s">
        <v>103</v>
      </c>
      <c r="AA7" s="397" t="s">
        <v>104</v>
      </c>
      <c r="AB7" s="397" t="s">
        <v>105</v>
      </c>
      <c r="AC7" s="391"/>
      <c r="AD7" s="394"/>
      <c r="AE7" s="382"/>
      <c r="AF7" s="382"/>
      <c r="AG7" s="382"/>
      <c r="AH7" s="382"/>
      <c r="AI7" s="381" t="s">
        <v>2147</v>
      </c>
      <c r="AJ7" s="381" t="s">
        <v>2146</v>
      </c>
      <c r="AK7" s="381" t="s">
        <v>2148</v>
      </c>
      <c r="AL7" s="381" t="s">
        <v>2149</v>
      </c>
    </row>
    <row r="8" spans="1:38" s="91" customFormat="1" ht="152.25" customHeight="1">
      <c r="A8" s="407"/>
      <c r="B8" s="404"/>
      <c r="C8" s="397"/>
      <c r="D8" s="397"/>
      <c r="E8" s="392"/>
      <c r="F8" s="124" t="s">
        <v>97</v>
      </c>
      <c r="G8" s="124" t="s">
        <v>102</v>
      </c>
      <c r="H8" s="397"/>
      <c r="I8" s="392"/>
      <c r="J8" s="392"/>
      <c r="K8" s="161" t="s">
        <v>99</v>
      </c>
      <c r="L8" s="161" t="s">
        <v>2145</v>
      </c>
      <c r="M8" s="392"/>
      <c r="N8" s="400"/>
      <c r="O8" s="392"/>
      <c r="P8" s="397"/>
      <c r="Q8" s="397"/>
      <c r="R8" s="392"/>
      <c r="S8" s="392"/>
      <c r="T8" s="397"/>
      <c r="U8" s="397"/>
      <c r="V8" s="397"/>
      <c r="W8" s="397"/>
      <c r="X8" s="392"/>
      <c r="Y8" s="392"/>
      <c r="Z8" s="397"/>
      <c r="AA8" s="397"/>
      <c r="AB8" s="397"/>
      <c r="AC8" s="392"/>
      <c r="AD8" s="395"/>
      <c r="AE8" s="383"/>
      <c r="AF8" s="383"/>
      <c r="AG8" s="383"/>
      <c r="AH8" s="383"/>
      <c r="AI8" s="383"/>
      <c r="AJ8" s="383"/>
      <c r="AK8" s="383"/>
      <c r="AL8" s="383"/>
    </row>
    <row r="9" spans="1:38" s="137" customFormat="1" ht="18" customHeight="1">
      <c r="A9" s="164"/>
      <c r="B9" s="140"/>
      <c r="C9" s="139">
        <v>1</v>
      </c>
      <c r="D9" s="139">
        <v>2</v>
      </c>
      <c r="E9" s="139">
        <v>3</v>
      </c>
      <c r="F9" s="139">
        <v>4</v>
      </c>
      <c r="G9" s="139">
        <v>5</v>
      </c>
      <c r="H9" s="139">
        <v>6</v>
      </c>
      <c r="I9" s="139">
        <v>7</v>
      </c>
      <c r="J9" s="139">
        <v>8</v>
      </c>
      <c r="K9" s="139">
        <v>9</v>
      </c>
      <c r="L9" s="139">
        <v>10</v>
      </c>
      <c r="M9" s="139">
        <v>11</v>
      </c>
      <c r="N9" s="139">
        <v>12</v>
      </c>
      <c r="O9" s="139">
        <v>13</v>
      </c>
      <c r="P9" s="139">
        <v>14</v>
      </c>
      <c r="Q9" s="139">
        <v>15</v>
      </c>
      <c r="R9" s="139">
        <v>16</v>
      </c>
      <c r="S9" s="139">
        <v>17</v>
      </c>
      <c r="T9" s="139">
        <v>18</v>
      </c>
      <c r="U9" s="139">
        <v>19</v>
      </c>
      <c r="V9" s="139">
        <v>20</v>
      </c>
      <c r="W9" s="139">
        <v>21</v>
      </c>
      <c r="X9" s="139">
        <v>22</v>
      </c>
      <c r="Y9" s="139">
        <v>23</v>
      </c>
      <c r="Z9" s="139">
        <v>24</v>
      </c>
      <c r="AA9" s="139">
        <v>25</v>
      </c>
      <c r="AB9" s="139">
        <v>26</v>
      </c>
      <c r="AC9" s="139">
        <v>27</v>
      </c>
      <c r="AD9" s="138">
        <v>28</v>
      </c>
      <c r="AE9" s="139">
        <v>29</v>
      </c>
      <c r="AF9" s="139">
        <v>30</v>
      </c>
      <c r="AG9" s="139">
        <v>31</v>
      </c>
      <c r="AH9" s="139">
        <v>32</v>
      </c>
      <c r="AI9" s="139">
        <v>33</v>
      </c>
      <c r="AJ9" s="139">
        <v>34</v>
      </c>
      <c r="AK9" s="139">
        <v>35</v>
      </c>
      <c r="AL9" s="139">
        <v>36</v>
      </c>
    </row>
    <row r="10" spans="1:38" s="91" customFormat="1" ht="30" customHeight="1">
      <c r="A10" s="165" t="s">
        <v>3087</v>
      </c>
      <c r="B10" s="136">
        <v>1</v>
      </c>
      <c r="C10" s="180"/>
      <c r="D10" s="180">
        <f t="shared" ref="D10:AL10" si="0">SUM(D11:D68)</f>
        <v>0</v>
      </c>
      <c r="E10" s="180">
        <f t="shared" si="0"/>
        <v>0</v>
      </c>
      <c r="F10" s="180">
        <f t="shared" si="0"/>
        <v>0</v>
      </c>
      <c r="G10" s="180">
        <f t="shared" si="0"/>
        <v>0</v>
      </c>
      <c r="H10" s="180">
        <f t="shared" si="0"/>
        <v>0</v>
      </c>
      <c r="I10" s="180">
        <f t="shared" si="0"/>
        <v>0</v>
      </c>
      <c r="J10" s="180">
        <f t="shared" si="0"/>
        <v>0</v>
      </c>
      <c r="K10" s="180">
        <f t="shared" si="0"/>
        <v>0</v>
      </c>
      <c r="L10" s="180">
        <f t="shared" si="0"/>
        <v>0</v>
      </c>
      <c r="M10" s="180">
        <f t="shared" si="0"/>
        <v>0</v>
      </c>
      <c r="N10" s="180">
        <f t="shared" si="0"/>
        <v>0</v>
      </c>
      <c r="O10" s="180">
        <f t="shared" si="0"/>
        <v>0</v>
      </c>
      <c r="P10" s="180">
        <f t="shared" si="0"/>
        <v>0</v>
      </c>
      <c r="Q10" s="180">
        <f t="shared" si="0"/>
        <v>0</v>
      </c>
      <c r="R10" s="180">
        <f t="shared" si="0"/>
        <v>0</v>
      </c>
      <c r="S10" s="180">
        <f t="shared" si="0"/>
        <v>0</v>
      </c>
      <c r="T10" s="180">
        <f t="shared" si="0"/>
        <v>0</v>
      </c>
      <c r="U10" s="180">
        <f t="shared" si="0"/>
        <v>0</v>
      </c>
      <c r="V10" s="180">
        <f t="shared" si="0"/>
        <v>0</v>
      </c>
      <c r="W10" s="180">
        <f t="shared" si="0"/>
        <v>0</v>
      </c>
      <c r="X10" s="180">
        <f t="shared" si="0"/>
        <v>0</v>
      </c>
      <c r="Y10" s="180">
        <f t="shared" si="0"/>
        <v>0</v>
      </c>
      <c r="Z10" s="180">
        <f t="shared" si="0"/>
        <v>0</v>
      </c>
      <c r="AA10" s="180">
        <f t="shared" si="0"/>
        <v>0</v>
      </c>
      <c r="AB10" s="180">
        <f t="shared" si="0"/>
        <v>0</v>
      </c>
      <c r="AC10" s="180">
        <f t="shared" si="0"/>
        <v>0</v>
      </c>
      <c r="AD10" s="180">
        <f t="shared" si="0"/>
        <v>0</v>
      </c>
      <c r="AE10" s="180">
        <f t="shared" si="0"/>
        <v>0</v>
      </c>
      <c r="AF10" s="180">
        <f t="shared" si="0"/>
        <v>0</v>
      </c>
      <c r="AG10" s="180">
        <f t="shared" si="0"/>
        <v>0</v>
      </c>
      <c r="AH10" s="180">
        <f t="shared" si="0"/>
        <v>0</v>
      </c>
      <c r="AI10" s="180">
        <f t="shared" si="0"/>
        <v>0</v>
      </c>
      <c r="AJ10" s="180">
        <f t="shared" si="0"/>
        <v>0</v>
      </c>
      <c r="AK10" s="180">
        <f t="shared" si="0"/>
        <v>0</v>
      </c>
      <c r="AL10" s="180">
        <f t="shared" si="0"/>
        <v>0</v>
      </c>
    </row>
    <row r="11" spans="1:38" s="91" customFormat="1" ht="65.45" customHeight="1">
      <c r="A11" s="166" t="s">
        <v>234</v>
      </c>
      <c r="B11" s="136">
        <v>2</v>
      </c>
      <c r="C11" s="120"/>
      <c r="D11" s="132"/>
      <c r="E11" s="120"/>
      <c r="F11" s="120"/>
      <c r="G11" s="120"/>
      <c r="H11" s="120"/>
      <c r="I11" s="120"/>
      <c r="J11" s="120"/>
      <c r="K11" s="120"/>
      <c r="L11" s="120"/>
      <c r="M11" s="120"/>
      <c r="N11" s="132"/>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s="91" customFormat="1" ht="55.9" customHeight="1">
      <c r="A12" s="166" t="s">
        <v>235</v>
      </c>
      <c r="B12" s="136">
        <v>3</v>
      </c>
      <c r="C12" s="120"/>
      <c r="D12" s="132"/>
      <c r="E12" s="120"/>
      <c r="F12" s="120"/>
      <c r="G12" s="120"/>
      <c r="H12" s="120"/>
      <c r="I12" s="120"/>
      <c r="J12" s="120"/>
      <c r="K12" s="120"/>
      <c r="L12" s="120"/>
      <c r="M12" s="120"/>
      <c r="N12" s="132"/>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s="91" customFormat="1" ht="55.9" customHeight="1">
      <c r="A13" s="167" t="s">
        <v>236</v>
      </c>
      <c r="B13" s="136">
        <v>4</v>
      </c>
      <c r="C13" s="120"/>
      <c r="D13" s="132"/>
      <c r="E13" s="120"/>
      <c r="F13" s="120"/>
      <c r="G13" s="120"/>
      <c r="H13" s="120"/>
      <c r="I13" s="120"/>
      <c r="J13" s="120"/>
      <c r="K13" s="120"/>
      <c r="L13" s="120"/>
      <c r="M13" s="120"/>
      <c r="N13" s="132"/>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s="91" customFormat="1" ht="55.9" customHeight="1">
      <c r="A14" s="167" t="s">
        <v>237</v>
      </c>
      <c r="B14" s="136">
        <v>5</v>
      </c>
      <c r="C14" s="120"/>
      <c r="D14" s="132"/>
      <c r="E14" s="120"/>
      <c r="F14" s="120"/>
      <c r="G14" s="120"/>
      <c r="H14" s="120"/>
      <c r="I14" s="120"/>
      <c r="J14" s="120"/>
      <c r="K14" s="120"/>
      <c r="L14" s="120"/>
      <c r="M14" s="120"/>
      <c r="N14" s="132"/>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s="91" customFormat="1" ht="25.15" customHeight="1">
      <c r="A15" s="167" t="s">
        <v>202</v>
      </c>
      <c r="B15" s="136">
        <v>6</v>
      </c>
      <c r="C15" s="120"/>
      <c r="D15" s="132"/>
      <c r="E15" s="120"/>
      <c r="F15" s="120"/>
      <c r="G15" s="120"/>
      <c r="H15" s="120"/>
      <c r="I15" s="120"/>
      <c r="J15" s="120"/>
      <c r="K15" s="120"/>
      <c r="L15" s="120"/>
      <c r="M15" s="120"/>
      <c r="N15" s="132"/>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s="91" customFormat="1" ht="24.75" customHeight="1">
      <c r="A16" s="167" t="s">
        <v>203</v>
      </c>
      <c r="B16" s="136">
        <v>7</v>
      </c>
      <c r="C16" s="120"/>
      <c r="D16" s="132"/>
      <c r="E16" s="120"/>
      <c r="F16" s="120"/>
      <c r="G16" s="120"/>
      <c r="H16" s="120"/>
      <c r="I16" s="120"/>
      <c r="J16" s="120"/>
      <c r="K16" s="120"/>
      <c r="L16" s="120"/>
      <c r="M16" s="120"/>
      <c r="N16" s="132"/>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row>
    <row r="17" spans="1:38" s="91" customFormat="1" ht="25.15" customHeight="1">
      <c r="A17" s="167" t="s">
        <v>204</v>
      </c>
      <c r="B17" s="136">
        <v>8</v>
      </c>
      <c r="C17" s="120"/>
      <c r="D17" s="132"/>
      <c r="E17" s="120"/>
      <c r="F17" s="120"/>
      <c r="G17" s="120"/>
      <c r="H17" s="120"/>
      <c r="I17" s="120"/>
      <c r="J17" s="120"/>
      <c r="K17" s="120"/>
      <c r="L17" s="120"/>
      <c r="M17" s="120"/>
      <c r="N17" s="132"/>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row>
    <row r="18" spans="1:38" s="91" customFormat="1" ht="50.1" customHeight="1">
      <c r="A18" s="167" t="s">
        <v>238</v>
      </c>
      <c r="B18" s="136">
        <v>9</v>
      </c>
      <c r="C18" s="120"/>
      <c r="D18" s="132"/>
      <c r="E18" s="120"/>
      <c r="F18" s="120"/>
      <c r="G18" s="120"/>
      <c r="H18" s="120"/>
      <c r="I18" s="120"/>
      <c r="J18" s="120"/>
      <c r="K18" s="120"/>
      <c r="L18" s="120"/>
      <c r="M18" s="120"/>
      <c r="N18" s="132"/>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s="91" customFormat="1" ht="50.1" customHeight="1">
      <c r="A19" s="167" t="s">
        <v>239</v>
      </c>
      <c r="B19" s="136">
        <v>10</v>
      </c>
      <c r="C19" s="120"/>
      <c r="D19" s="132"/>
      <c r="E19" s="120"/>
      <c r="F19" s="120"/>
      <c r="G19" s="120"/>
      <c r="H19" s="120"/>
      <c r="I19" s="120"/>
      <c r="J19" s="120"/>
      <c r="K19" s="120"/>
      <c r="L19" s="120"/>
      <c r="M19" s="120"/>
      <c r="N19" s="132"/>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s="91" customFormat="1" ht="50.1" customHeight="1">
      <c r="A20" s="167" t="s">
        <v>240</v>
      </c>
      <c r="B20" s="136">
        <v>11</v>
      </c>
      <c r="C20" s="120"/>
      <c r="D20" s="132"/>
      <c r="E20" s="120"/>
      <c r="F20" s="120"/>
      <c r="G20" s="120"/>
      <c r="H20" s="120"/>
      <c r="I20" s="120"/>
      <c r="J20" s="120"/>
      <c r="K20" s="120"/>
      <c r="L20" s="120"/>
      <c r="M20" s="120"/>
      <c r="N20" s="132"/>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row>
    <row r="21" spans="1:38" s="91" customFormat="1" ht="50.1" customHeight="1">
      <c r="A21" s="167" t="s">
        <v>241</v>
      </c>
      <c r="B21" s="136">
        <v>12</v>
      </c>
      <c r="C21" s="120"/>
      <c r="D21" s="132"/>
      <c r="E21" s="120"/>
      <c r="F21" s="120"/>
      <c r="G21" s="120"/>
      <c r="H21" s="120"/>
      <c r="I21" s="120"/>
      <c r="J21" s="120"/>
      <c r="K21" s="120"/>
      <c r="L21" s="120"/>
      <c r="M21" s="120"/>
      <c r="N21" s="132"/>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row>
    <row r="22" spans="1:38" s="91" customFormat="1" ht="50.1" customHeight="1">
      <c r="A22" s="167" t="s">
        <v>242</v>
      </c>
      <c r="B22" s="136">
        <v>13</v>
      </c>
      <c r="C22" s="120"/>
      <c r="D22" s="132"/>
      <c r="E22" s="120"/>
      <c r="F22" s="120"/>
      <c r="G22" s="120"/>
      <c r="H22" s="120"/>
      <c r="I22" s="120"/>
      <c r="J22" s="120"/>
      <c r="K22" s="120"/>
      <c r="L22" s="120"/>
      <c r="M22" s="120"/>
      <c r="N22" s="132"/>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row>
    <row r="23" spans="1:38" s="91" customFormat="1" ht="50.1" customHeight="1">
      <c r="A23" s="167" t="s">
        <v>243</v>
      </c>
      <c r="B23" s="136">
        <v>14</v>
      </c>
      <c r="C23" s="120"/>
      <c r="D23" s="132"/>
      <c r="E23" s="120"/>
      <c r="F23" s="120"/>
      <c r="G23" s="120"/>
      <c r="H23" s="120"/>
      <c r="I23" s="120"/>
      <c r="J23" s="120"/>
      <c r="K23" s="120"/>
      <c r="L23" s="120"/>
      <c r="M23" s="120"/>
      <c r="N23" s="132"/>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row>
    <row r="24" spans="1:38" s="91" customFormat="1" ht="50.1" customHeight="1">
      <c r="A24" s="167" t="s">
        <v>244</v>
      </c>
      <c r="B24" s="136">
        <v>15</v>
      </c>
      <c r="C24" s="120"/>
      <c r="D24" s="132"/>
      <c r="E24" s="120"/>
      <c r="F24" s="120"/>
      <c r="G24" s="120"/>
      <c r="H24" s="120"/>
      <c r="I24" s="120"/>
      <c r="J24" s="120"/>
      <c r="K24" s="120"/>
      <c r="L24" s="120"/>
      <c r="M24" s="120"/>
      <c r="N24" s="132"/>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row>
    <row r="25" spans="1:38" s="91" customFormat="1" ht="25.15" customHeight="1">
      <c r="A25" s="167" t="s">
        <v>106</v>
      </c>
      <c r="B25" s="136">
        <v>16</v>
      </c>
      <c r="C25" s="120"/>
      <c r="D25" s="132"/>
      <c r="E25" s="120"/>
      <c r="F25" s="120"/>
      <c r="G25" s="120"/>
      <c r="H25" s="120"/>
      <c r="I25" s="120"/>
      <c r="J25" s="120"/>
      <c r="K25" s="120"/>
      <c r="L25" s="120"/>
      <c r="M25" s="120"/>
      <c r="N25" s="132"/>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s="91" customFormat="1" ht="25.15" customHeight="1">
      <c r="A26" s="167" t="s">
        <v>107</v>
      </c>
      <c r="B26" s="136">
        <v>17</v>
      </c>
      <c r="C26" s="120"/>
      <c r="D26" s="132"/>
      <c r="E26" s="120"/>
      <c r="F26" s="120"/>
      <c r="G26" s="120"/>
      <c r="H26" s="120"/>
      <c r="I26" s="120"/>
      <c r="J26" s="120"/>
      <c r="K26" s="120"/>
      <c r="L26" s="120"/>
      <c r="M26" s="120"/>
      <c r="N26" s="132"/>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s="91" customFormat="1" ht="25.15" customHeight="1">
      <c r="A27" s="168" t="s">
        <v>191</v>
      </c>
      <c r="B27" s="136">
        <v>18</v>
      </c>
      <c r="C27" s="120"/>
      <c r="D27" s="132"/>
      <c r="E27" s="120"/>
      <c r="F27" s="120"/>
      <c r="G27" s="120"/>
      <c r="H27" s="120"/>
      <c r="I27" s="120"/>
      <c r="J27" s="120"/>
      <c r="K27" s="120"/>
      <c r="L27" s="120"/>
      <c r="M27" s="120"/>
      <c r="N27" s="132"/>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s="91" customFormat="1" ht="25.15" customHeight="1">
      <c r="A28" s="168" t="s">
        <v>192</v>
      </c>
      <c r="B28" s="136">
        <v>19</v>
      </c>
      <c r="C28" s="120"/>
      <c r="D28" s="132"/>
      <c r="E28" s="120"/>
      <c r="F28" s="120"/>
      <c r="G28" s="120"/>
      <c r="H28" s="120"/>
      <c r="I28" s="120"/>
      <c r="J28" s="120"/>
      <c r="K28" s="120"/>
      <c r="L28" s="120"/>
      <c r="M28" s="120"/>
      <c r="N28" s="132"/>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row>
    <row r="29" spans="1:38" s="91" customFormat="1" ht="25.15" customHeight="1">
      <c r="A29" s="167" t="s">
        <v>108</v>
      </c>
      <c r="B29" s="136">
        <v>20</v>
      </c>
      <c r="C29" s="120"/>
      <c r="D29" s="132"/>
      <c r="E29" s="120"/>
      <c r="F29" s="120"/>
      <c r="G29" s="120"/>
      <c r="H29" s="120"/>
      <c r="I29" s="120"/>
      <c r="J29" s="120"/>
      <c r="K29" s="120"/>
      <c r="L29" s="120"/>
      <c r="M29" s="120"/>
      <c r="N29" s="132"/>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row>
    <row r="30" spans="1:38" s="91" customFormat="1" ht="25.15" customHeight="1">
      <c r="A30" s="167" t="s">
        <v>109</v>
      </c>
      <c r="B30" s="136">
        <v>21</v>
      </c>
      <c r="C30" s="120"/>
      <c r="D30" s="132"/>
      <c r="E30" s="120"/>
      <c r="F30" s="120"/>
      <c r="G30" s="120"/>
      <c r="H30" s="120"/>
      <c r="I30" s="120"/>
      <c r="J30" s="120"/>
      <c r="K30" s="120"/>
      <c r="L30" s="120"/>
      <c r="M30" s="120"/>
      <c r="N30" s="132"/>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s="91" customFormat="1" ht="25.15" customHeight="1">
      <c r="A31" s="166" t="s">
        <v>199</v>
      </c>
      <c r="B31" s="136">
        <v>22</v>
      </c>
      <c r="C31" s="120"/>
      <c r="D31" s="132"/>
      <c r="E31" s="120"/>
      <c r="F31" s="120"/>
      <c r="G31" s="120"/>
      <c r="H31" s="120"/>
      <c r="I31" s="120"/>
      <c r="J31" s="120"/>
      <c r="K31" s="120"/>
      <c r="L31" s="120"/>
      <c r="M31" s="120"/>
      <c r="N31" s="132"/>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s="91" customFormat="1" ht="25.15" customHeight="1">
      <c r="A32" s="167" t="s">
        <v>2190</v>
      </c>
      <c r="B32" s="136">
        <v>23</v>
      </c>
      <c r="C32" s="120"/>
      <c r="D32" s="132"/>
      <c r="E32" s="120"/>
      <c r="F32" s="120"/>
      <c r="G32" s="120"/>
      <c r="H32" s="120"/>
      <c r="I32" s="120"/>
      <c r="J32" s="120"/>
      <c r="K32" s="120"/>
      <c r="L32" s="120"/>
      <c r="M32" s="120"/>
      <c r="N32" s="132"/>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row>
    <row r="33" spans="1:38" s="91" customFormat="1" ht="25.15" customHeight="1">
      <c r="A33" s="167" t="s">
        <v>2152</v>
      </c>
      <c r="B33" s="136">
        <v>24</v>
      </c>
      <c r="C33" s="120"/>
      <c r="D33" s="132"/>
      <c r="E33" s="120"/>
      <c r="F33" s="120"/>
      <c r="G33" s="120"/>
      <c r="H33" s="120"/>
      <c r="I33" s="120"/>
      <c r="J33" s="120"/>
      <c r="K33" s="120"/>
      <c r="L33" s="120"/>
      <c r="M33" s="120"/>
      <c r="N33" s="132"/>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row>
    <row r="34" spans="1:38" s="91" customFormat="1" ht="25.15" customHeight="1">
      <c r="A34" s="167" t="s">
        <v>2153</v>
      </c>
      <c r="B34" s="136">
        <v>25</v>
      </c>
      <c r="C34" s="120"/>
      <c r="D34" s="132"/>
      <c r="E34" s="120"/>
      <c r="F34" s="120"/>
      <c r="G34" s="120"/>
      <c r="H34" s="120"/>
      <c r="I34" s="120"/>
      <c r="J34" s="120"/>
      <c r="K34" s="120"/>
      <c r="L34" s="120"/>
      <c r="M34" s="120"/>
      <c r="N34" s="132"/>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s="91" customFormat="1" ht="25.15" customHeight="1">
      <c r="A35" s="167" t="s">
        <v>2154</v>
      </c>
      <c r="B35" s="136">
        <v>26</v>
      </c>
      <c r="C35" s="120"/>
      <c r="D35" s="132"/>
      <c r="E35" s="120"/>
      <c r="F35" s="120"/>
      <c r="G35" s="120"/>
      <c r="H35" s="120"/>
      <c r="I35" s="120"/>
      <c r="J35" s="120"/>
      <c r="K35" s="120"/>
      <c r="L35" s="120"/>
      <c r="M35" s="120"/>
      <c r="N35" s="132"/>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row>
    <row r="36" spans="1:38" s="91" customFormat="1" ht="25.15" customHeight="1">
      <c r="A36" s="167" t="s">
        <v>49</v>
      </c>
      <c r="B36" s="136">
        <v>27</v>
      </c>
      <c r="C36" s="120"/>
      <c r="D36" s="132"/>
      <c r="E36" s="120"/>
      <c r="F36" s="120"/>
      <c r="G36" s="120"/>
      <c r="H36" s="120"/>
      <c r="I36" s="120"/>
      <c r="J36" s="120"/>
      <c r="K36" s="120"/>
      <c r="L36" s="120"/>
      <c r="M36" s="120"/>
      <c r="N36" s="132"/>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row>
    <row r="37" spans="1:38" s="91" customFormat="1" ht="25.15" customHeight="1">
      <c r="A37" s="167" t="s">
        <v>2155</v>
      </c>
      <c r="B37" s="136">
        <v>28</v>
      </c>
      <c r="C37" s="120"/>
      <c r="D37" s="132"/>
      <c r="E37" s="120"/>
      <c r="F37" s="120"/>
      <c r="G37" s="120"/>
      <c r="H37" s="120"/>
      <c r="I37" s="120"/>
      <c r="J37" s="120"/>
      <c r="K37" s="120"/>
      <c r="L37" s="120"/>
      <c r="M37" s="120"/>
      <c r="N37" s="132"/>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row>
    <row r="38" spans="1:38" s="91" customFormat="1" ht="25.15" customHeight="1">
      <c r="A38" s="167" t="s">
        <v>110</v>
      </c>
      <c r="B38" s="136">
        <v>29</v>
      </c>
      <c r="C38" s="120"/>
      <c r="D38" s="132"/>
      <c r="E38" s="120"/>
      <c r="F38" s="120"/>
      <c r="G38" s="120"/>
      <c r="H38" s="120"/>
      <c r="I38" s="120"/>
      <c r="J38" s="120"/>
      <c r="K38" s="120"/>
      <c r="L38" s="120"/>
      <c r="M38" s="120"/>
      <c r="N38" s="132"/>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row>
    <row r="39" spans="1:38" s="91" customFormat="1" ht="25.15" customHeight="1">
      <c r="A39" s="167" t="s">
        <v>50</v>
      </c>
      <c r="B39" s="136">
        <v>30</v>
      </c>
      <c r="C39" s="120"/>
      <c r="D39" s="132"/>
      <c r="E39" s="120"/>
      <c r="F39" s="120"/>
      <c r="G39" s="120"/>
      <c r="H39" s="120"/>
      <c r="I39" s="120"/>
      <c r="J39" s="120"/>
      <c r="K39" s="120"/>
      <c r="L39" s="120"/>
      <c r="M39" s="120"/>
      <c r="N39" s="132"/>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row>
    <row r="40" spans="1:38" s="91" customFormat="1" ht="25.15" customHeight="1">
      <c r="A40" s="167" t="s">
        <v>2156</v>
      </c>
      <c r="B40" s="136">
        <v>31</v>
      </c>
      <c r="C40" s="120"/>
      <c r="D40" s="132"/>
      <c r="E40" s="120"/>
      <c r="F40" s="120"/>
      <c r="G40" s="120"/>
      <c r="H40" s="120"/>
      <c r="I40" s="120"/>
      <c r="J40" s="120"/>
      <c r="K40" s="120"/>
      <c r="L40" s="120"/>
      <c r="M40" s="120"/>
      <c r="N40" s="132"/>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row>
    <row r="41" spans="1:38" s="91" customFormat="1" ht="25.15" customHeight="1">
      <c r="A41" s="167" t="s">
        <v>2157</v>
      </c>
      <c r="B41" s="136">
        <v>32</v>
      </c>
      <c r="C41" s="120"/>
      <c r="D41" s="132"/>
      <c r="E41" s="120"/>
      <c r="F41" s="120"/>
      <c r="G41" s="120"/>
      <c r="H41" s="120"/>
      <c r="I41" s="120"/>
      <c r="J41" s="120"/>
      <c r="K41" s="120"/>
      <c r="L41" s="120"/>
      <c r="M41" s="120"/>
      <c r="N41" s="132"/>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row>
    <row r="42" spans="1:38" s="91" customFormat="1" ht="25.15" customHeight="1">
      <c r="A42" s="167" t="s">
        <v>111</v>
      </c>
      <c r="B42" s="136">
        <v>33</v>
      </c>
      <c r="C42" s="120"/>
      <c r="D42" s="132"/>
      <c r="E42" s="120"/>
      <c r="F42" s="120"/>
      <c r="G42" s="120"/>
      <c r="H42" s="120"/>
      <c r="I42" s="120"/>
      <c r="J42" s="120"/>
      <c r="K42" s="120"/>
      <c r="L42" s="120"/>
      <c r="M42" s="120"/>
      <c r="N42" s="132"/>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row>
    <row r="43" spans="1:38" s="91" customFormat="1" ht="25.15" customHeight="1">
      <c r="A43" s="167" t="s">
        <v>112</v>
      </c>
      <c r="B43" s="136">
        <v>34</v>
      </c>
      <c r="C43" s="120"/>
      <c r="D43" s="132"/>
      <c r="E43" s="120"/>
      <c r="F43" s="120"/>
      <c r="G43" s="120"/>
      <c r="H43" s="120"/>
      <c r="I43" s="120"/>
      <c r="J43" s="120"/>
      <c r="K43" s="120"/>
      <c r="L43" s="120"/>
      <c r="M43" s="120"/>
      <c r="N43" s="132"/>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row>
    <row r="44" spans="1:38" s="91" customFormat="1" ht="25.15" customHeight="1">
      <c r="A44" s="167" t="s">
        <v>113</v>
      </c>
      <c r="B44" s="136">
        <v>35</v>
      </c>
      <c r="C44" s="120"/>
      <c r="D44" s="132"/>
      <c r="E44" s="120"/>
      <c r="F44" s="120"/>
      <c r="G44" s="120"/>
      <c r="H44" s="120"/>
      <c r="I44" s="120"/>
      <c r="J44" s="120"/>
      <c r="K44" s="120"/>
      <c r="L44" s="120"/>
      <c r="M44" s="120"/>
      <c r="N44" s="132"/>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row>
    <row r="45" spans="1:38" s="91" customFormat="1" ht="25.15" customHeight="1">
      <c r="A45" s="167" t="s">
        <v>2158</v>
      </c>
      <c r="B45" s="136">
        <v>36</v>
      </c>
      <c r="C45" s="120"/>
      <c r="D45" s="132"/>
      <c r="E45" s="120"/>
      <c r="F45" s="120"/>
      <c r="G45" s="120"/>
      <c r="H45" s="120"/>
      <c r="I45" s="120"/>
      <c r="J45" s="120"/>
      <c r="K45" s="120"/>
      <c r="L45" s="120"/>
      <c r="M45" s="120"/>
      <c r="N45" s="132"/>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row>
    <row r="46" spans="1:38" s="91" customFormat="1" ht="25.15" customHeight="1">
      <c r="A46" s="167" t="s">
        <v>114</v>
      </c>
      <c r="B46" s="136">
        <v>37</v>
      </c>
      <c r="C46" s="120"/>
      <c r="D46" s="132"/>
      <c r="E46" s="120"/>
      <c r="F46" s="120"/>
      <c r="G46" s="120"/>
      <c r="H46" s="120"/>
      <c r="I46" s="120"/>
      <c r="J46" s="120"/>
      <c r="K46" s="120"/>
      <c r="L46" s="120"/>
      <c r="M46" s="120"/>
      <c r="N46" s="132"/>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row>
    <row r="47" spans="1:38" s="91" customFormat="1" ht="25.15" customHeight="1">
      <c r="A47" s="167" t="s">
        <v>2159</v>
      </c>
      <c r="B47" s="136">
        <v>38</v>
      </c>
      <c r="C47" s="120"/>
      <c r="D47" s="132"/>
      <c r="E47" s="120"/>
      <c r="F47" s="120"/>
      <c r="G47" s="120"/>
      <c r="H47" s="120"/>
      <c r="I47" s="120"/>
      <c r="J47" s="120"/>
      <c r="K47" s="120"/>
      <c r="L47" s="120"/>
      <c r="M47" s="120"/>
      <c r="N47" s="132"/>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row>
    <row r="48" spans="1:38" s="91" customFormat="1" ht="25.15" customHeight="1">
      <c r="A48" s="167" t="s">
        <v>2160</v>
      </c>
      <c r="B48" s="136">
        <v>39</v>
      </c>
      <c r="C48" s="120"/>
      <c r="D48" s="132"/>
      <c r="E48" s="120"/>
      <c r="F48" s="120"/>
      <c r="G48" s="120"/>
      <c r="H48" s="120"/>
      <c r="I48" s="120"/>
      <c r="J48" s="120"/>
      <c r="K48" s="120"/>
      <c r="L48" s="120"/>
      <c r="M48" s="120"/>
      <c r="N48" s="132"/>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row>
    <row r="49" spans="1:38" s="91" customFormat="1" ht="25.15" customHeight="1">
      <c r="A49" s="167" t="s">
        <v>2161</v>
      </c>
      <c r="B49" s="136">
        <v>40</v>
      </c>
      <c r="C49" s="120"/>
      <c r="D49" s="132"/>
      <c r="E49" s="120"/>
      <c r="F49" s="120"/>
      <c r="G49" s="120"/>
      <c r="H49" s="120"/>
      <c r="I49" s="120"/>
      <c r="J49" s="120"/>
      <c r="K49" s="120"/>
      <c r="L49" s="120"/>
      <c r="M49" s="120"/>
      <c r="N49" s="132"/>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row>
    <row r="50" spans="1:38" s="91" customFormat="1" ht="25.15" customHeight="1">
      <c r="A50" s="167" t="s">
        <v>2162</v>
      </c>
      <c r="B50" s="136">
        <v>41</v>
      </c>
      <c r="C50" s="120"/>
      <c r="D50" s="132"/>
      <c r="E50" s="120"/>
      <c r="F50" s="120"/>
      <c r="G50" s="120"/>
      <c r="H50" s="120"/>
      <c r="I50" s="120"/>
      <c r="J50" s="120"/>
      <c r="K50" s="120"/>
      <c r="L50" s="120"/>
      <c r="M50" s="120"/>
      <c r="N50" s="132"/>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row>
    <row r="51" spans="1:38" s="91" customFormat="1" ht="25.15" customHeight="1">
      <c r="A51" s="167" t="s">
        <v>2163</v>
      </c>
      <c r="B51" s="136">
        <v>42</v>
      </c>
      <c r="C51" s="120"/>
      <c r="D51" s="132"/>
      <c r="E51" s="120"/>
      <c r="F51" s="120"/>
      <c r="G51" s="120"/>
      <c r="H51" s="120"/>
      <c r="I51" s="120"/>
      <c r="J51" s="120"/>
      <c r="K51" s="120"/>
      <c r="L51" s="120"/>
      <c r="M51" s="120"/>
      <c r="N51" s="132"/>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row>
    <row r="52" spans="1:38" s="91" customFormat="1" ht="25.15" customHeight="1">
      <c r="A52" s="167" t="s">
        <v>115</v>
      </c>
      <c r="B52" s="136">
        <v>43</v>
      </c>
      <c r="C52" s="120"/>
      <c r="D52" s="132"/>
      <c r="E52" s="120"/>
      <c r="F52" s="120"/>
      <c r="G52" s="120"/>
      <c r="H52" s="120"/>
      <c r="I52" s="120"/>
      <c r="J52" s="120"/>
      <c r="K52" s="120"/>
      <c r="L52" s="120"/>
      <c r="M52" s="120"/>
      <c r="N52" s="132"/>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row>
    <row r="53" spans="1:38" s="91" customFormat="1" ht="25.15" customHeight="1">
      <c r="A53" s="167" t="s">
        <v>116</v>
      </c>
      <c r="B53" s="136">
        <v>44</v>
      </c>
      <c r="C53" s="120"/>
      <c r="D53" s="132"/>
      <c r="E53" s="120"/>
      <c r="F53" s="120"/>
      <c r="G53" s="120"/>
      <c r="H53" s="120"/>
      <c r="I53" s="120"/>
      <c r="J53" s="120"/>
      <c r="K53" s="120"/>
      <c r="L53" s="120"/>
      <c r="M53" s="120"/>
      <c r="N53" s="132"/>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row>
    <row r="54" spans="1:38" s="91" customFormat="1" ht="25.15" customHeight="1">
      <c r="A54" s="167" t="s">
        <v>117</v>
      </c>
      <c r="B54" s="136">
        <v>45</v>
      </c>
      <c r="C54" s="120"/>
      <c r="D54" s="132"/>
      <c r="E54" s="120"/>
      <c r="F54" s="120"/>
      <c r="G54" s="120"/>
      <c r="H54" s="120"/>
      <c r="I54" s="120"/>
      <c r="J54" s="120"/>
      <c r="K54" s="120"/>
      <c r="L54" s="120"/>
      <c r="M54" s="120"/>
      <c r="N54" s="132"/>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row>
    <row r="55" spans="1:38" s="91" customFormat="1" ht="25.15" customHeight="1">
      <c r="A55" s="167" t="s">
        <v>118</v>
      </c>
      <c r="B55" s="136">
        <v>46</v>
      </c>
      <c r="C55" s="120"/>
      <c r="D55" s="132"/>
      <c r="E55" s="120"/>
      <c r="F55" s="120"/>
      <c r="G55" s="120"/>
      <c r="H55" s="120"/>
      <c r="I55" s="120"/>
      <c r="J55" s="120"/>
      <c r="K55" s="120"/>
      <c r="L55" s="120"/>
      <c r="M55" s="120"/>
      <c r="N55" s="132"/>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1:38" s="91" customFormat="1" ht="25.15" customHeight="1">
      <c r="A56" s="167" t="s">
        <v>119</v>
      </c>
      <c r="B56" s="136">
        <v>47</v>
      </c>
      <c r="C56" s="120"/>
      <c r="D56" s="132"/>
      <c r="E56" s="120"/>
      <c r="F56" s="120"/>
      <c r="G56" s="120"/>
      <c r="H56" s="120"/>
      <c r="I56" s="120"/>
      <c r="J56" s="120"/>
      <c r="K56" s="120"/>
      <c r="L56" s="120"/>
      <c r="M56" s="120"/>
      <c r="N56" s="132"/>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row>
    <row r="57" spans="1:38" s="91" customFormat="1" ht="25.15" customHeight="1">
      <c r="A57" s="167" t="s">
        <v>2164</v>
      </c>
      <c r="B57" s="136">
        <v>48</v>
      </c>
      <c r="C57" s="120"/>
      <c r="D57" s="132"/>
      <c r="E57" s="120"/>
      <c r="F57" s="120"/>
      <c r="G57" s="120"/>
      <c r="H57" s="120"/>
      <c r="I57" s="120"/>
      <c r="J57" s="120"/>
      <c r="K57" s="120"/>
      <c r="L57" s="120"/>
      <c r="M57" s="120"/>
      <c r="N57" s="132"/>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row>
    <row r="58" spans="1:38" s="91" customFormat="1" ht="25.15" customHeight="1">
      <c r="A58" s="167" t="s">
        <v>120</v>
      </c>
      <c r="B58" s="136">
        <v>49</v>
      </c>
      <c r="C58" s="120"/>
      <c r="D58" s="132"/>
      <c r="E58" s="120"/>
      <c r="F58" s="120"/>
      <c r="G58" s="120"/>
      <c r="H58" s="120"/>
      <c r="I58" s="120"/>
      <c r="J58" s="120"/>
      <c r="K58" s="120"/>
      <c r="L58" s="120"/>
      <c r="M58" s="120"/>
      <c r="N58" s="132"/>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row>
    <row r="59" spans="1:38" s="91" customFormat="1" ht="25.15" customHeight="1">
      <c r="A59" s="167" t="s">
        <v>121</v>
      </c>
      <c r="B59" s="136">
        <v>50</v>
      </c>
      <c r="C59" s="120"/>
      <c r="D59" s="132"/>
      <c r="E59" s="120"/>
      <c r="F59" s="120"/>
      <c r="G59" s="120"/>
      <c r="H59" s="120"/>
      <c r="I59" s="120"/>
      <c r="J59" s="120"/>
      <c r="K59" s="120"/>
      <c r="L59" s="120"/>
      <c r="M59" s="120"/>
      <c r="N59" s="132"/>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row>
    <row r="60" spans="1:38" s="91" customFormat="1" ht="25.15" customHeight="1">
      <c r="A60" s="167" t="s">
        <v>122</v>
      </c>
      <c r="B60" s="136">
        <v>51</v>
      </c>
      <c r="C60" s="120"/>
      <c r="D60" s="132"/>
      <c r="E60" s="120"/>
      <c r="F60" s="120"/>
      <c r="G60" s="120"/>
      <c r="H60" s="120"/>
      <c r="I60" s="120"/>
      <c r="J60" s="120"/>
      <c r="K60" s="120"/>
      <c r="L60" s="120"/>
      <c r="M60" s="120"/>
      <c r="N60" s="132"/>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s="91" customFormat="1" ht="25.15" customHeight="1">
      <c r="A61" s="169" t="s">
        <v>2165</v>
      </c>
      <c r="B61" s="136">
        <v>52</v>
      </c>
      <c r="C61" s="120"/>
      <c r="D61" s="132"/>
      <c r="E61" s="120"/>
      <c r="F61" s="120"/>
      <c r="G61" s="120"/>
      <c r="H61" s="120"/>
      <c r="I61" s="120"/>
      <c r="J61" s="120"/>
      <c r="K61" s="120"/>
      <c r="L61" s="120"/>
      <c r="M61" s="120"/>
      <c r="N61" s="132"/>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s="91" customFormat="1" ht="25.15" customHeight="1">
      <c r="A62" s="168" t="s">
        <v>2192</v>
      </c>
      <c r="B62" s="136">
        <v>53</v>
      </c>
      <c r="C62" s="120"/>
      <c r="D62" s="132"/>
      <c r="E62" s="120"/>
      <c r="F62" s="120"/>
      <c r="G62" s="120"/>
      <c r="H62" s="120"/>
      <c r="I62" s="120"/>
      <c r="J62" s="120"/>
      <c r="K62" s="120"/>
      <c r="L62" s="120"/>
      <c r="M62" s="120"/>
      <c r="N62" s="132"/>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row>
    <row r="63" spans="1:38" s="91" customFormat="1" ht="25.15" customHeight="1">
      <c r="A63" s="169" t="s">
        <v>180</v>
      </c>
      <c r="B63" s="136">
        <v>54</v>
      </c>
      <c r="C63" s="120"/>
      <c r="D63" s="132"/>
      <c r="E63" s="120"/>
      <c r="F63" s="120"/>
      <c r="G63" s="120"/>
      <c r="H63" s="120"/>
      <c r="I63" s="120"/>
      <c r="J63" s="120"/>
      <c r="K63" s="120"/>
      <c r="L63" s="120"/>
      <c r="M63" s="120"/>
      <c r="N63" s="132"/>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row>
    <row r="64" spans="1:38" s="91" customFormat="1" ht="50.1" customHeight="1">
      <c r="A64" s="169" t="s">
        <v>2191</v>
      </c>
      <c r="B64" s="136">
        <v>55</v>
      </c>
      <c r="C64" s="120"/>
      <c r="D64" s="132"/>
      <c r="E64" s="120"/>
      <c r="F64" s="120"/>
      <c r="G64" s="120"/>
      <c r="H64" s="120"/>
      <c r="I64" s="120"/>
      <c r="J64" s="120"/>
      <c r="K64" s="120"/>
      <c r="L64" s="120"/>
      <c r="M64" s="120"/>
      <c r="N64" s="132"/>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row>
    <row r="65" spans="1:38" s="91" customFormat="1" ht="25.15" customHeight="1">
      <c r="A65" s="169" t="s">
        <v>24</v>
      </c>
      <c r="B65" s="136">
        <v>56</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row>
    <row r="66" spans="1:38" s="91" customFormat="1" ht="25.15" customHeight="1">
      <c r="A66" s="169" t="s">
        <v>24</v>
      </c>
      <c r="B66" s="136">
        <v>57</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row>
    <row r="67" spans="1:38" s="91" customFormat="1" ht="25.15" customHeight="1">
      <c r="A67" s="169" t="s">
        <v>24</v>
      </c>
      <c r="B67" s="136">
        <v>58</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row>
    <row r="68" spans="1:38" s="91" customFormat="1" ht="25.15" customHeight="1">
      <c r="A68" s="169" t="s">
        <v>24</v>
      </c>
      <c r="B68" s="136">
        <v>59</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row>
    <row r="69" spans="1:38" s="91" customFormat="1" ht="18.75" customHeight="1">
      <c r="A69" s="410" t="s">
        <v>193</v>
      </c>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row>
    <row r="70" spans="1:38" s="91" customFormat="1" ht="21" customHeight="1">
      <c r="A70" s="408" t="s">
        <v>194</v>
      </c>
      <c r="B70" s="408"/>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row>
    <row r="71" spans="1:38" s="91" customFormat="1" ht="21" customHeight="1">
      <c r="A71" s="408" t="s">
        <v>2183</v>
      </c>
      <c r="B71" s="408"/>
      <c r="C71" s="408"/>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row>
    <row r="72" spans="1:38" s="91" customFormat="1" ht="21" customHeight="1">
      <c r="A72" s="409" t="s">
        <v>245</v>
      </c>
      <c r="B72" s="409"/>
      <c r="C72" s="409"/>
      <c r="D72" s="409"/>
      <c r="E72" s="409"/>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row>
    <row r="73" spans="1:38" s="91" customFormat="1" ht="24" customHeight="1">
      <c r="A73" s="133" t="s">
        <v>214</v>
      </c>
      <c r="B73" s="152"/>
      <c r="C73" s="152"/>
      <c r="D73" s="152"/>
      <c r="E73" s="152"/>
      <c r="F73" s="152"/>
      <c r="G73" s="152"/>
      <c r="H73" s="152"/>
      <c r="I73" s="152"/>
      <c r="J73" s="152"/>
      <c r="K73" s="152"/>
      <c r="L73" s="152"/>
      <c r="M73" s="152"/>
      <c r="N73" s="152"/>
      <c r="O73" s="152"/>
      <c r="P73" s="152"/>
      <c r="Q73" s="152"/>
      <c r="R73" s="152"/>
      <c r="S73" s="152"/>
      <c r="T73" s="151"/>
      <c r="U73" s="151"/>
      <c r="V73" s="151"/>
      <c r="W73" s="151"/>
      <c r="X73" s="151"/>
      <c r="Y73" s="151"/>
      <c r="Z73" s="150"/>
      <c r="AA73" s="150"/>
      <c r="AB73" s="150"/>
      <c r="AC73" s="150"/>
      <c r="AD73" s="150"/>
      <c r="AE73" s="150"/>
      <c r="AF73" s="150"/>
      <c r="AG73" s="150"/>
      <c r="AH73" s="150"/>
      <c r="AI73" s="150"/>
      <c r="AJ73" s="150"/>
      <c r="AK73" s="150"/>
      <c r="AL73" s="150"/>
    </row>
    <row r="74" spans="1:38" s="91" customFormat="1" ht="21.75">
      <c r="A74" s="149" t="s">
        <v>246</v>
      </c>
      <c r="B74" s="148"/>
      <c r="C74" s="148"/>
      <c r="D74" s="148"/>
      <c r="E74" s="152"/>
      <c r="F74" s="152"/>
      <c r="G74" s="152"/>
      <c r="H74" s="152"/>
      <c r="I74" s="152"/>
      <c r="J74" s="152"/>
      <c r="K74" s="152"/>
      <c r="L74" s="152"/>
      <c r="M74" s="152"/>
      <c r="N74" s="152"/>
      <c r="O74" s="152"/>
      <c r="P74" s="152"/>
      <c r="Q74" s="152"/>
      <c r="R74" s="152"/>
      <c r="S74" s="152"/>
      <c r="T74" s="151"/>
      <c r="U74" s="151"/>
      <c r="V74" s="151"/>
      <c r="W74" s="151"/>
      <c r="X74" s="151"/>
      <c r="Y74" s="151"/>
      <c r="Z74" s="150"/>
      <c r="AA74" s="150"/>
      <c r="AB74" s="150"/>
      <c r="AC74" s="150"/>
      <c r="AD74" s="150"/>
      <c r="AE74" s="150"/>
      <c r="AF74" s="150"/>
      <c r="AG74" s="150"/>
      <c r="AH74" s="150"/>
      <c r="AI74" s="150"/>
      <c r="AJ74" s="150"/>
      <c r="AK74" s="150"/>
      <c r="AL74" s="150"/>
    </row>
  </sheetData>
  <mergeCells count="60">
    <mergeCell ref="A5:A8"/>
    <mergeCell ref="A1:D1"/>
    <mergeCell ref="A71:AL71"/>
    <mergeCell ref="A72:AL72"/>
    <mergeCell ref="A70:AL70"/>
    <mergeCell ref="A69:AL69"/>
    <mergeCell ref="Q7:Q8"/>
    <mergeCell ref="I7:I8"/>
    <mergeCell ref="J7:J8"/>
    <mergeCell ref="T7:T8"/>
    <mergeCell ref="B5:B8"/>
    <mergeCell ref="M5:O5"/>
    <mergeCell ref="AK7:AK8"/>
    <mergeCell ref="AK6:AL6"/>
    <mergeCell ref="D7:D8"/>
    <mergeCell ref="E7:E8"/>
    <mergeCell ref="F7:G7"/>
    <mergeCell ref="O6:O8"/>
    <mergeCell ref="AB7:AB8"/>
    <mergeCell ref="AI7:AI8"/>
    <mergeCell ref="AE5:AE8"/>
    <mergeCell ref="H7:H8"/>
    <mergeCell ref="W7:W8"/>
    <mergeCell ref="AI6:AJ6"/>
    <mergeCell ref="AH6:AH8"/>
    <mergeCell ref="AF6:AF8"/>
    <mergeCell ref="AJ7:AJ8"/>
    <mergeCell ref="K6:L6"/>
    <mergeCell ref="Z6:AB6"/>
    <mergeCell ref="P7:P8"/>
    <mergeCell ref="U7:U8"/>
    <mergeCell ref="V7:V8"/>
    <mergeCell ref="C6:E6"/>
    <mergeCell ref="F6:H6"/>
    <mergeCell ref="I6:J6"/>
    <mergeCell ref="M6:M8"/>
    <mergeCell ref="N6:N8"/>
    <mergeCell ref="C7:C8"/>
    <mergeCell ref="Z7:Z8"/>
    <mergeCell ref="AA7:AA8"/>
    <mergeCell ref="AC6:AC8"/>
    <mergeCell ref="V6:W6"/>
    <mergeCell ref="AI5:AL5"/>
    <mergeCell ref="AL7:AL8"/>
    <mergeCell ref="AF5:AH5"/>
    <mergeCell ref="AG6:AG8"/>
    <mergeCell ref="E1:Q1"/>
    <mergeCell ref="T5:AB5"/>
    <mergeCell ref="C5:L5"/>
    <mergeCell ref="A3:AL3"/>
    <mergeCell ref="A4:R4"/>
    <mergeCell ref="T6:U6"/>
    <mergeCell ref="Y6:Y8"/>
    <mergeCell ref="AD6:AD8"/>
    <mergeCell ref="AC5:AD5"/>
    <mergeCell ref="P6:Q6"/>
    <mergeCell ref="R6:R8"/>
    <mergeCell ref="P5:S5"/>
    <mergeCell ref="S6:S8"/>
    <mergeCell ref="X6:X8"/>
  </mergeCells>
  <phoneticPr fontId="64" type="noConversion"/>
  <conditionalFormatting sqref="C65:AL68">
    <cfRule type="cellIs" dxfId="3" priority="4" stopIfTrue="1" operator="lessThan">
      <formula>0</formula>
    </cfRule>
  </conditionalFormatting>
  <conditionalFormatting sqref="C33:AL43">
    <cfRule type="cellIs" dxfId="2" priority="1" stopIfTrue="1" operator="lessThan">
      <formula>0</formula>
    </cfRule>
  </conditionalFormatting>
  <pageMargins left="0.51181102362204722" right="0.31496062992125984" top="0.74803149606299213" bottom="0.19685039370078741" header="0.31496062992125984" footer="0.31496062992125984"/>
  <pageSetup paperSize="9" scale="30" fitToHeight="5" orientation="landscape" r:id="rId1"/>
</worksheet>
</file>

<file path=xl/worksheets/sheet8.xml><?xml version="1.0" encoding="utf-8"?>
<worksheet xmlns="http://schemas.openxmlformats.org/spreadsheetml/2006/main" xmlns:r="http://schemas.openxmlformats.org/officeDocument/2006/relationships">
  <sheetPr codeName="Лист6">
    <tabColor indexed="26"/>
  </sheetPr>
  <dimension ref="A1:AH15121"/>
  <sheetViews>
    <sheetView view="pageBreakPreview" zoomScale="50" zoomScaleNormal="50" zoomScaleSheetLayoutView="50" workbookViewId="0">
      <pane xSplit="2" ySplit="9" topLeftCell="G61" activePane="bottomRight" state="frozen"/>
      <selection pane="topRight" activeCell="C1" sqref="C1"/>
      <selection pane="bottomLeft" activeCell="A9" sqref="A9"/>
      <selection pane="bottomRight" activeCell="AE76" sqref="AE76:AH76"/>
    </sheetView>
  </sheetViews>
  <sheetFormatPr defaultRowHeight="12.75"/>
  <cols>
    <col min="1" max="1" width="50.28515625" style="92" customWidth="1"/>
    <col min="2" max="2" width="6.7109375" style="39" customWidth="1"/>
    <col min="3" max="3" width="17.7109375" style="39" customWidth="1"/>
    <col min="4" max="5" width="15.7109375" style="39" customWidth="1"/>
    <col min="6" max="6" width="19.140625" style="39" customWidth="1"/>
    <col min="7" max="12" width="15.7109375" style="39" customWidth="1"/>
    <col min="13" max="13" width="27.42578125" style="39" customWidth="1"/>
    <col min="14" max="19" width="15.7109375" style="39" customWidth="1"/>
    <col min="20" max="20" width="17.7109375" style="39" customWidth="1"/>
    <col min="21" max="22" width="15.7109375" style="39" customWidth="1"/>
    <col min="23" max="23" width="18" style="39" customWidth="1"/>
    <col min="24" max="28" width="15.7109375" style="39" customWidth="1"/>
    <col min="29" max="29" width="13.42578125" style="39" customWidth="1"/>
    <col min="30" max="30" width="26.5703125" style="39" customWidth="1"/>
    <col min="31" max="34" width="15.7109375" style="39" customWidth="1"/>
    <col min="35" max="16384" width="9.140625" style="39"/>
  </cols>
  <sheetData>
    <row r="1" spans="1:34" s="33" customFormat="1" ht="18.75">
      <c r="A1" s="425" t="s">
        <v>8</v>
      </c>
      <c r="B1" s="425"/>
      <c r="C1" s="425"/>
      <c r="D1" s="422" t="str">
        <f>IF('Титул ф.S08'!D24=0," ",'Титул ф.S08'!D24)</f>
        <v>Красноармейский городской суд</v>
      </c>
      <c r="E1" s="423"/>
      <c r="F1" s="423"/>
      <c r="G1" s="423"/>
      <c r="H1" s="423"/>
      <c r="I1" s="423"/>
      <c r="J1" s="423"/>
      <c r="K1" s="424"/>
    </row>
    <row r="3" spans="1:34" s="93" customFormat="1" ht="76.900000000000006" customHeight="1">
      <c r="A3" s="428" t="s">
        <v>123</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row>
    <row r="4" spans="1:34" s="93" customFormat="1" ht="76.900000000000006" hidden="1" customHeight="1">
      <c r="A4" s="94"/>
      <c r="B4" s="53"/>
      <c r="C4" s="54"/>
      <c r="D4" s="54"/>
      <c r="E4" s="54"/>
      <c r="F4" s="54"/>
      <c r="G4" s="55"/>
      <c r="H4" s="55"/>
      <c r="I4" s="55"/>
      <c r="J4" s="55"/>
      <c r="K4" s="55"/>
      <c r="L4" s="55"/>
      <c r="M4" s="55"/>
      <c r="N4" s="55"/>
      <c r="O4" s="55"/>
      <c r="P4" s="55"/>
      <c r="Q4" s="55"/>
      <c r="R4" s="55"/>
      <c r="S4" s="55"/>
      <c r="T4" s="55"/>
      <c r="U4" s="55"/>
    </row>
    <row r="5" spans="1:34" s="93" customFormat="1" ht="31.15" customHeight="1">
      <c r="A5" s="147" t="s">
        <v>10107</v>
      </c>
      <c r="B5" s="56"/>
      <c r="C5" s="57"/>
      <c r="D5" s="58"/>
      <c r="E5" s="58"/>
      <c r="F5" s="58"/>
      <c r="G5" s="59"/>
      <c r="H5" s="59"/>
      <c r="I5" s="59"/>
      <c r="J5" s="59"/>
      <c r="K5" s="59"/>
      <c r="L5" s="59"/>
      <c r="M5" s="59"/>
      <c r="N5" s="59"/>
      <c r="O5" s="59"/>
      <c r="P5" s="59"/>
      <c r="Q5" s="59"/>
      <c r="R5" s="59"/>
      <c r="S5" s="59"/>
      <c r="T5" s="59"/>
      <c r="U5" s="59"/>
    </row>
    <row r="6" spans="1:34" s="93" customFormat="1" ht="44.45" customHeight="1">
      <c r="A6" s="419" t="s">
        <v>2166</v>
      </c>
      <c r="B6" s="421" t="s">
        <v>90</v>
      </c>
      <c r="C6" s="426" t="s">
        <v>2167</v>
      </c>
      <c r="D6" s="413" t="s">
        <v>2169</v>
      </c>
      <c r="E6" s="413"/>
      <c r="F6" s="413"/>
      <c r="G6" s="413"/>
      <c r="H6" s="413"/>
      <c r="I6" s="413"/>
      <c r="J6" s="413"/>
      <c r="K6" s="413"/>
      <c r="L6" s="413"/>
      <c r="M6" s="413"/>
      <c r="N6" s="413"/>
      <c r="O6" s="413"/>
      <c r="P6" s="413"/>
      <c r="Q6" s="413"/>
      <c r="R6" s="413"/>
      <c r="S6" s="413"/>
      <c r="T6" s="426" t="s">
        <v>2188</v>
      </c>
      <c r="U6" s="413" t="s">
        <v>2182</v>
      </c>
      <c r="V6" s="413"/>
      <c r="W6" s="413"/>
      <c r="X6" s="413"/>
      <c r="Y6" s="413"/>
      <c r="Z6" s="413"/>
      <c r="AA6" s="413"/>
      <c r="AB6" s="413"/>
      <c r="AC6" s="413"/>
      <c r="AD6" s="413"/>
      <c r="AE6" s="413"/>
      <c r="AF6" s="413"/>
      <c r="AG6" s="413"/>
      <c r="AH6" s="413"/>
    </row>
    <row r="7" spans="1:34" s="93" customFormat="1" ht="189" customHeight="1">
      <c r="A7" s="420"/>
      <c r="B7" s="421"/>
      <c r="C7" s="427"/>
      <c r="D7" s="413" t="s">
        <v>2172</v>
      </c>
      <c r="E7" s="413"/>
      <c r="F7" s="413" t="s">
        <v>2173</v>
      </c>
      <c r="G7" s="413" t="s">
        <v>2171</v>
      </c>
      <c r="H7" s="413"/>
      <c r="I7" s="413" t="s">
        <v>2170</v>
      </c>
      <c r="J7" s="413"/>
      <c r="K7" s="413" t="s">
        <v>2175</v>
      </c>
      <c r="L7" s="413"/>
      <c r="M7" s="413" t="s">
        <v>2176</v>
      </c>
      <c r="N7" s="413" t="s">
        <v>257</v>
      </c>
      <c r="O7" s="413"/>
      <c r="P7" s="413" t="s">
        <v>2177</v>
      </c>
      <c r="Q7" s="413"/>
      <c r="R7" s="413" t="s">
        <v>2178</v>
      </c>
      <c r="S7" s="413"/>
      <c r="T7" s="427"/>
      <c r="U7" s="413" t="s">
        <v>2172</v>
      </c>
      <c r="V7" s="413"/>
      <c r="W7" s="413" t="s">
        <v>2179</v>
      </c>
      <c r="X7" s="413" t="s">
        <v>2180</v>
      </c>
      <c r="Y7" s="413"/>
      <c r="Z7" s="413" t="s">
        <v>2181</v>
      </c>
      <c r="AA7" s="413"/>
      <c r="AB7" s="413" t="s">
        <v>2175</v>
      </c>
      <c r="AC7" s="413"/>
      <c r="AD7" s="413" t="s">
        <v>2189</v>
      </c>
      <c r="AE7" s="413" t="s">
        <v>257</v>
      </c>
      <c r="AF7" s="413"/>
      <c r="AG7" s="413" t="s">
        <v>2177</v>
      </c>
      <c r="AH7" s="413"/>
    </row>
    <row r="8" spans="1:34" s="93" customFormat="1" ht="118.15" customHeight="1">
      <c r="A8" s="420"/>
      <c r="B8" s="421"/>
      <c r="C8" s="427"/>
      <c r="D8" s="163" t="s">
        <v>97</v>
      </c>
      <c r="E8" s="163" t="s">
        <v>2168</v>
      </c>
      <c r="F8" s="413"/>
      <c r="G8" s="163" t="s">
        <v>97</v>
      </c>
      <c r="H8" s="163" t="s">
        <v>2168</v>
      </c>
      <c r="I8" s="163" t="s">
        <v>97</v>
      </c>
      <c r="J8" s="163" t="s">
        <v>2174</v>
      </c>
      <c r="K8" s="163" t="s">
        <v>97</v>
      </c>
      <c r="L8" s="163" t="s">
        <v>2174</v>
      </c>
      <c r="M8" s="413" t="s">
        <v>97</v>
      </c>
      <c r="N8" s="163" t="s">
        <v>97</v>
      </c>
      <c r="O8" s="163" t="s">
        <v>2168</v>
      </c>
      <c r="P8" s="163" t="s">
        <v>97</v>
      </c>
      <c r="Q8" s="163" t="s">
        <v>2174</v>
      </c>
      <c r="R8" s="163" t="s">
        <v>97</v>
      </c>
      <c r="S8" s="163" t="s">
        <v>2174</v>
      </c>
      <c r="T8" s="427"/>
      <c r="U8" s="163" t="s">
        <v>97</v>
      </c>
      <c r="V8" s="163" t="s">
        <v>2174</v>
      </c>
      <c r="W8" s="413"/>
      <c r="X8" s="163" t="s">
        <v>97</v>
      </c>
      <c r="Y8" s="163" t="s">
        <v>2174</v>
      </c>
      <c r="Z8" s="163" t="s">
        <v>97</v>
      </c>
      <c r="AA8" s="163" t="s">
        <v>2174</v>
      </c>
      <c r="AB8" s="163" t="s">
        <v>97</v>
      </c>
      <c r="AC8" s="163" t="s">
        <v>2174</v>
      </c>
      <c r="AD8" s="413" t="s">
        <v>97</v>
      </c>
      <c r="AE8" s="163" t="s">
        <v>97</v>
      </c>
      <c r="AF8" s="163" t="s">
        <v>2168</v>
      </c>
      <c r="AG8" s="163" t="s">
        <v>97</v>
      </c>
      <c r="AH8" s="163" t="s">
        <v>2174</v>
      </c>
    </row>
    <row r="9" spans="1:34" s="60" customFormat="1" ht="15.75">
      <c r="A9" s="146" t="s">
        <v>9</v>
      </c>
      <c r="B9" s="145"/>
      <c r="C9" s="144">
        <v>1</v>
      </c>
      <c r="D9" s="144">
        <v>2</v>
      </c>
      <c r="E9" s="144">
        <v>3</v>
      </c>
      <c r="F9" s="144">
        <v>4</v>
      </c>
      <c r="G9" s="144">
        <v>5</v>
      </c>
      <c r="H9" s="144">
        <v>6</v>
      </c>
      <c r="I9" s="144">
        <v>7</v>
      </c>
      <c r="J9" s="144">
        <v>8</v>
      </c>
      <c r="K9" s="144">
        <v>9</v>
      </c>
      <c r="L9" s="144">
        <v>10</v>
      </c>
      <c r="M9" s="144">
        <v>11</v>
      </c>
      <c r="N9" s="144">
        <v>12</v>
      </c>
      <c r="O9" s="144">
        <v>13</v>
      </c>
      <c r="P9" s="144">
        <v>14</v>
      </c>
      <c r="Q9" s="144">
        <v>15</v>
      </c>
      <c r="R9" s="144">
        <v>16</v>
      </c>
      <c r="S9" s="144">
        <v>17</v>
      </c>
      <c r="T9" s="144">
        <v>18</v>
      </c>
      <c r="U9" s="144">
        <v>19</v>
      </c>
      <c r="V9" s="144">
        <v>20</v>
      </c>
      <c r="W9" s="144">
        <v>21</v>
      </c>
      <c r="X9" s="144">
        <v>22</v>
      </c>
      <c r="Y9" s="144">
        <v>23</v>
      </c>
      <c r="Z9" s="144">
        <v>24</v>
      </c>
      <c r="AA9" s="144">
        <v>25</v>
      </c>
      <c r="AB9" s="144">
        <v>26</v>
      </c>
      <c r="AC9" s="144">
        <v>27</v>
      </c>
      <c r="AD9" s="144">
        <v>28</v>
      </c>
      <c r="AE9" s="144">
        <v>29</v>
      </c>
      <c r="AF9" s="144">
        <v>30</v>
      </c>
      <c r="AG9" s="144">
        <v>31</v>
      </c>
      <c r="AH9" s="144">
        <v>32</v>
      </c>
    </row>
    <row r="10" spans="1:34" s="93" customFormat="1" ht="83.25" customHeight="1">
      <c r="A10" s="95" t="s">
        <v>2187</v>
      </c>
      <c r="B10" s="145">
        <v>1</v>
      </c>
      <c r="C10" s="180"/>
      <c r="D10" s="180">
        <f t="shared" ref="D10:AH10" si="0">SUM(D11:D67)</f>
        <v>0</v>
      </c>
      <c r="E10" s="180">
        <f t="shared" si="0"/>
        <v>0</v>
      </c>
      <c r="F10" s="180">
        <f t="shared" si="0"/>
        <v>0</v>
      </c>
      <c r="G10" s="180">
        <f t="shared" si="0"/>
        <v>0</v>
      </c>
      <c r="H10" s="180">
        <f t="shared" si="0"/>
        <v>0</v>
      </c>
      <c r="I10" s="180">
        <f t="shared" si="0"/>
        <v>0</v>
      </c>
      <c r="J10" s="180">
        <f t="shared" si="0"/>
        <v>0</v>
      </c>
      <c r="K10" s="180">
        <f t="shared" si="0"/>
        <v>0</v>
      </c>
      <c r="L10" s="180">
        <f t="shared" si="0"/>
        <v>0</v>
      </c>
      <c r="M10" s="180">
        <f t="shared" si="0"/>
        <v>0</v>
      </c>
      <c r="N10" s="180">
        <f t="shared" si="0"/>
        <v>0</v>
      </c>
      <c r="O10" s="180">
        <f t="shared" si="0"/>
        <v>0</v>
      </c>
      <c r="P10" s="180">
        <f t="shared" si="0"/>
        <v>0</v>
      </c>
      <c r="Q10" s="180">
        <f t="shared" si="0"/>
        <v>0</v>
      </c>
      <c r="R10" s="180">
        <f t="shared" si="0"/>
        <v>0</v>
      </c>
      <c r="S10" s="180">
        <f t="shared" si="0"/>
        <v>0</v>
      </c>
      <c r="T10" s="180">
        <f t="shared" si="0"/>
        <v>0</v>
      </c>
      <c r="U10" s="180">
        <f t="shared" si="0"/>
        <v>0</v>
      </c>
      <c r="V10" s="180">
        <f t="shared" si="0"/>
        <v>0</v>
      </c>
      <c r="W10" s="180">
        <f t="shared" si="0"/>
        <v>0</v>
      </c>
      <c r="X10" s="180">
        <f t="shared" si="0"/>
        <v>0</v>
      </c>
      <c r="Y10" s="180">
        <f t="shared" si="0"/>
        <v>0</v>
      </c>
      <c r="Z10" s="180">
        <f t="shared" si="0"/>
        <v>0</v>
      </c>
      <c r="AA10" s="180">
        <f t="shared" si="0"/>
        <v>0</v>
      </c>
      <c r="AB10" s="180">
        <f t="shared" si="0"/>
        <v>0</v>
      </c>
      <c r="AC10" s="180">
        <f t="shared" si="0"/>
        <v>0</v>
      </c>
      <c r="AD10" s="180">
        <f t="shared" si="0"/>
        <v>0</v>
      </c>
      <c r="AE10" s="180">
        <f t="shared" si="0"/>
        <v>0</v>
      </c>
      <c r="AF10" s="180">
        <f t="shared" si="0"/>
        <v>0</v>
      </c>
      <c r="AG10" s="180">
        <f t="shared" si="0"/>
        <v>0</v>
      </c>
      <c r="AH10" s="180">
        <f t="shared" si="0"/>
        <v>0</v>
      </c>
    </row>
    <row r="11" spans="1:34" s="93" customFormat="1" ht="70.5" customHeight="1">
      <c r="A11" s="96" t="s">
        <v>247</v>
      </c>
      <c r="B11" s="143">
        <v>2</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row>
    <row r="12" spans="1:34" s="93" customFormat="1" ht="66" customHeight="1">
      <c r="A12" s="96" t="s">
        <v>248</v>
      </c>
      <c r="B12" s="145">
        <v>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row>
    <row r="13" spans="1:34" s="93" customFormat="1" ht="64.5" customHeight="1">
      <c r="A13" s="96" t="s">
        <v>249</v>
      </c>
      <c r="B13" s="143">
        <v>4</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row>
    <row r="14" spans="1:34" s="93" customFormat="1" ht="60.75" customHeight="1">
      <c r="A14" s="96" t="s">
        <v>250</v>
      </c>
      <c r="B14" s="145">
        <v>5</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row>
    <row r="15" spans="1:34" s="93" customFormat="1" ht="71.25" customHeight="1">
      <c r="A15" s="96" t="s">
        <v>163</v>
      </c>
      <c r="B15" s="143">
        <v>6</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row>
    <row r="16" spans="1:34" s="93" customFormat="1" ht="65.25" customHeight="1">
      <c r="A16" s="96" t="s">
        <v>164</v>
      </c>
      <c r="B16" s="145">
        <v>7</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row>
    <row r="17" spans="1:34" s="93" customFormat="1" ht="63.75" customHeight="1">
      <c r="A17" s="96" t="s">
        <v>165</v>
      </c>
      <c r="B17" s="143">
        <v>8</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row>
    <row r="18" spans="1:34" s="93" customFormat="1" ht="63" customHeight="1">
      <c r="A18" s="96" t="s">
        <v>166</v>
      </c>
      <c r="B18" s="145">
        <v>9</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row>
    <row r="19" spans="1:34" s="93" customFormat="1" ht="45.75" customHeight="1">
      <c r="A19" s="96" t="s">
        <v>124</v>
      </c>
      <c r="B19" s="143">
        <v>10</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row>
    <row r="20" spans="1:34" s="93" customFormat="1" ht="45.75" customHeight="1">
      <c r="A20" s="96" t="s">
        <v>125</v>
      </c>
      <c r="B20" s="145">
        <v>11</v>
      </c>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row>
    <row r="21" spans="1:34" s="93" customFormat="1" ht="45.75" customHeight="1">
      <c r="A21" s="97" t="s">
        <v>126</v>
      </c>
      <c r="B21" s="143">
        <v>12</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row>
    <row r="22" spans="1:34" s="93" customFormat="1" ht="42.75" customHeight="1">
      <c r="A22" s="96" t="s">
        <v>127</v>
      </c>
      <c r="B22" s="145">
        <v>13</v>
      </c>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s="93" customFormat="1" ht="30" customHeight="1">
      <c r="A23" s="97" t="s">
        <v>128</v>
      </c>
      <c r="B23" s="143">
        <v>14</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row>
    <row r="24" spans="1:34" s="93" customFormat="1" ht="30" customHeight="1">
      <c r="A24" s="97" t="s">
        <v>129</v>
      </c>
      <c r="B24" s="145">
        <v>15</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row>
    <row r="25" spans="1:34" s="93" customFormat="1" ht="30" customHeight="1">
      <c r="A25" s="97" t="s">
        <v>130</v>
      </c>
      <c r="B25" s="143">
        <v>16</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row>
    <row r="26" spans="1:34" s="93" customFormat="1" ht="30" customHeight="1">
      <c r="A26" s="97" t="s">
        <v>131</v>
      </c>
      <c r="B26" s="145">
        <v>17</v>
      </c>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row>
    <row r="27" spans="1:34" s="93" customFormat="1" ht="30" customHeight="1">
      <c r="A27" s="97" t="s">
        <v>132</v>
      </c>
      <c r="B27" s="143">
        <v>18</v>
      </c>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row>
    <row r="28" spans="1:34" s="93" customFormat="1" ht="30" customHeight="1">
      <c r="A28" s="97" t="s">
        <v>133</v>
      </c>
      <c r="B28" s="145">
        <v>19</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row>
    <row r="29" spans="1:34" s="93" customFormat="1" ht="30" customHeight="1">
      <c r="A29" s="97" t="s">
        <v>134</v>
      </c>
      <c r="B29" s="143">
        <v>20</v>
      </c>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row>
    <row r="30" spans="1:34" s="93" customFormat="1" ht="30" customHeight="1">
      <c r="A30" s="97" t="s">
        <v>135</v>
      </c>
      <c r="B30" s="145">
        <v>21</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row>
    <row r="31" spans="1:34" s="93" customFormat="1" ht="30" customHeight="1">
      <c r="A31" s="97" t="s">
        <v>136</v>
      </c>
      <c r="B31" s="143">
        <v>22</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row>
    <row r="32" spans="1:34" s="93" customFormat="1" ht="30" customHeight="1">
      <c r="A32" s="97" t="s">
        <v>137</v>
      </c>
      <c r="B32" s="145">
        <v>23</v>
      </c>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row>
    <row r="33" spans="1:34" s="93" customFormat="1" ht="51" customHeight="1">
      <c r="A33" s="96" t="s">
        <v>251</v>
      </c>
      <c r="B33" s="143">
        <v>24</v>
      </c>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s="93" customFormat="1" ht="44.25" customHeight="1">
      <c r="A34" s="96" t="s">
        <v>252</v>
      </c>
      <c r="B34" s="145">
        <v>25</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row>
    <row r="35" spans="1:34" s="93" customFormat="1" ht="44.25" customHeight="1">
      <c r="A35" s="96" t="s">
        <v>253</v>
      </c>
      <c r="B35" s="143">
        <v>26</v>
      </c>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row>
    <row r="36" spans="1:34" s="93" customFormat="1" ht="45" customHeight="1">
      <c r="A36" s="96" t="s">
        <v>254</v>
      </c>
      <c r="B36" s="145">
        <v>27</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row>
    <row r="37" spans="1:34" s="93" customFormat="1" ht="48" customHeight="1">
      <c r="A37" s="96" t="s">
        <v>138</v>
      </c>
      <c r="B37" s="143">
        <v>28</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row>
    <row r="38" spans="1:34" s="93" customFormat="1" ht="51" customHeight="1">
      <c r="A38" s="96" t="s">
        <v>139</v>
      </c>
      <c r="B38" s="145">
        <v>29</v>
      </c>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row>
    <row r="39" spans="1:34" s="93" customFormat="1" ht="43.5" customHeight="1">
      <c r="A39" s="96" t="s">
        <v>140</v>
      </c>
      <c r="B39" s="143">
        <v>30</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row>
    <row r="40" spans="1:34" s="93" customFormat="1" ht="46.5" customHeight="1">
      <c r="A40" s="96" t="s">
        <v>141</v>
      </c>
      <c r="B40" s="145">
        <v>31</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row>
    <row r="41" spans="1:34" s="93" customFormat="1" ht="30" customHeight="1">
      <c r="A41" s="96" t="s">
        <v>142</v>
      </c>
      <c r="B41" s="143">
        <v>32</v>
      </c>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row>
    <row r="42" spans="1:34" s="93" customFormat="1" ht="30" customHeight="1">
      <c r="A42" s="96" t="s">
        <v>143</v>
      </c>
      <c r="B42" s="145">
        <v>33</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row>
    <row r="43" spans="1:34" s="93" customFormat="1" ht="49.5" customHeight="1">
      <c r="A43" s="96" t="s">
        <v>255</v>
      </c>
      <c r="B43" s="143">
        <v>34</v>
      </c>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row>
    <row r="44" spans="1:34" s="93" customFormat="1" ht="46.5" customHeight="1">
      <c r="A44" s="96" t="s">
        <v>256</v>
      </c>
      <c r="B44" s="145">
        <v>35</v>
      </c>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row>
    <row r="45" spans="1:34" s="93" customFormat="1" ht="45" customHeight="1">
      <c r="A45" s="96" t="s">
        <v>167</v>
      </c>
      <c r="B45" s="143">
        <v>36</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row>
    <row r="46" spans="1:34" s="93" customFormat="1" ht="51.75" customHeight="1">
      <c r="A46" s="96" t="s">
        <v>168</v>
      </c>
      <c r="B46" s="145">
        <v>37</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spans="1:34" s="93" customFormat="1" ht="30" customHeight="1">
      <c r="A47" s="97" t="s">
        <v>144</v>
      </c>
      <c r="B47" s="143">
        <v>38</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spans="1:34" s="93" customFormat="1" ht="30" customHeight="1">
      <c r="A48" s="97" t="s">
        <v>145</v>
      </c>
      <c r="B48" s="145">
        <v>39</v>
      </c>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row>
    <row r="49" spans="1:34" s="93" customFormat="1" ht="30" customHeight="1">
      <c r="A49" s="97" t="s">
        <v>146</v>
      </c>
      <c r="B49" s="143">
        <v>40</v>
      </c>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row>
    <row r="50" spans="1:34" s="93" customFormat="1" ht="30" customHeight="1">
      <c r="A50" s="97" t="s">
        <v>147</v>
      </c>
      <c r="B50" s="145">
        <v>41</v>
      </c>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row>
    <row r="51" spans="1:34" s="93" customFormat="1" ht="30" customHeight="1">
      <c r="A51" s="97" t="s">
        <v>148</v>
      </c>
      <c r="B51" s="143">
        <v>42</v>
      </c>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row>
    <row r="52" spans="1:34" s="93" customFormat="1" ht="30" customHeight="1">
      <c r="A52" s="97" t="s">
        <v>149</v>
      </c>
      <c r="B52" s="145">
        <v>43</v>
      </c>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row>
    <row r="53" spans="1:34" s="93" customFormat="1" ht="30" customHeight="1">
      <c r="A53" s="97" t="s">
        <v>150</v>
      </c>
      <c r="B53" s="143">
        <v>44</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row>
    <row r="54" spans="1:34" s="93" customFormat="1" ht="30" customHeight="1">
      <c r="A54" s="97" t="s">
        <v>151</v>
      </c>
      <c r="B54" s="145">
        <v>45</v>
      </c>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row>
    <row r="55" spans="1:34" s="93" customFormat="1" ht="30" customHeight="1">
      <c r="A55" s="97" t="s">
        <v>152</v>
      </c>
      <c r="B55" s="143">
        <v>46</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row>
    <row r="56" spans="1:34" s="93" customFormat="1" ht="30" customHeight="1">
      <c r="A56" s="97" t="s">
        <v>153</v>
      </c>
      <c r="B56" s="145">
        <v>47</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row>
    <row r="57" spans="1:34" s="93" customFormat="1" ht="30" customHeight="1">
      <c r="A57" s="98" t="s">
        <v>24</v>
      </c>
      <c r="B57" s="143">
        <v>48</v>
      </c>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row>
    <row r="58" spans="1:34" s="93" customFormat="1" ht="30" customHeight="1">
      <c r="A58" s="98" t="s">
        <v>24</v>
      </c>
      <c r="B58" s="145">
        <v>49</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row>
    <row r="59" spans="1:34" s="93" customFormat="1" ht="30" customHeight="1">
      <c r="A59" s="98" t="s">
        <v>24</v>
      </c>
      <c r="B59" s="143">
        <v>50</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row>
    <row r="60" spans="1:34" s="93" customFormat="1" ht="30" customHeight="1">
      <c r="A60" s="98" t="s">
        <v>24</v>
      </c>
      <c r="B60" s="145">
        <v>51</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row>
    <row r="61" spans="1:34" s="93" customFormat="1" ht="30" customHeight="1">
      <c r="A61" s="98" t="s">
        <v>24</v>
      </c>
      <c r="B61" s="143">
        <v>52</v>
      </c>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row>
    <row r="62" spans="1:34" s="93" customFormat="1" ht="30" customHeight="1">
      <c r="A62" s="98" t="s">
        <v>24</v>
      </c>
      <c r="B62" s="145">
        <v>53</v>
      </c>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row>
    <row r="63" spans="1:34" s="93" customFormat="1" ht="30" customHeight="1">
      <c r="A63" s="98" t="s">
        <v>24</v>
      </c>
      <c r="B63" s="143">
        <v>54</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row>
    <row r="64" spans="1:34" s="93" customFormat="1" ht="30" customHeight="1">
      <c r="A64" s="98" t="s">
        <v>24</v>
      </c>
      <c r="B64" s="145">
        <v>55</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row>
    <row r="65" spans="1:34" s="93" customFormat="1" ht="30" customHeight="1">
      <c r="A65" s="98" t="s">
        <v>24</v>
      </c>
      <c r="B65" s="143">
        <v>56</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row>
    <row r="66" spans="1:34" s="93" customFormat="1" ht="30" customHeight="1">
      <c r="A66" s="98" t="s">
        <v>24</v>
      </c>
      <c r="B66" s="145">
        <v>57</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row>
    <row r="67" spans="1:34" s="93" customFormat="1" ht="30" customHeight="1">
      <c r="A67" s="98" t="s">
        <v>24</v>
      </c>
      <c r="B67" s="143">
        <v>58</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row>
    <row r="68" spans="1:34">
      <c r="A68" s="39"/>
    </row>
    <row r="69" spans="1:34">
      <c r="A69" s="39"/>
    </row>
    <row r="70" spans="1:34" ht="14.25" customHeight="1">
      <c r="A70" s="39"/>
    </row>
    <row r="71" spans="1:34">
      <c r="A71" s="39"/>
    </row>
    <row r="72" spans="1:34" ht="32.25" customHeight="1">
      <c r="A72" s="39"/>
      <c r="X72" s="107" t="s">
        <v>178</v>
      </c>
      <c r="Y72" s="108"/>
      <c r="Z72" s="108"/>
      <c r="AA72" s="412" t="s">
        <v>10371</v>
      </c>
      <c r="AB72" s="412"/>
      <c r="AC72" s="412"/>
      <c r="AD72" s="412"/>
      <c r="AE72" s="412"/>
      <c r="AF72" s="412"/>
      <c r="AG72" s="412"/>
      <c r="AH72" s="412"/>
    </row>
    <row r="73" spans="1:34" ht="19.149999999999999" customHeight="1">
      <c r="A73" s="39"/>
      <c r="X73" s="109"/>
      <c r="Y73" s="109"/>
      <c r="Z73" s="110"/>
      <c r="AA73" s="415" t="s">
        <v>169</v>
      </c>
      <c r="AB73" s="415"/>
      <c r="AC73" s="415"/>
      <c r="AD73" s="415"/>
      <c r="AE73" s="415"/>
      <c r="AF73" s="111"/>
      <c r="AG73" s="111"/>
      <c r="AH73" s="111"/>
    </row>
    <row r="74" spans="1:34" ht="33.6" customHeight="1">
      <c r="A74" s="39"/>
      <c r="X74" s="414" t="s">
        <v>170</v>
      </c>
      <c r="Y74" s="414"/>
      <c r="Z74" s="414"/>
      <c r="AA74" s="417" t="s">
        <v>10372</v>
      </c>
      <c r="AB74" s="417"/>
      <c r="AC74" s="417"/>
      <c r="AD74" s="417"/>
      <c r="AE74" s="417"/>
      <c r="AF74" s="417"/>
      <c r="AG74" s="417"/>
      <c r="AH74" s="417"/>
    </row>
    <row r="75" spans="1:34" ht="18.75">
      <c r="A75" s="39"/>
      <c r="X75" s="112"/>
      <c r="Y75" s="112"/>
      <c r="Z75" s="112"/>
      <c r="AA75" s="113" t="s">
        <v>171</v>
      </c>
      <c r="AB75" s="113"/>
      <c r="AC75" s="113"/>
      <c r="AD75" s="113"/>
      <c r="AE75" s="113"/>
      <c r="AF75" s="111"/>
      <c r="AG75" s="111"/>
      <c r="AH75" s="111"/>
    </row>
    <row r="76" spans="1:34" ht="31.15" customHeight="1">
      <c r="A76" s="39"/>
      <c r="X76" s="114" t="s">
        <v>172</v>
      </c>
      <c r="Y76" s="115"/>
      <c r="Z76" s="115"/>
      <c r="AA76" s="416" t="s">
        <v>10373</v>
      </c>
      <c r="AB76" s="416"/>
      <c r="AC76" s="416"/>
      <c r="AD76" s="116"/>
      <c r="AE76" s="418" t="s">
        <v>10374</v>
      </c>
      <c r="AF76" s="418"/>
      <c r="AG76" s="418"/>
      <c r="AH76" s="418"/>
    </row>
    <row r="77" spans="1:34">
      <c r="A77" s="39"/>
      <c r="X77" s="115"/>
      <c r="Y77" s="115"/>
      <c r="Z77" s="115"/>
      <c r="AA77" s="115"/>
      <c r="AB77" s="122" t="s">
        <v>173</v>
      </c>
      <c r="AC77" s="115"/>
      <c r="AD77" s="411"/>
      <c r="AE77" s="411"/>
      <c r="AF77" s="411" t="s">
        <v>174</v>
      </c>
      <c r="AG77" s="411"/>
      <c r="AH77" s="111"/>
    </row>
    <row r="78" spans="1:34">
      <c r="A78" s="39"/>
    </row>
    <row r="79" spans="1:34">
      <c r="A79" s="39"/>
    </row>
    <row r="80" spans="1:34">
      <c r="A80" s="39"/>
    </row>
    <row r="81" spans="1:1">
      <c r="A81" s="39"/>
    </row>
    <row r="82" spans="1:1">
      <c r="A82" s="39"/>
    </row>
    <row r="83" spans="1:1">
      <c r="A83" s="39"/>
    </row>
    <row r="84" spans="1:1">
      <c r="A84" s="39"/>
    </row>
    <row r="85" spans="1:1">
      <c r="A85" s="39"/>
    </row>
    <row r="86" spans="1:1">
      <c r="A86" s="39"/>
    </row>
    <row r="87" spans="1:1">
      <c r="A87" s="39"/>
    </row>
    <row r="88" spans="1:1">
      <c r="A88" s="39"/>
    </row>
    <row r="89" spans="1:1">
      <c r="A89" s="39"/>
    </row>
    <row r="90" spans="1:1">
      <c r="A90" s="39"/>
    </row>
    <row r="91" spans="1:1">
      <c r="A91" s="39"/>
    </row>
    <row r="92" spans="1:1">
      <c r="A92" s="39"/>
    </row>
    <row r="93" spans="1:1">
      <c r="A93" s="39"/>
    </row>
    <row r="94" spans="1:1">
      <c r="A94" s="39"/>
    </row>
    <row r="95" spans="1:1">
      <c r="A95" s="39"/>
    </row>
    <row r="96" spans="1:1">
      <c r="A96" s="39"/>
    </row>
    <row r="97" spans="1:1">
      <c r="A97" s="39"/>
    </row>
    <row r="98" spans="1:1">
      <c r="A98" s="39"/>
    </row>
    <row r="99" spans="1:1">
      <c r="A99" s="39"/>
    </row>
    <row r="100" spans="1:1">
      <c r="A100" s="39"/>
    </row>
    <row r="101" spans="1:1">
      <c r="A101" s="39"/>
    </row>
    <row r="102" spans="1:1">
      <c r="A102" s="39"/>
    </row>
    <row r="103" spans="1:1">
      <c r="A103" s="39"/>
    </row>
    <row r="104" spans="1:1">
      <c r="A104" s="39"/>
    </row>
    <row r="105" spans="1:1">
      <c r="A105" s="39"/>
    </row>
    <row r="106" spans="1:1">
      <c r="A106" s="39"/>
    </row>
    <row r="107" spans="1:1">
      <c r="A107" s="39"/>
    </row>
    <row r="108" spans="1:1">
      <c r="A108" s="39"/>
    </row>
    <row r="109" spans="1:1">
      <c r="A109" s="39"/>
    </row>
    <row r="110" spans="1:1">
      <c r="A110" s="39"/>
    </row>
    <row r="111" spans="1:1">
      <c r="A111" s="39"/>
    </row>
    <row r="112" spans="1:1">
      <c r="A112" s="39"/>
    </row>
    <row r="113" spans="1:1">
      <c r="A113" s="39"/>
    </row>
    <row r="114" spans="1:1">
      <c r="A114" s="39"/>
    </row>
    <row r="115" spans="1:1">
      <c r="A115" s="39"/>
    </row>
    <row r="116" spans="1:1">
      <c r="A116" s="39"/>
    </row>
    <row r="117" spans="1:1">
      <c r="A117" s="39"/>
    </row>
    <row r="118" spans="1:1">
      <c r="A118" s="39"/>
    </row>
    <row r="119" spans="1:1">
      <c r="A119" s="39"/>
    </row>
    <row r="120" spans="1:1">
      <c r="A120" s="39"/>
    </row>
    <row r="121" spans="1:1">
      <c r="A121" s="39"/>
    </row>
    <row r="122" spans="1:1">
      <c r="A122" s="39"/>
    </row>
    <row r="123" spans="1:1">
      <c r="A123" s="39"/>
    </row>
    <row r="124" spans="1:1">
      <c r="A124" s="39"/>
    </row>
    <row r="125" spans="1:1">
      <c r="A125" s="39"/>
    </row>
    <row r="126" spans="1:1">
      <c r="A126" s="39"/>
    </row>
    <row r="127" spans="1:1">
      <c r="A127" s="39"/>
    </row>
    <row r="128" spans="1:1">
      <c r="A128" s="39"/>
    </row>
    <row r="129" spans="1:1">
      <c r="A129" s="39"/>
    </row>
    <row r="130" spans="1:1">
      <c r="A130" s="39"/>
    </row>
    <row r="131" spans="1:1">
      <c r="A131" s="39"/>
    </row>
    <row r="132" spans="1:1">
      <c r="A132" s="39"/>
    </row>
    <row r="133" spans="1:1">
      <c r="A133" s="39"/>
    </row>
    <row r="134" spans="1:1">
      <c r="A134" s="39"/>
    </row>
    <row r="135" spans="1:1">
      <c r="A135" s="39"/>
    </row>
    <row r="136" spans="1:1">
      <c r="A136" s="39"/>
    </row>
    <row r="137" spans="1:1">
      <c r="A137" s="39"/>
    </row>
    <row r="138" spans="1:1">
      <c r="A138" s="39"/>
    </row>
    <row r="139" spans="1:1">
      <c r="A139" s="39"/>
    </row>
    <row r="140" spans="1:1">
      <c r="A140" s="39"/>
    </row>
    <row r="141" spans="1:1">
      <c r="A141" s="39"/>
    </row>
    <row r="142" spans="1:1">
      <c r="A142" s="39"/>
    </row>
    <row r="143" spans="1:1">
      <c r="A143" s="39"/>
    </row>
    <row r="144" spans="1:1">
      <c r="A144" s="39"/>
    </row>
    <row r="145" spans="1:1">
      <c r="A145" s="39"/>
    </row>
    <row r="146" spans="1:1">
      <c r="A146" s="39"/>
    </row>
    <row r="147" spans="1:1">
      <c r="A147" s="39"/>
    </row>
    <row r="148" spans="1:1">
      <c r="A148" s="39"/>
    </row>
    <row r="149" spans="1:1">
      <c r="A149" s="39"/>
    </row>
    <row r="150" spans="1:1">
      <c r="A150" s="39"/>
    </row>
    <row r="151" spans="1:1">
      <c r="A151" s="39"/>
    </row>
    <row r="152" spans="1:1">
      <c r="A152" s="39"/>
    </row>
    <row r="153" spans="1:1">
      <c r="A153" s="39"/>
    </row>
    <row r="154" spans="1:1">
      <c r="A154" s="39"/>
    </row>
    <row r="155" spans="1:1">
      <c r="A155" s="39"/>
    </row>
    <row r="156" spans="1:1">
      <c r="A156" s="39"/>
    </row>
    <row r="157" spans="1:1">
      <c r="A157" s="39"/>
    </row>
    <row r="158" spans="1:1">
      <c r="A158" s="39"/>
    </row>
    <row r="159" spans="1:1">
      <c r="A159" s="39"/>
    </row>
    <row r="160" spans="1:1">
      <c r="A160" s="39"/>
    </row>
    <row r="161" spans="1:1">
      <c r="A161" s="39"/>
    </row>
    <row r="162" spans="1:1">
      <c r="A162" s="39"/>
    </row>
    <row r="163" spans="1:1">
      <c r="A163" s="39"/>
    </row>
    <row r="164" spans="1:1">
      <c r="A164" s="39"/>
    </row>
    <row r="165" spans="1:1">
      <c r="A165" s="39"/>
    </row>
    <row r="166" spans="1:1">
      <c r="A166" s="39"/>
    </row>
    <row r="167" spans="1:1">
      <c r="A167" s="39"/>
    </row>
    <row r="168" spans="1:1">
      <c r="A168" s="39"/>
    </row>
    <row r="169" spans="1:1">
      <c r="A169" s="39"/>
    </row>
    <row r="170" spans="1:1">
      <c r="A170" s="39"/>
    </row>
    <row r="171" spans="1:1">
      <c r="A171" s="39"/>
    </row>
    <row r="172" spans="1:1">
      <c r="A172" s="39"/>
    </row>
    <row r="173" spans="1:1">
      <c r="A173" s="39"/>
    </row>
    <row r="174" spans="1:1">
      <c r="A174" s="39"/>
    </row>
    <row r="175" spans="1:1">
      <c r="A175" s="39"/>
    </row>
    <row r="176" spans="1:1">
      <c r="A176" s="39"/>
    </row>
    <row r="177" spans="1:1">
      <c r="A177" s="39"/>
    </row>
    <row r="178" spans="1:1">
      <c r="A178" s="39"/>
    </row>
    <row r="179" spans="1:1">
      <c r="A179" s="39"/>
    </row>
    <row r="180" spans="1:1">
      <c r="A180" s="39"/>
    </row>
    <row r="181" spans="1:1">
      <c r="A181" s="39"/>
    </row>
    <row r="182" spans="1:1">
      <c r="A182" s="39"/>
    </row>
    <row r="183" spans="1:1">
      <c r="A183" s="39"/>
    </row>
    <row r="184" spans="1:1">
      <c r="A184" s="39"/>
    </row>
    <row r="185" spans="1:1">
      <c r="A185" s="39"/>
    </row>
    <row r="186" spans="1:1">
      <c r="A186" s="39"/>
    </row>
    <row r="187" spans="1:1">
      <c r="A187" s="39"/>
    </row>
    <row r="188" spans="1:1">
      <c r="A188" s="39"/>
    </row>
    <row r="189" spans="1:1">
      <c r="A189" s="39"/>
    </row>
    <row r="190" spans="1:1">
      <c r="A190" s="39"/>
    </row>
    <row r="191" spans="1:1">
      <c r="A191" s="39"/>
    </row>
    <row r="192" spans="1:1">
      <c r="A192" s="39"/>
    </row>
    <row r="193" spans="1:1">
      <c r="A193" s="39"/>
    </row>
    <row r="194" spans="1:1">
      <c r="A194" s="39"/>
    </row>
    <row r="195" spans="1:1">
      <c r="A195" s="39"/>
    </row>
    <row r="196" spans="1:1">
      <c r="A196" s="39"/>
    </row>
    <row r="197" spans="1:1">
      <c r="A197" s="39"/>
    </row>
    <row r="198" spans="1:1">
      <c r="A198" s="39"/>
    </row>
    <row r="199" spans="1:1">
      <c r="A199" s="39"/>
    </row>
    <row r="200" spans="1:1">
      <c r="A200" s="39"/>
    </row>
    <row r="201" spans="1:1">
      <c r="A201" s="39"/>
    </row>
    <row r="202" spans="1:1">
      <c r="A202" s="39"/>
    </row>
    <row r="203" spans="1:1">
      <c r="A203" s="39"/>
    </row>
    <row r="204" spans="1:1">
      <c r="A204" s="39"/>
    </row>
    <row r="205" spans="1:1">
      <c r="A205" s="39"/>
    </row>
    <row r="206" spans="1:1">
      <c r="A206" s="39"/>
    </row>
    <row r="207" spans="1:1">
      <c r="A207" s="39"/>
    </row>
    <row r="208" spans="1:1">
      <c r="A208" s="39"/>
    </row>
    <row r="209" spans="1:1">
      <c r="A209" s="39"/>
    </row>
    <row r="210" spans="1:1">
      <c r="A210" s="39"/>
    </row>
    <row r="211" spans="1:1">
      <c r="A211" s="39"/>
    </row>
    <row r="212" spans="1:1">
      <c r="A212" s="39"/>
    </row>
    <row r="213" spans="1:1">
      <c r="A213" s="39"/>
    </row>
    <row r="214" spans="1:1">
      <c r="A214" s="39"/>
    </row>
    <row r="215" spans="1:1">
      <c r="A215" s="39"/>
    </row>
    <row r="216" spans="1:1">
      <c r="A216" s="39"/>
    </row>
    <row r="217" spans="1:1">
      <c r="A217" s="39"/>
    </row>
    <row r="218" spans="1:1">
      <c r="A218" s="39"/>
    </row>
    <row r="219" spans="1:1">
      <c r="A219" s="39"/>
    </row>
    <row r="220" spans="1:1">
      <c r="A220" s="39"/>
    </row>
    <row r="221" spans="1:1">
      <c r="A221" s="39"/>
    </row>
    <row r="222" spans="1:1">
      <c r="A222" s="39"/>
    </row>
    <row r="223" spans="1:1">
      <c r="A223" s="39"/>
    </row>
    <row r="224" spans="1:1">
      <c r="A224" s="39"/>
    </row>
    <row r="225" spans="1:1">
      <c r="A225" s="39"/>
    </row>
    <row r="226" spans="1:1">
      <c r="A226" s="39"/>
    </row>
    <row r="227" spans="1:1">
      <c r="A227" s="39"/>
    </row>
    <row r="228" spans="1:1">
      <c r="A228" s="39"/>
    </row>
    <row r="229" spans="1:1">
      <c r="A229" s="39"/>
    </row>
    <row r="230" spans="1:1">
      <c r="A230" s="39"/>
    </row>
    <row r="231" spans="1:1">
      <c r="A231" s="39"/>
    </row>
    <row r="232" spans="1:1">
      <c r="A232" s="39"/>
    </row>
    <row r="233" spans="1:1">
      <c r="A233" s="39"/>
    </row>
    <row r="234" spans="1:1">
      <c r="A234" s="39"/>
    </row>
    <row r="235" spans="1:1">
      <c r="A235" s="39"/>
    </row>
    <row r="236" spans="1:1">
      <c r="A236" s="39"/>
    </row>
    <row r="237" spans="1:1">
      <c r="A237" s="39"/>
    </row>
    <row r="238" spans="1:1">
      <c r="A238" s="39"/>
    </row>
    <row r="239" spans="1:1">
      <c r="A239" s="39"/>
    </row>
    <row r="240" spans="1:1">
      <c r="A240" s="39"/>
    </row>
    <row r="241" spans="1:1">
      <c r="A241" s="39"/>
    </row>
    <row r="242" spans="1:1">
      <c r="A242" s="39"/>
    </row>
    <row r="243" spans="1:1">
      <c r="A243" s="39"/>
    </row>
    <row r="244" spans="1:1">
      <c r="A244" s="39"/>
    </row>
    <row r="245" spans="1:1">
      <c r="A245" s="39"/>
    </row>
    <row r="246" spans="1:1">
      <c r="A246" s="39"/>
    </row>
    <row r="247" spans="1:1">
      <c r="A247" s="39"/>
    </row>
    <row r="248" spans="1:1">
      <c r="A248" s="39"/>
    </row>
    <row r="249" spans="1:1">
      <c r="A249" s="39"/>
    </row>
    <row r="250" spans="1:1">
      <c r="A250" s="39"/>
    </row>
    <row r="251" spans="1:1">
      <c r="A251" s="39"/>
    </row>
    <row r="252" spans="1:1">
      <c r="A252" s="39"/>
    </row>
    <row r="253" spans="1:1">
      <c r="A253" s="39"/>
    </row>
    <row r="254" spans="1:1">
      <c r="A254" s="39"/>
    </row>
    <row r="255" spans="1:1">
      <c r="A255" s="39"/>
    </row>
    <row r="256" spans="1:1">
      <c r="A256" s="39"/>
    </row>
    <row r="257" spans="1:1">
      <c r="A257" s="39"/>
    </row>
    <row r="258" spans="1:1">
      <c r="A258" s="39"/>
    </row>
    <row r="259" spans="1:1">
      <c r="A259" s="39"/>
    </row>
    <row r="260" spans="1:1">
      <c r="A260" s="39"/>
    </row>
    <row r="261" spans="1:1">
      <c r="A261" s="39"/>
    </row>
    <row r="262" spans="1:1">
      <c r="A262" s="39"/>
    </row>
    <row r="263" spans="1:1">
      <c r="A263" s="39"/>
    </row>
    <row r="264" spans="1:1">
      <c r="A264" s="39"/>
    </row>
    <row r="265" spans="1:1">
      <c r="A265" s="39"/>
    </row>
    <row r="266" spans="1:1">
      <c r="A266" s="39"/>
    </row>
    <row r="267" spans="1:1">
      <c r="A267" s="39"/>
    </row>
    <row r="268" spans="1:1">
      <c r="A268" s="39"/>
    </row>
    <row r="269" spans="1:1">
      <c r="A269" s="39"/>
    </row>
    <row r="270" spans="1:1">
      <c r="A270" s="39"/>
    </row>
    <row r="271" spans="1:1">
      <c r="A271" s="39"/>
    </row>
    <row r="272" spans="1:1">
      <c r="A272" s="39"/>
    </row>
    <row r="273" spans="1:1">
      <c r="A273" s="39"/>
    </row>
    <row r="274" spans="1:1">
      <c r="A274" s="39"/>
    </row>
    <row r="275" spans="1:1">
      <c r="A275" s="39"/>
    </row>
    <row r="276" spans="1:1">
      <c r="A276" s="39"/>
    </row>
    <row r="277" spans="1:1">
      <c r="A277" s="39"/>
    </row>
    <row r="278" spans="1:1">
      <c r="A278" s="39"/>
    </row>
    <row r="279" spans="1:1">
      <c r="A279" s="39"/>
    </row>
    <row r="280" spans="1:1">
      <c r="A280" s="39"/>
    </row>
    <row r="281" spans="1:1">
      <c r="A281" s="39"/>
    </row>
    <row r="282" spans="1:1">
      <c r="A282" s="39"/>
    </row>
    <row r="283" spans="1:1">
      <c r="A283" s="39"/>
    </row>
    <row r="284" spans="1:1">
      <c r="A284" s="39"/>
    </row>
    <row r="285" spans="1:1">
      <c r="A285" s="39"/>
    </row>
    <row r="286" spans="1:1">
      <c r="A286" s="39"/>
    </row>
    <row r="287" spans="1:1">
      <c r="A287" s="39"/>
    </row>
    <row r="288" spans="1:1">
      <c r="A288" s="39"/>
    </row>
    <row r="289" spans="1:1">
      <c r="A289" s="39"/>
    </row>
    <row r="290" spans="1:1">
      <c r="A290" s="39"/>
    </row>
    <row r="291" spans="1:1">
      <c r="A291" s="39"/>
    </row>
    <row r="292" spans="1:1">
      <c r="A292" s="39"/>
    </row>
    <row r="293" spans="1:1">
      <c r="A293" s="39"/>
    </row>
    <row r="294" spans="1:1">
      <c r="A294" s="39"/>
    </row>
    <row r="295" spans="1:1">
      <c r="A295" s="39"/>
    </row>
    <row r="296" spans="1:1">
      <c r="A296" s="39"/>
    </row>
    <row r="297" spans="1:1">
      <c r="A297" s="39"/>
    </row>
    <row r="298" spans="1:1">
      <c r="A298" s="39"/>
    </row>
    <row r="299" spans="1:1">
      <c r="A299" s="39"/>
    </row>
    <row r="300" spans="1:1">
      <c r="A300" s="39"/>
    </row>
    <row r="301" spans="1:1">
      <c r="A301" s="39"/>
    </row>
    <row r="302" spans="1:1">
      <c r="A302" s="39"/>
    </row>
    <row r="303" spans="1:1">
      <c r="A303" s="39"/>
    </row>
    <row r="304" spans="1:1">
      <c r="A304" s="39"/>
    </row>
    <row r="305" spans="1:1">
      <c r="A305" s="39"/>
    </row>
    <row r="306" spans="1:1">
      <c r="A306" s="39"/>
    </row>
    <row r="307" spans="1:1">
      <c r="A307" s="39"/>
    </row>
    <row r="308" spans="1:1">
      <c r="A308" s="39"/>
    </row>
    <row r="309" spans="1:1">
      <c r="A309" s="39"/>
    </row>
    <row r="310" spans="1:1">
      <c r="A310" s="39"/>
    </row>
    <row r="311" spans="1:1">
      <c r="A311" s="39"/>
    </row>
    <row r="312" spans="1:1">
      <c r="A312" s="39"/>
    </row>
    <row r="313" spans="1:1">
      <c r="A313" s="39"/>
    </row>
    <row r="314" spans="1:1">
      <c r="A314" s="39"/>
    </row>
    <row r="315" spans="1:1">
      <c r="A315" s="39"/>
    </row>
    <row r="316" spans="1:1">
      <c r="A316" s="39"/>
    </row>
    <row r="317" spans="1:1">
      <c r="A317" s="39"/>
    </row>
    <row r="318" spans="1:1">
      <c r="A318" s="39"/>
    </row>
    <row r="319" spans="1:1">
      <c r="A319" s="39"/>
    </row>
    <row r="320" spans="1:1">
      <c r="A320" s="39"/>
    </row>
    <row r="321" spans="1:1">
      <c r="A321" s="39"/>
    </row>
    <row r="322" spans="1:1">
      <c r="A322" s="39"/>
    </row>
    <row r="323" spans="1:1">
      <c r="A323" s="39"/>
    </row>
    <row r="324" spans="1:1">
      <c r="A324" s="39"/>
    </row>
    <row r="325" spans="1:1">
      <c r="A325" s="39"/>
    </row>
    <row r="326" spans="1:1">
      <c r="A326" s="39"/>
    </row>
    <row r="327" spans="1:1">
      <c r="A327" s="39"/>
    </row>
    <row r="328" spans="1:1">
      <c r="A328" s="39"/>
    </row>
    <row r="329" spans="1:1">
      <c r="A329" s="39"/>
    </row>
    <row r="330" spans="1:1">
      <c r="A330" s="39"/>
    </row>
    <row r="331" spans="1:1">
      <c r="A331" s="39"/>
    </row>
    <row r="332" spans="1:1">
      <c r="A332" s="39"/>
    </row>
    <row r="333" spans="1:1">
      <c r="A333" s="39"/>
    </row>
    <row r="334" spans="1:1">
      <c r="A334" s="39"/>
    </row>
    <row r="335" spans="1:1">
      <c r="A335" s="39"/>
    </row>
    <row r="336" spans="1:1">
      <c r="A336" s="39"/>
    </row>
    <row r="337" spans="1:1">
      <c r="A337" s="39"/>
    </row>
    <row r="338" spans="1:1">
      <c r="A338" s="39"/>
    </row>
    <row r="339" spans="1:1">
      <c r="A339" s="39"/>
    </row>
    <row r="340" spans="1:1">
      <c r="A340" s="39"/>
    </row>
    <row r="341" spans="1:1">
      <c r="A341" s="39"/>
    </row>
    <row r="342" spans="1:1">
      <c r="A342" s="39"/>
    </row>
    <row r="343" spans="1:1">
      <c r="A343" s="39"/>
    </row>
    <row r="344" spans="1:1">
      <c r="A344" s="39"/>
    </row>
    <row r="345" spans="1:1">
      <c r="A345" s="39"/>
    </row>
    <row r="346" spans="1:1">
      <c r="A346" s="39"/>
    </row>
    <row r="347" spans="1:1">
      <c r="A347" s="39"/>
    </row>
    <row r="348" spans="1:1">
      <c r="A348" s="39"/>
    </row>
    <row r="349" spans="1:1">
      <c r="A349" s="39"/>
    </row>
    <row r="350" spans="1:1">
      <c r="A350" s="39"/>
    </row>
    <row r="351" spans="1:1">
      <c r="A351" s="39"/>
    </row>
    <row r="352" spans="1:1">
      <c r="A352" s="39"/>
    </row>
    <row r="353" spans="1:1">
      <c r="A353" s="39"/>
    </row>
    <row r="354" spans="1:1">
      <c r="A354" s="39"/>
    </row>
    <row r="355" spans="1:1">
      <c r="A355" s="39"/>
    </row>
    <row r="356" spans="1:1">
      <c r="A356" s="39"/>
    </row>
    <row r="357" spans="1:1">
      <c r="A357" s="39"/>
    </row>
    <row r="358" spans="1:1">
      <c r="A358" s="39"/>
    </row>
    <row r="359" spans="1:1">
      <c r="A359" s="39"/>
    </row>
    <row r="360" spans="1:1">
      <c r="A360" s="39"/>
    </row>
    <row r="361" spans="1:1">
      <c r="A361" s="39"/>
    </row>
    <row r="362" spans="1:1">
      <c r="A362" s="39"/>
    </row>
    <row r="363" spans="1:1">
      <c r="A363" s="39"/>
    </row>
    <row r="364" spans="1:1">
      <c r="A364" s="39"/>
    </row>
    <row r="365" spans="1:1">
      <c r="A365" s="39"/>
    </row>
    <row r="366" spans="1:1">
      <c r="A366" s="39"/>
    </row>
    <row r="367" spans="1:1">
      <c r="A367" s="39"/>
    </row>
    <row r="368" spans="1:1">
      <c r="A368" s="39"/>
    </row>
    <row r="369" spans="1:1">
      <c r="A369" s="39"/>
    </row>
    <row r="370" spans="1:1">
      <c r="A370" s="39"/>
    </row>
    <row r="371" spans="1:1">
      <c r="A371" s="39"/>
    </row>
    <row r="372" spans="1:1">
      <c r="A372" s="39"/>
    </row>
    <row r="373" spans="1:1">
      <c r="A373" s="39"/>
    </row>
    <row r="374" spans="1:1">
      <c r="A374" s="39"/>
    </row>
    <row r="375" spans="1:1">
      <c r="A375" s="39"/>
    </row>
    <row r="376" spans="1:1">
      <c r="A376" s="39"/>
    </row>
    <row r="377" spans="1:1">
      <c r="A377" s="39"/>
    </row>
    <row r="378" spans="1:1">
      <c r="A378" s="39"/>
    </row>
    <row r="379" spans="1:1">
      <c r="A379" s="39"/>
    </row>
    <row r="380" spans="1:1">
      <c r="A380" s="39"/>
    </row>
    <row r="381" spans="1:1">
      <c r="A381" s="39"/>
    </row>
    <row r="382" spans="1:1">
      <c r="A382" s="39"/>
    </row>
    <row r="383" spans="1:1">
      <c r="A383" s="39"/>
    </row>
    <row r="384" spans="1:1">
      <c r="A384" s="39"/>
    </row>
    <row r="385" spans="1:1">
      <c r="A385" s="39"/>
    </row>
    <row r="386" spans="1:1">
      <c r="A386" s="39"/>
    </row>
    <row r="387" spans="1:1">
      <c r="A387" s="39"/>
    </row>
    <row r="388" spans="1:1">
      <c r="A388" s="39"/>
    </row>
    <row r="389" spans="1:1">
      <c r="A389" s="39"/>
    </row>
    <row r="390" spans="1:1">
      <c r="A390" s="39"/>
    </row>
    <row r="391" spans="1:1">
      <c r="A391" s="39"/>
    </row>
    <row r="392" spans="1:1">
      <c r="A392" s="39"/>
    </row>
    <row r="393" spans="1:1">
      <c r="A393" s="39"/>
    </row>
    <row r="394" spans="1:1">
      <c r="A394" s="39"/>
    </row>
    <row r="395" spans="1:1">
      <c r="A395" s="39"/>
    </row>
    <row r="396" spans="1:1">
      <c r="A396" s="39"/>
    </row>
    <row r="397" spans="1:1">
      <c r="A397" s="39"/>
    </row>
    <row r="398" spans="1:1">
      <c r="A398" s="39"/>
    </row>
    <row r="399" spans="1:1">
      <c r="A399" s="39"/>
    </row>
    <row r="400" spans="1:1">
      <c r="A400" s="39"/>
    </row>
    <row r="401" spans="1:1">
      <c r="A401" s="39"/>
    </row>
    <row r="402" spans="1:1">
      <c r="A402" s="39"/>
    </row>
    <row r="403" spans="1:1">
      <c r="A403" s="39"/>
    </row>
    <row r="404" spans="1:1">
      <c r="A404" s="39"/>
    </row>
    <row r="405" spans="1:1">
      <c r="A405" s="39"/>
    </row>
    <row r="406" spans="1:1">
      <c r="A406" s="39"/>
    </row>
    <row r="407" spans="1:1">
      <c r="A407" s="39"/>
    </row>
    <row r="408" spans="1:1">
      <c r="A408" s="39"/>
    </row>
    <row r="409" spans="1:1">
      <c r="A409" s="39"/>
    </row>
    <row r="410" spans="1:1">
      <c r="A410" s="39"/>
    </row>
    <row r="411" spans="1:1">
      <c r="A411" s="39"/>
    </row>
    <row r="412" spans="1:1">
      <c r="A412" s="39"/>
    </row>
    <row r="413" spans="1:1">
      <c r="A413" s="39"/>
    </row>
    <row r="414" spans="1:1">
      <c r="A414" s="39"/>
    </row>
    <row r="415" spans="1:1">
      <c r="A415" s="39"/>
    </row>
    <row r="416" spans="1:1">
      <c r="A416" s="39"/>
    </row>
    <row r="417" spans="1:1">
      <c r="A417" s="39"/>
    </row>
    <row r="418" spans="1:1">
      <c r="A418" s="39"/>
    </row>
    <row r="419" spans="1:1">
      <c r="A419" s="39"/>
    </row>
    <row r="420" spans="1:1">
      <c r="A420" s="39"/>
    </row>
    <row r="421" spans="1:1">
      <c r="A421" s="39"/>
    </row>
    <row r="422" spans="1:1">
      <c r="A422" s="39"/>
    </row>
    <row r="423" spans="1:1">
      <c r="A423" s="39"/>
    </row>
    <row r="424" spans="1:1">
      <c r="A424" s="39"/>
    </row>
    <row r="425" spans="1:1">
      <c r="A425" s="39"/>
    </row>
    <row r="426" spans="1:1">
      <c r="A426" s="39"/>
    </row>
    <row r="427" spans="1:1">
      <c r="A427" s="39"/>
    </row>
    <row r="428" spans="1:1">
      <c r="A428" s="39"/>
    </row>
    <row r="429" spans="1:1">
      <c r="A429" s="39"/>
    </row>
    <row r="430" spans="1:1">
      <c r="A430" s="39"/>
    </row>
    <row r="431" spans="1:1">
      <c r="A431" s="39"/>
    </row>
    <row r="432" spans="1:1">
      <c r="A432" s="39"/>
    </row>
    <row r="433" spans="1:1">
      <c r="A433" s="39"/>
    </row>
    <row r="434" spans="1:1">
      <c r="A434" s="39"/>
    </row>
    <row r="435" spans="1:1">
      <c r="A435" s="39"/>
    </row>
    <row r="436" spans="1:1">
      <c r="A436" s="39"/>
    </row>
    <row r="437" spans="1:1">
      <c r="A437" s="39"/>
    </row>
    <row r="438" spans="1:1">
      <c r="A438" s="39"/>
    </row>
    <row r="439" spans="1:1">
      <c r="A439" s="39"/>
    </row>
    <row r="440" spans="1:1">
      <c r="A440" s="39"/>
    </row>
    <row r="441" spans="1:1">
      <c r="A441" s="39"/>
    </row>
    <row r="442" spans="1:1">
      <c r="A442" s="39"/>
    </row>
    <row r="443" spans="1:1">
      <c r="A443" s="39"/>
    </row>
    <row r="444" spans="1:1">
      <c r="A444" s="39"/>
    </row>
    <row r="445" spans="1:1">
      <c r="A445" s="39"/>
    </row>
    <row r="446" spans="1:1">
      <c r="A446" s="39"/>
    </row>
    <row r="447" spans="1:1">
      <c r="A447" s="39"/>
    </row>
    <row r="448" spans="1:1">
      <c r="A448" s="39"/>
    </row>
    <row r="449" spans="1:1">
      <c r="A449" s="39"/>
    </row>
    <row r="450" spans="1:1">
      <c r="A450" s="39"/>
    </row>
    <row r="451" spans="1:1">
      <c r="A451" s="39"/>
    </row>
    <row r="452" spans="1:1">
      <c r="A452" s="39"/>
    </row>
    <row r="453" spans="1:1">
      <c r="A453" s="39"/>
    </row>
    <row r="454" spans="1:1">
      <c r="A454" s="39"/>
    </row>
    <row r="455" spans="1:1">
      <c r="A455" s="39"/>
    </row>
    <row r="456" spans="1:1">
      <c r="A456" s="39"/>
    </row>
    <row r="457" spans="1:1">
      <c r="A457" s="39"/>
    </row>
    <row r="458" spans="1:1">
      <c r="A458" s="39"/>
    </row>
    <row r="459" spans="1:1">
      <c r="A459" s="39"/>
    </row>
    <row r="460" spans="1:1">
      <c r="A460" s="39"/>
    </row>
    <row r="461" spans="1:1">
      <c r="A461" s="39"/>
    </row>
    <row r="462" spans="1:1">
      <c r="A462" s="39"/>
    </row>
    <row r="463" spans="1:1">
      <c r="A463" s="39"/>
    </row>
    <row r="464" spans="1:1">
      <c r="A464" s="39"/>
    </row>
    <row r="465" spans="1:1">
      <c r="A465" s="39"/>
    </row>
    <row r="466" spans="1:1">
      <c r="A466" s="39"/>
    </row>
    <row r="467" spans="1:1">
      <c r="A467" s="39"/>
    </row>
    <row r="468" spans="1:1">
      <c r="A468" s="39"/>
    </row>
    <row r="469" spans="1:1">
      <c r="A469" s="39"/>
    </row>
    <row r="470" spans="1:1">
      <c r="A470" s="39"/>
    </row>
    <row r="471" spans="1:1">
      <c r="A471" s="39"/>
    </row>
    <row r="472" spans="1:1">
      <c r="A472" s="39"/>
    </row>
    <row r="473" spans="1:1">
      <c r="A473" s="39"/>
    </row>
    <row r="474" spans="1:1">
      <c r="A474" s="39"/>
    </row>
    <row r="475" spans="1:1">
      <c r="A475" s="39"/>
    </row>
    <row r="476" spans="1:1">
      <c r="A476" s="39"/>
    </row>
    <row r="477" spans="1:1">
      <c r="A477" s="39"/>
    </row>
    <row r="478" spans="1:1">
      <c r="A478" s="39"/>
    </row>
    <row r="479" spans="1:1">
      <c r="A479" s="39"/>
    </row>
    <row r="480" spans="1:1">
      <c r="A480" s="39"/>
    </row>
    <row r="481" spans="1:1">
      <c r="A481" s="39"/>
    </row>
    <row r="482" spans="1:1">
      <c r="A482" s="39"/>
    </row>
    <row r="483" spans="1:1">
      <c r="A483" s="39"/>
    </row>
    <row r="484" spans="1:1">
      <c r="A484" s="39"/>
    </row>
    <row r="485" spans="1:1">
      <c r="A485" s="39"/>
    </row>
    <row r="486" spans="1:1">
      <c r="A486" s="39"/>
    </row>
    <row r="487" spans="1:1">
      <c r="A487" s="39"/>
    </row>
    <row r="488" spans="1:1">
      <c r="A488" s="39"/>
    </row>
    <row r="489" spans="1:1">
      <c r="A489" s="39"/>
    </row>
    <row r="490" spans="1:1">
      <c r="A490" s="39"/>
    </row>
    <row r="491" spans="1:1">
      <c r="A491" s="39"/>
    </row>
    <row r="492" spans="1:1">
      <c r="A492" s="39"/>
    </row>
    <row r="493" spans="1:1">
      <c r="A493" s="39"/>
    </row>
    <row r="494" spans="1:1">
      <c r="A494" s="39"/>
    </row>
    <row r="495" spans="1:1">
      <c r="A495" s="39"/>
    </row>
    <row r="496" spans="1:1">
      <c r="A496" s="39"/>
    </row>
    <row r="497" spans="1:1">
      <c r="A497" s="39"/>
    </row>
    <row r="498" spans="1:1">
      <c r="A498" s="39"/>
    </row>
    <row r="499" spans="1:1">
      <c r="A499" s="39"/>
    </row>
    <row r="500" spans="1:1">
      <c r="A500" s="39"/>
    </row>
    <row r="501" spans="1:1">
      <c r="A501" s="39"/>
    </row>
    <row r="502" spans="1:1">
      <c r="A502" s="39"/>
    </row>
    <row r="503" spans="1:1">
      <c r="A503" s="39"/>
    </row>
    <row r="504" spans="1:1">
      <c r="A504" s="39"/>
    </row>
    <row r="505" spans="1:1">
      <c r="A505" s="39"/>
    </row>
    <row r="506" spans="1:1">
      <c r="A506" s="39"/>
    </row>
    <row r="507" spans="1:1">
      <c r="A507" s="39"/>
    </row>
    <row r="508" spans="1:1">
      <c r="A508" s="39"/>
    </row>
    <row r="509" spans="1:1">
      <c r="A509" s="39"/>
    </row>
    <row r="510" spans="1:1">
      <c r="A510" s="39"/>
    </row>
    <row r="511" spans="1:1">
      <c r="A511" s="39"/>
    </row>
    <row r="512" spans="1:1">
      <c r="A512" s="39"/>
    </row>
    <row r="513" spans="1:1">
      <c r="A513" s="39"/>
    </row>
    <row r="514" spans="1:1">
      <c r="A514" s="39"/>
    </row>
    <row r="515" spans="1:1">
      <c r="A515" s="39"/>
    </row>
    <row r="516" spans="1:1">
      <c r="A516" s="39"/>
    </row>
    <row r="517" spans="1:1">
      <c r="A517" s="39"/>
    </row>
    <row r="518" spans="1:1">
      <c r="A518" s="39"/>
    </row>
    <row r="519" spans="1:1">
      <c r="A519" s="39"/>
    </row>
    <row r="520" spans="1:1">
      <c r="A520" s="39"/>
    </row>
    <row r="521" spans="1:1">
      <c r="A521" s="39"/>
    </row>
    <row r="522" spans="1:1">
      <c r="A522" s="39"/>
    </row>
    <row r="523" spans="1:1">
      <c r="A523" s="39"/>
    </row>
    <row r="524" spans="1:1">
      <c r="A524" s="39"/>
    </row>
    <row r="525" spans="1:1">
      <c r="A525" s="39"/>
    </row>
    <row r="526" spans="1:1">
      <c r="A526" s="39"/>
    </row>
    <row r="527" spans="1:1">
      <c r="A527" s="39"/>
    </row>
    <row r="528" spans="1:1">
      <c r="A528" s="39"/>
    </row>
    <row r="529" spans="1:1">
      <c r="A529" s="39"/>
    </row>
    <row r="530" spans="1:1">
      <c r="A530" s="39"/>
    </row>
    <row r="531" spans="1:1">
      <c r="A531" s="39"/>
    </row>
    <row r="532" spans="1:1">
      <c r="A532" s="39"/>
    </row>
    <row r="533" spans="1:1">
      <c r="A533" s="39"/>
    </row>
    <row r="534" spans="1:1">
      <c r="A534" s="39"/>
    </row>
    <row r="535" spans="1:1">
      <c r="A535" s="39"/>
    </row>
    <row r="536" spans="1:1">
      <c r="A536" s="39"/>
    </row>
    <row r="537" spans="1:1">
      <c r="A537" s="39"/>
    </row>
    <row r="538" spans="1:1">
      <c r="A538" s="39"/>
    </row>
    <row r="539" spans="1:1">
      <c r="A539" s="39"/>
    </row>
    <row r="540" spans="1:1">
      <c r="A540" s="39"/>
    </row>
    <row r="541" spans="1:1">
      <c r="A541" s="39"/>
    </row>
    <row r="542" spans="1:1">
      <c r="A542" s="39"/>
    </row>
    <row r="543" spans="1:1">
      <c r="A543" s="39"/>
    </row>
    <row r="544" spans="1:1">
      <c r="A544" s="39"/>
    </row>
    <row r="545" spans="1:1">
      <c r="A545" s="39"/>
    </row>
    <row r="546" spans="1:1">
      <c r="A546" s="39"/>
    </row>
    <row r="547" spans="1:1">
      <c r="A547" s="39"/>
    </row>
    <row r="548" spans="1:1">
      <c r="A548" s="39"/>
    </row>
    <row r="549" spans="1:1">
      <c r="A549" s="39"/>
    </row>
    <row r="550" spans="1:1">
      <c r="A550" s="39"/>
    </row>
    <row r="551" spans="1:1">
      <c r="A551" s="39"/>
    </row>
    <row r="552" spans="1:1">
      <c r="A552" s="39"/>
    </row>
    <row r="553" spans="1:1">
      <c r="A553" s="39"/>
    </row>
    <row r="554" spans="1:1">
      <c r="A554" s="39"/>
    </row>
    <row r="555" spans="1:1">
      <c r="A555" s="39"/>
    </row>
    <row r="556" spans="1:1">
      <c r="A556" s="39"/>
    </row>
    <row r="557" spans="1:1">
      <c r="A557" s="39"/>
    </row>
    <row r="558" spans="1:1">
      <c r="A558" s="39"/>
    </row>
    <row r="559" spans="1:1">
      <c r="A559" s="39"/>
    </row>
    <row r="560" spans="1:1">
      <c r="A560" s="39"/>
    </row>
    <row r="561" spans="1:1">
      <c r="A561" s="39"/>
    </row>
    <row r="562" spans="1:1">
      <c r="A562" s="39"/>
    </row>
    <row r="563" spans="1:1">
      <c r="A563" s="39"/>
    </row>
    <row r="564" spans="1:1">
      <c r="A564" s="39"/>
    </row>
    <row r="565" spans="1:1">
      <c r="A565" s="39"/>
    </row>
    <row r="566" spans="1:1">
      <c r="A566" s="39"/>
    </row>
    <row r="567" spans="1:1">
      <c r="A567" s="39"/>
    </row>
    <row r="568" spans="1:1">
      <c r="A568" s="39"/>
    </row>
    <row r="569" spans="1:1">
      <c r="A569" s="39"/>
    </row>
    <row r="570" spans="1:1">
      <c r="A570" s="39"/>
    </row>
    <row r="571" spans="1:1">
      <c r="A571" s="39"/>
    </row>
    <row r="572" spans="1:1">
      <c r="A572" s="39"/>
    </row>
    <row r="573" spans="1:1">
      <c r="A573" s="39"/>
    </row>
    <row r="574" spans="1:1">
      <c r="A574" s="39"/>
    </row>
    <row r="575" spans="1:1">
      <c r="A575" s="39"/>
    </row>
    <row r="576" spans="1:1">
      <c r="A576" s="39"/>
    </row>
    <row r="577" spans="1:1">
      <c r="A577" s="39"/>
    </row>
    <row r="578" spans="1:1">
      <c r="A578" s="39"/>
    </row>
    <row r="579" spans="1:1">
      <c r="A579" s="39"/>
    </row>
    <row r="580" spans="1:1">
      <c r="A580" s="39"/>
    </row>
    <row r="581" spans="1:1">
      <c r="A581" s="39"/>
    </row>
    <row r="582" spans="1:1">
      <c r="A582" s="39"/>
    </row>
    <row r="583" spans="1:1">
      <c r="A583" s="39"/>
    </row>
    <row r="584" spans="1:1">
      <c r="A584" s="39"/>
    </row>
    <row r="585" spans="1:1">
      <c r="A585" s="39"/>
    </row>
    <row r="586" spans="1:1">
      <c r="A586" s="39"/>
    </row>
    <row r="587" spans="1:1">
      <c r="A587" s="39"/>
    </row>
    <row r="588" spans="1:1">
      <c r="A588" s="39"/>
    </row>
    <row r="589" spans="1:1">
      <c r="A589" s="39"/>
    </row>
    <row r="590" spans="1:1">
      <c r="A590" s="39"/>
    </row>
    <row r="591" spans="1:1">
      <c r="A591" s="39"/>
    </row>
    <row r="592" spans="1:1">
      <c r="A592" s="39"/>
    </row>
    <row r="593" spans="1:1">
      <c r="A593" s="39"/>
    </row>
    <row r="594" spans="1:1">
      <c r="A594" s="39"/>
    </row>
    <row r="595" spans="1:1">
      <c r="A595" s="39"/>
    </row>
    <row r="596" spans="1:1">
      <c r="A596" s="39"/>
    </row>
    <row r="597" spans="1:1">
      <c r="A597" s="39"/>
    </row>
    <row r="598" spans="1:1">
      <c r="A598" s="39"/>
    </row>
    <row r="599" spans="1:1">
      <c r="A599" s="39"/>
    </row>
    <row r="600" spans="1:1">
      <c r="A600" s="39"/>
    </row>
    <row r="601" spans="1:1">
      <c r="A601" s="39"/>
    </row>
    <row r="602" spans="1:1">
      <c r="A602" s="39"/>
    </row>
    <row r="603" spans="1:1">
      <c r="A603" s="39"/>
    </row>
    <row r="604" spans="1:1">
      <c r="A604" s="39"/>
    </row>
    <row r="605" spans="1:1">
      <c r="A605" s="39"/>
    </row>
    <row r="606" spans="1:1">
      <c r="A606" s="39"/>
    </row>
    <row r="607" spans="1:1">
      <c r="A607" s="39"/>
    </row>
    <row r="608" spans="1:1">
      <c r="A608" s="39"/>
    </row>
    <row r="609" spans="1:1">
      <c r="A609" s="39"/>
    </row>
    <row r="610" spans="1:1">
      <c r="A610" s="39"/>
    </row>
    <row r="611" spans="1:1">
      <c r="A611" s="39"/>
    </row>
    <row r="612" spans="1:1">
      <c r="A612" s="39"/>
    </row>
    <row r="613" spans="1:1">
      <c r="A613" s="39"/>
    </row>
    <row r="614" spans="1:1">
      <c r="A614" s="39"/>
    </row>
    <row r="615" spans="1:1">
      <c r="A615" s="39"/>
    </row>
    <row r="616" spans="1:1">
      <c r="A616" s="39"/>
    </row>
    <row r="617" spans="1:1">
      <c r="A617" s="39"/>
    </row>
    <row r="618" spans="1:1">
      <c r="A618" s="39"/>
    </row>
    <row r="619" spans="1:1">
      <c r="A619" s="39"/>
    </row>
    <row r="620" spans="1:1">
      <c r="A620" s="39"/>
    </row>
    <row r="621" spans="1:1">
      <c r="A621" s="39"/>
    </row>
    <row r="622" spans="1:1">
      <c r="A622" s="39"/>
    </row>
    <row r="623" spans="1:1">
      <c r="A623" s="39"/>
    </row>
    <row r="624" spans="1:1">
      <c r="A624" s="39"/>
    </row>
    <row r="625" spans="1:1">
      <c r="A625" s="39"/>
    </row>
    <row r="626" spans="1:1">
      <c r="A626" s="39"/>
    </row>
    <row r="627" spans="1:1">
      <c r="A627" s="39"/>
    </row>
    <row r="628" spans="1:1">
      <c r="A628" s="39"/>
    </row>
    <row r="629" spans="1:1">
      <c r="A629" s="39"/>
    </row>
    <row r="630" spans="1:1">
      <c r="A630" s="39"/>
    </row>
    <row r="631" spans="1:1">
      <c r="A631" s="39"/>
    </row>
    <row r="632" spans="1:1">
      <c r="A632" s="39"/>
    </row>
    <row r="633" spans="1:1">
      <c r="A633" s="39"/>
    </row>
    <row r="634" spans="1:1">
      <c r="A634" s="39"/>
    </row>
    <row r="635" spans="1:1">
      <c r="A635" s="39"/>
    </row>
    <row r="636" spans="1:1">
      <c r="A636" s="39"/>
    </row>
    <row r="637" spans="1:1">
      <c r="A637" s="39"/>
    </row>
    <row r="638" spans="1:1">
      <c r="A638" s="39"/>
    </row>
    <row r="639" spans="1:1">
      <c r="A639" s="39"/>
    </row>
    <row r="640" spans="1:1">
      <c r="A640" s="39"/>
    </row>
    <row r="641" spans="1:1">
      <c r="A641" s="39"/>
    </row>
    <row r="642" spans="1:1">
      <c r="A642" s="39"/>
    </row>
    <row r="643" spans="1:1">
      <c r="A643" s="39"/>
    </row>
    <row r="644" spans="1:1">
      <c r="A644" s="39"/>
    </row>
    <row r="645" spans="1:1">
      <c r="A645" s="39"/>
    </row>
    <row r="646" spans="1:1">
      <c r="A646" s="39"/>
    </row>
    <row r="647" spans="1:1">
      <c r="A647" s="39"/>
    </row>
    <row r="648" spans="1:1">
      <c r="A648" s="39"/>
    </row>
    <row r="649" spans="1:1">
      <c r="A649" s="39"/>
    </row>
    <row r="650" spans="1:1">
      <c r="A650" s="39"/>
    </row>
    <row r="651" spans="1:1">
      <c r="A651" s="39"/>
    </row>
    <row r="652" spans="1:1">
      <c r="A652" s="39"/>
    </row>
    <row r="653" spans="1:1">
      <c r="A653" s="39"/>
    </row>
    <row r="654" spans="1:1">
      <c r="A654" s="39"/>
    </row>
    <row r="655" spans="1:1">
      <c r="A655" s="39"/>
    </row>
    <row r="656" spans="1:1">
      <c r="A656" s="39"/>
    </row>
    <row r="657" spans="1:1">
      <c r="A657" s="39"/>
    </row>
    <row r="658" spans="1:1">
      <c r="A658" s="39"/>
    </row>
    <row r="659" spans="1:1">
      <c r="A659" s="39"/>
    </row>
    <row r="660" spans="1:1">
      <c r="A660" s="39"/>
    </row>
    <row r="661" spans="1:1">
      <c r="A661" s="39"/>
    </row>
    <row r="662" spans="1:1">
      <c r="A662" s="39"/>
    </row>
    <row r="663" spans="1:1">
      <c r="A663" s="39"/>
    </row>
    <row r="664" spans="1:1">
      <c r="A664" s="39"/>
    </row>
    <row r="665" spans="1:1">
      <c r="A665" s="39"/>
    </row>
    <row r="666" spans="1:1">
      <c r="A666" s="39"/>
    </row>
    <row r="667" spans="1:1">
      <c r="A667" s="39"/>
    </row>
    <row r="668" spans="1:1">
      <c r="A668" s="39"/>
    </row>
    <row r="669" spans="1:1">
      <c r="A669" s="39"/>
    </row>
    <row r="670" spans="1:1">
      <c r="A670" s="39"/>
    </row>
    <row r="671" spans="1:1">
      <c r="A671" s="39"/>
    </row>
    <row r="672" spans="1:1">
      <c r="A672" s="39"/>
    </row>
    <row r="673" spans="1:1">
      <c r="A673" s="39"/>
    </row>
    <row r="674" spans="1:1">
      <c r="A674" s="39"/>
    </row>
    <row r="675" spans="1:1">
      <c r="A675" s="39"/>
    </row>
    <row r="676" spans="1:1">
      <c r="A676" s="39"/>
    </row>
    <row r="677" spans="1:1">
      <c r="A677" s="39"/>
    </row>
    <row r="678" spans="1:1">
      <c r="A678" s="39"/>
    </row>
    <row r="679" spans="1:1">
      <c r="A679" s="39"/>
    </row>
    <row r="680" spans="1:1">
      <c r="A680" s="39"/>
    </row>
    <row r="681" spans="1:1">
      <c r="A681" s="39"/>
    </row>
    <row r="682" spans="1:1">
      <c r="A682" s="39"/>
    </row>
    <row r="683" spans="1:1">
      <c r="A683" s="39"/>
    </row>
    <row r="684" spans="1:1">
      <c r="A684" s="39"/>
    </row>
    <row r="685" spans="1:1">
      <c r="A685" s="39"/>
    </row>
    <row r="686" spans="1:1">
      <c r="A686" s="39"/>
    </row>
    <row r="687" spans="1:1">
      <c r="A687" s="39"/>
    </row>
    <row r="688" spans="1:1">
      <c r="A688" s="39"/>
    </row>
    <row r="689" spans="1:1">
      <c r="A689" s="39"/>
    </row>
    <row r="690" spans="1:1">
      <c r="A690" s="39"/>
    </row>
    <row r="691" spans="1:1">
      <c r="A691" s="39"/>
    </row>
    <row r="692" spans="1:1">
      <c r="A692" s="39"/>
    </row>
    <row r="693" spans="1:1">
      <c r="A693" s="39"/>
    </row>
    <row r="694" spans="1:1">
      <c r="A694" s="39"/>
    </row>
    <row r="695" spans="1:1">
      <c r="A695" s="39"/>
    </row>
    <row r="696" spans="1:1">
      <c r="A696" s="39"/>
    </row>
    <row r="697" spans="1:1">
      <c r="A697" s="39"/>
    </row>
    <row r="698" spans="1:1">
      <c r="A698" s="39"/>
    </row>
    <row r="699" spans="1:1">
      <c r="A699" s="39"/>
    </row>
    <row r="700" spans="1:1">
      <c r="A700" s="39"/>
    </row>
    <row r="701" spans="1:1">
      <c r="A701" s="39"/>
    </row>
    <row r="702" spans="1:1">
      <c r="A702" s="39"/>
    </row>
    <row r="703" spans="1:1">
      <c r="A703" s="39"/>
    </row>
    <row r="704" spans="1:1">
      <c r="A704" s="39"/>
    </row>
    <row r="705" spans="1:1">
      <c r="A705" s="39"/>
    </row>
    <row r="706" spans="1:1">
      <c r="A706" s="39"/>
    </row>
    <row r="707" spans="1:1">
      <c r="A707" s="39"/>
    </row>
    <row r="708" spans="1:1">
      <c r="A708" s="39"/>
    </row>
    <row r="709" spans="1:1">
      <c r="A709" s="39"/>
    </row>
    <row r="710" spans="1:1">
      <c r="A710" s="39"/>
    </row>
    <row r="711" spans="1:1">
      <c r="A711" s="39"/>
    </row>
    <row r="712" spans="1:1">
      <c r="A712" s="39"/>
    </row>
    <row r="713" spans="1:1">
      <c r="A713" s="39"/>
    </row>
    <row r="714" spans="1:1">
      <c r="A714" s="39"/>
    </row>
    <row r="715" spans="1:1">
      <c r="A715" s="39"/>
    </row>
    <row r="716" spans="1:1">
      <c r="A716" s="39"/>
    </row>
    <row r="717" spans="1:1">
      <c r="A717" s="39"/>
    </row>
    <row r="718" spans="1:1">
      <c r="A718" s="39"/>
    </row>
    <row r="719" spans="1:1">
      <c r="A719" s="39"/>
    </row>
    <row r="720" spans="1:1">
      <c r="A720" s="39"/>
    </row>
    <row r="721" spans="1:1">
      <c r="A721" s="39"/>
    </row>
    <row r="722" spans="1:1">
      <c r="A722" s="39"/>
    </row>
    <row r="723" spans="1:1">
      <c r="A723" s="39"/>
    </row>
    <row r="724" spans="1:1">
      <c r="A724" s="39"/>
    </row>
    <row r="725" spans="1:1">
      <c r="A725" s="39"/>
    </row>
    <row r="726" spans="1:1">
      <c r="A726" s="39"/>
    </row>
    <row r="727" spans="1:1">
      <c r="A727" s="39"/>
    </row>
    <row r="728" spans="1:1">
      <c r="A728" s="39"/>
    </row>
    <row r="729" spans="1:1">
      <c r="A729" s="39"/>
    </row>
    <row r="730" spans="1:1">
      <c r="A730" s="39"/>
    </row>
    <row r="731" spans="1:1">
      <c r="A731" s="39"/>
    </row>
    <row r="732" spans="1:1">
      <c r="A732" s="39"/>
    </row>
    <row r="733" spans="1:1">
      <c r="A733" s="39"/>
    </row>
    <row r="734" spans="1:1">
      <c r="A734" s="39"/>
    </row>
    <row r="735" spans="1:1">
      <c r="A735" s="39"/>
    </row>
    <row r="736" spans="1:1">
      <c r="A736" s="39"/>
    </row>
    <row r="737" spans="1:1">
      <c r="A737" s="39"/>
    </row>
    <row r="738" spans="1:1">
      <c r="A738" s="39"/>
    </row>
    <row r="739" spans="1:1">
      <c r="A739" s="39"/>
    </row>
    <row r="740" spans="1:1">
      <c r="A740" s="39"/>
    </row>
    <row r="741" spans="1:1">
      <c r="A741" s="39"/>
    </row>
    <row r="742" spans="1:1">
      <c r="A742" s="39"/>
    </row>
    <row r="743" spans="1:1">
      <c r="A743" s="39"/>
    </row>
    <row r="744" spans="1:1">
      <c r="A744" s="39"/>
    </row>
    <row r="745" spans="1:1">
      <c r="A745" s="39"/>
    </row>
    <row r="746" spans="1:1">
      <c r="A746" s="39"/>
    </row>
    <row r="747" spans="1:1">
      <c r="A747" s="39"/>
    </row>
    <row r="748" spans="1:1">
      <c r="A748" s="39"/>
    </row>
    <row r="749" spans="1:1">
      <c r="A749" s="39"/>
    </row>
    <row r="750" spans="1:1">
      <c r="A750" s="39"/>
    </row>
    <row r="751" spans="1:1">
      <c r="A751" s="39"/>
    </row>
    <row r="752" spans="1:1">
      <c r="A752" s="39"/>
    </row>
    <row r="753" spans="1:1">
      <c r="A753" s="39"/>
    </row>
    <row r="754" spans="1:1">
      <c r="A754" s="39"/>
    </row>
    <row r="755" spans="1:1">
      <c r="A755" s="39"/>
    </row>
    <row r="756" spans="1:1">
      <c r="A756" s="39"/>
    </row>
    <row r="757" spans="1:1">
      <c r="A757" s="39"/>
    </row>
    <row r="758" spans="1:1">
      <c r="A758" s="39"/>
    </row>
    <row r="759" spans="1:1">
      <c r="A759" s="39"/>
    </row>
    <row r="760" spans="1:1">
      <c r="A760" s="39"/>
    </row>
    <row r="761" spans="1:1">
      <c r="A761" s="39"/>
    </row>
    <row r="762" spans="1:1">
      <c r="A762" s="39"/>
    </row>
    <row r="763" spans="1:1">
      <c r="A763" s="39"/>
    </row>
    <row r="764" spans="1:1">
      <c r="A764" s="39"/>
    </row>
    <row r="765" spans="1:1">
      <c r="A765" s="39"/>
    </row>
    <row r="766" spans="1:1">
      <c r="A766" s="39"/>
    </row>
    <row r="767" spans="1:1">
      <c r="A767" s="39"/>
    </row>
    <row r="768" spans="1:1">
      <c r="A768" s="39"/>
    </row>
    <row r="769" spans="1:1">
      <c r="A769" s="39"/>
    </row>
    <row r="770" spans="1:1">
      <c r="A770" s="39"/>
    </row>
    <row r="771" spans="1:1">
      <c r="A771" s="39"/>
    </row>
    <row r="772" spans="1:1">
      <c r="A772" s="39"/>
    </row>
    <row r="773" spans="1:1">
      <c r="A773" s="39"/>
    </row>
    <row r="774" spans="1:1">
      <c r="A774" s="39"/>
    </row>
    <row r="775" spans="1:1">
      <c r="A775" s="39"/>
    </row>
    <row r="776" spans="1:1">
      <c r="A776" s="39"/>
    </row>
    <row r="777" spans="1:1">
      <c r="A777" s="39"/>
    </row>
    <row r="778" spans="1:1">
      <c r="A778" s="39"/>
    </row>
    <row r="779" spans="1:1">
      <c r="A779" s="39"/>
    </row>
    <row r="780" spans="1:1">
      <c r="A780" s="39"/>
    </row>
    <row r="781" spans="1:1">
      <c r="A781" s="39"/>
    </row>
    <row r="782" spans="1:1">
      <c r="A782" s="39"/>
    </row>
    <row r="783" spans="1:1">
      <c r="A783" s="39"/>
    </row>
    <row r="784" spans="1:1">
      <c r="A784" s="39"/>
    </row>
    <row r="785" spans="1:1">
      <c r="A785" s="39"/>
    </row>
    <row r="786" spans="1:1">
      <c r="A786" s="39"/>
    </row>
    <row r="787" spans="1:1">
      <c r="A787" s="39"/>
    </row>
    <row r="788" spans="1:1">
      <c r="A788" s="39"/>
    </row>
    <row r="789" spans="1:1">
      <c r="A789" s="39"/>
    </row>
    <row r="790" spans="1:1">
      <c r="A790" s="39"/>
    </row>
    <row r="791" spans="1:1">
      <c r="A791" s="39"/>
    </row>
    <row r="792" spans="1:1">
      <c r="A792" s="39"/>
    </row>
    <row r="793" spans="1:1">
      <c r="A793" s="39"/>
    </row>
    <row r="794" spans="1:1">
      <c r="A794" s="39"/>
    </row>
    <row r="795" spans="1:1">
      <c r="A795" s="39"/>
    </row>
    <row r="796" spans="1:1">
      <c r="A796" s="39"/>
    </row>
    <row r="797" spans="1:1">
      <c r="A797" s="39"/>
    </row>
    <row r="798" spans="1:1">
      <c r="A798" s="39"/>
    </row>
    <row r="799" spans="1:1">
      <c r="A799" s="39"/>
    </row>
    <row r="800" spans="1:1">
      <c r="A800" s="39"/>
    </row>
    <row r="801" spans="1:1">
      <c r="A801" s="39"/>
    </row>
    <row r="802" spans="1:1">
      <c r="A802" s="39"/>
    </row>
    <row r="803" spans="1:1">
      <c r="A803" s="39"/>
    </row>
    <row r="804" spans="1:1">
      <c r="A804" s="39"/>
    </row>
    <row r="805" spans="1:1">
      <c r="A805" s="39"/>
    </row>
    <row r="806" spans="1:1">
      <c r="A806" s="39"/>
    </row>
    <row r="807" spans="1:1">
      <c r="A807" s="39"/>
    </row>
    <row r="808" spans="1:1">
      <c r="A808" s="39"/>
    </row>
    <row r="809" spans="1:1">
      <c r="A809" s="39"/>
    </row>
    <row r="810" spans="1:1">
      <c r="A810" s="39"/>
    </row>
    <row r="811" spans="1:1">
      <c r="A811" s="39"/>
    </row>
    <row r="812" spans="1:1">
      <c r="A812" s="39"/>
    </row>
    <row r="813" spans="1:1">
      <c r="A813" s="39"/>
    </row>
    <row r="814" spans="1:1">
      <c r="A814" s="39"/>
    </row>
    <row r="815" spans="1:1">
      <c r="A815" s="39"/>
    </row>
    <row r="816" spans="1:1">
      <c r="A816" s="39"/>
    </row>
    <row r="817" spans="1:1">
      <c r="A817" s="39"/>
    </row>
    <row r="818" spans="1:1">
      <c r="A818" s="39"/>
    </row>
    <row r="819" spans="1:1">
      <c r="A819" s="39"/>
    </row>
    <row r="820" spans="1:1">
      <c r="A820" s="39"/>
    </row>
    <row r="821" spans="1:1">
      <c r="A821" s="39"/>
    </row>
    <row r="822" spans="1:1">
      <c r="A822" s="39"/>
    </row>
    <row r="823" spans="1:1">
      <c r="A823" s="39"/>
    </row>
    <row r="824" spans="1:1">
      <c r="A824" s="39"/>
    </row>
    <row r="825" spans="1:1">
      <c r="A825" s="39"/>
    </row>
    <row r="826" spans="1:1">
      <c r="A826" s="39"/>
    </row>
    <row r="827" spans="1:1">
      <c r="A827" s="39"/>
    </row>
    <row r="828" spans="1:1">
      <c r="A828" s="39"/>
    </row>
    <row r="829" spans="1:1">
      <c r="A829" s="39"/>
    </row>
    <row r="830" spans="1:1">
      <c r="A830" s="39"/>
    </row>
    <row r="831" spans="1:1">
      <c r="A831" s="39"/>
    </row>
    <row r="832" spans="1:1">
      <c r="A832" s="39"/>
    </row>
    <row r="833" spans="1:1">
      <c r="A833" s="39"/>
    </row>
    <row r="834" spans="1:1">
      <c r="A834" s="39"/>
    </row>
    <row r="835" spans="1:1">
      <c r="A835" s="39"/>
    </row>
    <row r="836" spans="1:1">
      <c r="A836" s="39"/>
    </row>
    <row r="837" spans="1:1">
      <c r="A837" s="39"/>
    </row>
    <row r="838" spans="1:1">
      <c r="A838" s="39"/>
    </row>
    <row r="839" spans="1:1">
      <c r="A839" s="39"/>
    </row>
    <row r="840" spans="1:1">
      <c r="A840" s="39"/>
    </row>
    <row r="841" spans="1:1">
      <c r="A841" s="39"/>
    </row>
    <row r="842" spans="1:1">
      <c r="A842" s="39"/>
    </row>
    <row r="843" spans="1:1">
      <c r="A843" s="39"/>
    </row>
    <row r="844" spans="1:1">
      <c r="A844" s="39"/>
    </row>
    <row r="845" spans="1:1">
      <c r="A845" s="39"/>
    </row>
    <row r="846" spans="1:1">
      <c r="A846" s="39"/>
    </row>
    <row r="847" spans="1:1">
      <c r="A847" s="39"/>
    </row>
    <row r="848" spans="1:1">
      <c r="A848" s="39"/>
    </row>
    <row r="849" spans="1:1">
      <c r="A849" s="39"/>
    </row>
    <row r="850" spans="1:1">
      <c r="A850" s="39"/>
    </row>
    <row r="851" spans="1:1">
      <c r="A851" s="39"/>
    </row>
    <row r="852" spans="1:1">
      <c r="A852" s="39"/>
    </row>
    <row r="853" spans="1:1">
      <c r="A853" s="39"/>
    </row>
    <row r="854" spans="1:1">
      <c r="A854" s="39"/>
    </row>
    <row r="855" spans="1:1">
      <c r="A855" s="39"/>
    </row>
    <row r="856" spans="1:1">
      <c r="A856" s="39"/>
    </row>
    <row r="857" spans="1:1">
      <c r="A857" s="39"/>
    </row>
    <row r="858" spans="1:1">
      <c r="A858" s="39"/>
    </row>
    <row r="859" spans="1:1">
      <c r="A859" s="39"/>
    </row>
    <row r="860" spans="1:1">
      <c r="A860" s="39"/>
    </row>
    <row r="861" spans="1:1">
      <c r="A861" s="39"/>
    </row>
    <row r="862" spans="1:1">
      <c r="A862" s="39"/>
    </row>
    <row r="863" spans="1:1">
      <c r="A863" s="39"/>
    </row>
    <row r="864" spans="1:1">
      <c r="A864" s="39"/>
    </row>
    <row r="865" spans="1:1">
      <c r="A865" s="39"/>
    </row>
    <row r="866" spans="1:1">
      <c r="A866" s="39"/>
    </row>
    <row r="867" spans="1:1">
      <c r="A867" s="39"/>
    </row>
    <row r="868" spans="1:1">
      <c r="A868" s="39"/>
    </row>
    <row r="869" spans="1:1">
      <c r="A869" s="39"/>
    </row>
    <row r="870" spans="1:1">
      <c r="A870" s="39"/>
    </row>
    <row r="871" spans="1:1">
      <c r="A871" s="39"/>
    </row>
    <row r="872" spans="1:1">
      <c r="A872" s="39"/>
    </row>
    <row r="873" spans="1:1">
      <c r="A873" s="39"/>
    </row>
    <row r="874" spans="1:1">
      <c r="A874" s="39"/>
    </row>
    <row r="875" spans="1:1">
      <c r="A875" s="39"/>
    </row>
    <row r="876" spans="1:1">
      <c r="A876" s="39"/>
    </row>
    <row r="877" spans="1:1">
      <c r="A877" s="39"/>
    </row>
    <row r="878" spans="1:1">
      <c r="A878" s="39"/>
    </row>
    <row r="879" spans="1:1">
      <c r="A879" s="39"/>
    </row>
    <row r="880" spans="1:1">
      <c r="A880" s="39"/>
    </row>
    <row r="881" spans="1:1">
      <c r="A881" s="39"/>
    </row>
    <row r="882" spans="1:1">
      <c r="A882" s="39"/>
    </row>
    <row r="883" spans="1:1">
      <c r="A883" s="39"/>
    </row>
    <row r="884" spans="1:1">
      <c r="A884" s="39"/>
    </row>
    <row r="885" spans="1:1">
      <c r="A885" s="39"/>
    </row>
    <row r="886" spans="1:1">
      <c r="A886" s="39"/>
    </row>
    <row r="887" spans="1:1">
      <c r="A887" s="39"/>
    </row>
    <row r="888" spans="1:1">
      <c r="A888" s="39"/>
    </row>
    <row r="889" spans="1:1">
      <c r="A889" s="39"/>
    </row>
    <row r="890" spans="1:1">
      <c r="A890" s="39"/>
    </row>
    <row r="891" spans="1:1">
      <c r="A891" s="39"/>
    </row>
    <row r="892" spans="1:1">
      <c r="A892" s="39"/>
    </row>
    <row r="893" spans="1:1">
      <c r="A893" s="39"/>
    </row>
    <row r="894" spans="1:1">
      <c r="A894" s="39"/>
    </row>
    <row r="895" spans="1:1">
      <c r="A895" s="39"/>
    </row>
    <row r="896" spans="1:1">
      <c r="A896" s="39"/>
    </row>
    <row r="897" spans="1:1">
      <c r="A897" s="39"/>
    </row>
    <row r="898" spans="1:1">
      <c r="A898" s="39"/>
    </row>
    <row r="899" spans="1:1">
      <c r="A899" s="39"/>
    </row>
    <row r="900" spans="1:1">
      <c r="A900" s="39"/>
    </row>
    <row r="901" spans="1:1">
      <c r="A901" s="39"/>
    </row>
    <row r="902" spans="1:1">
      <c r="A902" s="39"/>
    </row>
    <row r="903" spans="1:1">
      <c r="A903" s="39"/>
    </row>
    <row r="904" spans="1:1">
      <c r="A904" s="39"/>
    </row>
    <row r="905" spans="1:1">
      <c r="A905" s="39"/>
    </row>
    <row r="906" spans="1:1">
      <c r="A906" s="39"/>
    </row>
    <row r="907" spans="1:1">
      <c r="A907" s="39"/>
    </row>
    <row r="908" spans="1:1">
      <c r="A908" s="39"/>
    </row>
    <row r="909" spans="1:1">
      <c r="A909" s="39"/>
    </row>
    <row r="910" spans="1:1">
      <c r="A910" s="39"/>
    </row>
    <row r="911" spans="1:1">
      <c r="A911" s="39"/>
    </row>
    <row r="912" spans="1:1">
      <c r="A912" s="39"/>
    </row>
    <row r="913" spans="1:1">
      <c r="A913" s="39"/>
    </row>
    <row r="914" spans="1:1">
      <c r="A914" s="39"/>
    </row>
    <row r="915" spans="1:1">
      <c r="A915" s="39"/>
    </row>
    <row r="916" spans="1:1">
      <c r="A916" s="39"/>
    </row>
    <row r="917" spans="1:1">
      <c r="A917" s="39"/>
    </row>
    <row r="918" spans="1:1">
      <c r="A918" s="39"/>
    </row>
    <row r="919" spans="1:1">
      <c r="A919" s="39"/>
    </row>
    <row r="920" spans="1:1">
      <c r="A920" s="39"/>
    </row>
    <row r="921" spans="1:1">
      <c r="A921" s="39"/>
    </row>
    <row r="922" spans="1:1">
      <c r="A922" s="39"/>
    </row>
    <row r="923" spans="1:1">
      <c r="A923" s="39"/>
    </row>
    <row r="924" spans="1:1">
      <c r="A924" s="39"/>
    </row>
    <row r="925" spans="1:1">
      <c r="A925" s="39"/>
    </row>
    <row r="926" spans="1:1">
      <c r="A926" s="39"/>
    </row>
    <row r="927" spans="1:1">
      <c r="A927" s="39"/>
    </row>
    <row r="928" spans="1:1">
      <c r="A928" s="39"/>
    </row>
    <row r="929" spans="1:1">
      <c r="A929" s="39"/>
    </row>
    <row r="930" spans="1:1">
      <c r="A930" s="39"/>
    </row>
    <row r="931" spans="1:1">
      <c r="A931" s="39"/>
    </row>
    <row r="932" spans="1:1">
      <c r="A932" s="39"/>
    </row>
    <row r="933" spans="1:1">
      <c r="A933" s="39"/>
    </row>
    <row r="934" spans="1:1">
      <c r="A934" s="39"/>
    </row>
    <row r="935" spans="1:1">
      <c r="A935" s="39"/>
    </row>
    <row r="936" spans="1:1">
      <c r="A936" s="39"/>
    </row>
    <row r="937" spans="1:1">
      <c r="A937" s="39"/>
    </row>
    <row r="938" spans="1:1">
      <c r="A938" s="39"/>
    </row>
    <row r="939" spans="1:1">
      <c r="A939" s="39"/>
    </row>
    <row r="940" spans="1:1">
      <c r="A940" s="39"/>
    </row>
    <row r="941" spans="1:1">
      <c r="A941" s="39"/>
    </row>
    <row r="942" spans="1:1">
      <c r="A942" s="39"/>
    </row>
    <row r="943" spans="1:1">
      <c r="A943" s="39"/>
    </row>
    <row r="944" spans="1:1">
      <c r="A944" s="39"/>
    </row>
    <row r="945" spans="1:1">
      <c r="A945" s="39"/>
    </row>
    <row r="946" spans="1:1">
      <c r="A946" s="39"/>
    </row>
    <row r="947" spans="1:1">
      <c r="A947" s="39"/>
    </row>
    <row r="948" spans="1:1">
      <c r="A948" s="39"/>
    </row>
    <row r="949" spans="1:1">
      <c r="A949" s="39"/>
    </row>
    <row r="950" spans="1:1">
      <c r="A950" s="39"/>
    </row>
    <row r="951" spans="1:1">
      <c r="A951" s="39"/>
    </row>
    <row r="952" spans="1:1">
      <c r="A952" s="39"/>
    </row>
    <row r="953" spans="1:1">
      <c r="A953" s="39"/>
    </row>
    <row r="954" spans="1:1">
      <c r="A954" s="39"/>
    </row>
    <row r="955" spans="1:1">
      <c r="A955" s="39"/>
    </row>
    <row r="956" spans="1:1">
      <c r="A956" s="39"/>
    </row>
    <row r="957" spans="1:1">
      <c r="A957" s="39"/>
    </row>
    <row r="958" spans="1:1">
      <c r="A958" s="39"/>
    </row>
    <row r="959" spans="1:1">
      <c r="A959" s="39"/>
    </row>
    <row r="960" spans="1:1">
      <c r="A960" s="39"/>
    </row>
    <row r="961" spans="1:1">
      <c r="A961" s="39"/>
    </row>
    <row r="962" spans="1:1">
      <c r="A962" s="39"/>
    </row>
    <row r="963" spans="1:1">
      <c r="A963" s="39"/>
    </row>
    <row r="964" spans="1:1">
      <c r="A964" s="39"/>
    </row>
    <row r="965" spans="1:1">
      <c r="A965" s="39"/>
    </row>
    <row r="966" spans="1:1">
      <c r="A966" s="39"/>
    </row>
    <row r="967" spans="1:1">
      <c r="A967" s="39"/>
    </row>
    <row r="968" spans="1:1">
      <c r="A968" s="39"/>
    </row>
    <row r="969" spans="1:1">
      <c r="A969" s="39"/>
    </row>
    <row r="970" spans="1:1">
      <c r="A970" s="39"/>
    </row>
    <row r="971" spans="1:1">
      <c r="A971" s="39"/>
    </row>
    <row r="972" spans="1:1">
      <c r="A972" s="39"/>
    </row>
    <row r="973" spans="1:1">
      <c r="A973" s="39"/>
    </row>
    <row r="974" spans="1:1">
      <c r="A974" s="39"/>
    </row>
    <row r="975" spans="1:1">
      <c r="A975" s="39"/>
    </row>
    <row r="976" spans="1:1">
      <c r="A976" s="39"/>
    </row>
    <row r="977" spans="1:1">
      <c r="A977" s="39"/>
    </row>
    <row r="978" spans="1:1">
      <c r="A978" s="39"/>
    </row>
    <row r="979" spans="1:1">
      <c r="A979" s="39"/>
    </row>
    <row r="980" spans="1:1">
      <c r="A980" s="39"/>
    </row>
    <row r="981" spans="1:1">
      <c r="A981" s="39"/>
    </row>
    <row r="982" spans="1:1">
      <c r="A982" s="39"/>
    </row>
    <row r="983" spans="1:1">
      <c r="A983" s="39"/>
    </row>
    <row r="984" spans="1:1">
      <c r="A984" s="39"/>
    </row>
    <row r="985" spans="1:1">
      <c r="A985" s="39"/>
    </row>
    <row r="986" spans="1:1">
      <c r="A986" s="39"/>
    </row>
    <row r="987" spans="1:1">
      <c r="A987" s="39"/>
    </row>
    <row r="988" spans="1:1">
      <c r="A988" s="39"/>
    </row>
    <row r="989" spans="1:1">
      <c r="A989" s="39"/>
    </row>
    <row r="990" spans="1:1">
      <c r="A990" s="39"/>
    </row>
    <row r="991" spans="1:1">
      <c r="A991" s="39"/>
    </row>
    <row r="992" spans="1:1">
      <c r="A992" s="39"/>
    </row>
    <row r="993" spans="1:1">
      <c r="A993" s="39"/>
    </row>
    <row r="994" spans="1:1">
      <c r="A994" s="39"/>
    </row>
    <row r="995" spans="1:1">
      <c r="A995" s="39"/>
    </row>
    <row r="996" spans="1:1">
      <c r="A996" s="39"/>
    </row>
    <row r="997" spans="1:1">
      <c r="A997" s="39"/>
    </row>
    <row r="998" spans="1:1">
      <c r="A998" s="39"/>
    </row>
    <row r="999" spans="1:1">
      <c r="A999" s="39"/>
    </row>
    <row r="1000" spans="1:1">
      <c r="A1000" s="39"/>
    </row>
    <row r="1001" spans="1:1">
      <c r="A1001" s="39"/>
    </row>
    <row r="1002" spans="1:1">
      <c r="A1002" s="39"/>
    </row>
    <row r="1003" spans="1:1">
      <c r="A1003" s="39"/>
    </row>
    <row r="1004" spans="1:1">
      <c r="A1004" s="39"/>
    </row>
    <row r="1005" spans="1:1">
      <c r="A1005" s="39"/>
    </row>
    <row r="1006" spans="1:1">
      <c r="A1006" s="39"/>
    </row>
    <row r="1007" spans="1:1">
      <c r="A1007" s="39"/>
    </row>
    <row r="1008" spans="1:1">
      <c r="A1008" s="39"/>
    </row>
    <row r="1009" spans="1:1">
      <c r="A1009" s="39"/>
    </row>
    <row r="1010" spans="1:1">
      <c r="A1010" s="39"/>
    </row>
    <row r="1011" spans="1:1">
      <c r="A1011" s="39"/>
    </row>
    <row r="1012" spans="1:1">
      <c r="A1012" s="39"/>
    </row>
    <row r="1013" spans="1:1">
      <c r="A1013" s="39"/>
    </row>
    <row r="1014" spans="1:1">
      <c r="A1014" s="39"/>
    </row>
    <row r="1015" spans="1:1">
      <c r="A1015" s="39"/>
    </row>
    <row r="1016" spans="1:1">
      <c r="A1016" s="39"/>
    </row>
    <row r="1017" spans="1:1">
      <c r="A1017" s="39"/>
    </row>
    <row r="1018" spans="1:1">
      <c r="A1018" s="39"/>
    </row>
    <row r="1019" spans="1:1">
      <c r="A1019" s="39"/>
    </row>
    <row r="1020" spans="1:1">
      <c r="A1020" s="39"/>
    </row>
    <row r="1021" spans="1:1">
      <c r="A1021" s="39"/>
    </row>
    <row r="1022" spans="1:1">
      <c r="A1022" s="39"/>
    </row>
    <row r="1023" spans="1:1">
      <c r="A1023" s="39"/>
    </row>
    <row r="1024" spans="1:1">
      <c r="A1024" s="39"/>
    </row>
    <row r="1025" spans="1:1">
      <c r="A1025" s="39"/>
    </row>
    <row r="1026" spans="1:1">
      <c r="A1026" s="39"/>
    </row>
    <row r="1027" spans="1:1">
      <c r="A1027" s="39"/>
    </row>
    <row r="1028" spans="1:1">
      <c r="A1028" s="39"/>
    </row>
    <row r="1029" spans="1:1">
      <c r="A1029" s="39"/>
    </row>
    <row r="1030" spans="1:1">
      <c r="A1030" s="39"/>
    </row>
    <row r="1031" spans="1:1">
      <c r="A1031" s="39"/>
    </row>
    <row r="1032" spans="1:1">
      <c r="A1032" s="39"/>
    </row>
    <row r="1033" spans="1:1">
      <c r="A1033" s="39"/>
    </row>
    <row r="1034" spans="1:1">
      <c r="A1034" s="39"/>
    </row>
    <row r="1035" spans="1:1">
      <c r="A1035" s="39"/>
    </row>
    <row r="1036" spans="1:1">
      <c r="A1036" s="39"/>
    </row>
    <row r="1037" spans="1:1">
      <c r="A1037" s="39"/>
    </row>
    <row r="1038" spans="1:1">
      <c r="A1038" s="39"/>
    </row>
    <row r="1039" spans="1:1">
      <c r="A1039" s="39"/>
    </row>
    <row r="1040" spans="1:1">
      <c r="A1040" s="39"/>
    </row>
    <row r="1041" spans="1:1">
      <c r="A1041" s="39"/>
    </row>
    <row r="1042" spans="1:1">
      <c r="A1042" s="39"/>
    </row>
    <row r="1043" spans="1:1">
      <c r="A1043" s="39"/>
    </row>
    <row r="1044" spans="1:1">
      <c r="A1044" s="39"/>
    </row>
    <row r="1045" spans="1:1">
      <c r="A1045" s="39"/>
    </row>
    <row r="1046" spans="1:1">
      <c r="A1046" s="39"/>
    </row>
    <row r="1047" spans="1:1">
      <c r="A1047" s="39"/>
    </row>
    <row r="1048" spans="1:1">
      <c r="A1048" s="39"/>
    </row>
    <row r="1049" spans="1:1">
      <c r="A1049" s="39"/>
    </row>
    <row r="1050" spans="1:1">
      <c r="A1050" s="39"/>
    </row>
    <row r="1051" spans="1:1">
      <c r="A1051" s="39"/>
    </row>
    <row r="1052" spans="1:1">
      <c r="A1052" s="39"/>
    </row>
    <row r="1053" spans="1:1">
      <c r="A1053" s="39"/>
    </row>
    <row r="1054" spans="1:1">
      <c r="A1054" s="39"/>
    </row>
    <row r="1055" spans="1:1">
      <c r="A1055" s="39"/>
    </row>
    <row r="1056" spans="1:1">
      <c r="A1056" s="39"/>
    </row>
    <row r="1057" spans="1:1">
      <c r="A1057" s="39"/>
    </row>
    <row r="1058" spans="1:1">
      <c r="A1058" s="39"/>
    </row>
    <row r="1059" spans="1:1">
      <c r="A1059" s="39"/>
    </row>
    <row r="1060" spans="1:1">
      <c r="A1060" s="39"/>
    </row>
    <row r="1061" spans="1:1">
      <c r="A1061" s="39"/>
    </row>
    <row r="1062" spans="1:1">
      <c r="A1062" s="39"/>
    </row>
    <row r="1063" spans="1:1">
      <c r="A1063" s="39"/>
    </row>
    <row r="1064" spans="1:1">
      <c r="A1064" s="39"/>
    </row>
    <row r="1065" spans="1:1">
      <c r="A1065" s="39"/>
    </row>
    <row r="1066" spans="1:1">
      <c r="A1066" s="39"/>
    </row>
    <row r="1067" spans="1:1">
      <c r="A1067" s="39"/>
    </row>
    <row r="1068" spans="1:1">
      <c r="A1068" s="39"/>
    </row>
    <row r="1069" spans="1:1">
      <c r="A1069" s="39"/>
    </row>
    <row r="1070" spans="1:1">
      <c r="A1070" s="39"/>
    </row>
    <row r="1071" spans="1:1">
      <c r="A1071" s="39"/>
    </row>
    <row r="1072" spans="1:1">
      <c r="A1072" s="39"/>
    </row>
    <row r="1073" spans="1:1">
      <c r="A1073" s="39"/>
    </row>
    <row r="1074" spans="1:1">
      <c r="A1074" s="39"/>
    </row>
    <row r="1075" spans="1:1">
      <c r="A1075" s="39"/>
    </row>
    <row r="1076" spans="1:1">
      <c r="A1076" s="39"/>
    </row>
    <row r="1077" spans="1:1">
      <c r="A1077" s="39"/>
    </row>
    <row r="1078" spans="1:1">
      <c r="A1078" s="39"/>
    </row>
    <row r="1079" spans="1:1">
      <c r="A1079" s="39"/>
    </row>
    <row r="1080" spans="1:1">
      <c r="A1080" s="39"/>
    </row>
    <row r="1081" spans="1:1">
      <c r="A1081" s="39"/>
    </row>
    <row r="1082" spans="1:1">
      <c r="A1082" s="39"/>
    </row>
    <row r="1083" spans="1:1">
      <c r="A1083" s="39"/>
    </row>
    <row r="1084" spans="1:1">
      <c r="A1084" s="39"/>
    </row>
    <row r="1085" spans="1:1">
      <c r="A1085" s="39"/>
    </row>
    <row r="1086" spans="1:1">
      <c r="A1086" s="39"/>
    </row>
    <row r="1087" spans="1:1">
      <c r="A1087" s="39"/>
    </row>
    <row r="1088" spans="1:1">
      <c r="A1088" s="39"/>
    </row>
    <row r="1089" spans="1:1">
      <c r="A1089" s="39"/>
    </row>
    <row r="1090" spans="1:1">
      <c r="A1090" s="39"/>
    </row>
    <row r="1091" spans="1:1">
      <c r="A1091" s="39"/>
    </row>
    <row r="1092" spans="1:1">
      <c r="A1092" s="39"/>
    </row>
    <row r="1093" spans="1:1">
      <c r="A1093" s="39"/>
    </row>
    <row r="1094" spans="1:1">
      <c r="A1094" s="39"/>
    </row>
    <row r="1095" spans="1:1">
      <c r="A1095" s="39"/>
    </row>
    <row r="1096" spans="1:1">
      <c r="A1096" s="39"/>
    </row>
    <row r="1097" spans="1:1">
      <c r="A1097" s="39"/>
    </row>
    <row r="1098" spans="1:1">
      <c r="A1098" s="39"/>
    </row>
    <row r="1099" spans="1:1">
      <c r="A1099" s="39"/>
    </row>
    <row r="1100" spans="1:1">
      <c r="A1100" s="39"/>
    </row>
    <row r="1101" spans="1:1">
      <c r="A1101" s="39"/>
    </row>
    <row r="1102" spans="1:1">
      <c r="A1102" s="39"/>
    </row>
    <row r="1103" spans="1:1">
      <c r="A1103" s="39"/>
    </row>
    <row r="1104" spans="1:1">
      <c r="A1104" s="39"/>
    </row>
    <row r="1105" spans="1:1">
      <c r="A1105" s="39"/>
    </row>
    <row r="1106" spans="1:1">
      <c r="A1106" s="39"/>
    </row>
    <row r="1107" spans="1:1">
      <c r="A1107" s="39"/>
    </row>
    <row r="1108" spans="1:1">
      <c r="A1108" s="39"/>
    </row>
    <row r="1109" spans="1:1">
      <c r="A1109" s="39"/>
    </row>
    <row r="1110" spans="1:1">
      <c r="A1110" s="39"/>
    </row>
    <row r="1111" spans="1:1">
      <c r="A1111" s="39"/>
    </row>
    <row r="1112" spans="1:1">
      <c r="A1112" s="39"/>
    </row>
    <row r="1113" spans="1:1">
      <c r="A1113" s="39"/>
    </row>
    <row r="1114" spans="1:1">
      <c r="A1114" s="39"/>
    </row>
    <row r="1115" spans="1:1">
      <c r="A1115" s="39"/>
    </row>
    <row r="1116" spans="1:1">
      <c r="A1116" s="39"/>
    </row>
    <row r="1117" spans="1:1">
      <c r="A1117" s="39"/>
    </row>
    <row r="1118" spans="1:1">
      <c r="A1118" s="39"/>
    </row>
    <row r="1119" spans="1:1">
      <c r="A1119" s="39"/>
    </row>
    <row r="1120" spans="1:1">
      <c r="A1120" s="39"/>
    </row>
    <row r="1121" spans="1:1">
      <c r="A1121" s="39"/>
    </row>
    <row r="1122" spans="1:1">
      <c r="A1122" s="39"/>
    </row>
    <row r="1123" spans="1:1">
      <c r="A1123" s="39"/>
    </row>
    <row r="1124" spans="1:1">
      <c r="A1124" s="39"/>
    </row>
    <row r="1125" spans="1:1">
      <c r="A1125" s="39"/>
    </row>
    <row r="1126" spans="1:1">
      <c r="A1126" s="39"/>
    </row>
    <row r="1127" spans="1:1">
      <c r="A1127" s="39"/>
    </row>
    <row r="1128" spans="1:1">
      <c r="A1128" s="39"/>
    </row>
    <row r="1129" spans="1:1">
      <c r="A1129" s="39"/>
    </row>
    <row r="1130" spans="1:1">
      <c r="A1130" s="39"/>
    </row>
    <row r="1131" spans="1:1">
      <c r="A1131" s="39"/>
    </row>
    <row r="1132" spans="1:1">
      <c r="A1132" s="39"/>
    </row>
    <row r="1133" spans="1:1">
      <c r="A1133" s="39"/>
    </row>
    <row r="1134" spans="1:1">
      <c r="A1134" s="39"/>
    </row>
    <row r="1135" spans="1:1">
      <c r="A1135" s="39"/>
    </row>
    <row r="1136" spans="1:1">
      <c r="A1136" s="39"/>
    </row>
    <row r="1137" spans="1:1">
      <c r="A1137" s="39"/>
    </row>
    <row r="1138" spans="1:1">
      <c r="A1138" s="39"/>
    </row>
    <row r="1139" spans="1:1">
      <c r="A1139" s="39"/>
    </row>
    <row r="1140" spans="1:1">
      <c r="A1140" s="39"/>
    </row>
    <row r="1141" spans="1:1">
      <c r="A1141" s="39"/>
    </row>
    <row r="1142" spans="1:1">
      <c r="A1142" s="39"/>
    </row>
    <row r="1143" spans="1:1">
      <c r="A1143" s="39"/>
    </row>
    <row r="1144" spans="1:1">
      <c r="A1144" s="39"/>
    </row>
    <row r="1145" spans="1:1">
      <c r="A1145" s="39"/>
    </row>
    <row r="1146" spans="1:1">
      <c r="A1146" s="39"/>
    </row>
    <row r="1147" spans="1:1">
      <c r="A1147" s="39"/>
    </row>
    <row r="1148" spans="1:1">
      <c r="A1148" s="39"/>
    </row>
    <row r="1149" spans="1:1">
      <c r="A1149" s="39"/>
    </row>
    <row r="1150" spans="1:1">
      <c r="A1150" s="39"/>
    </row>
    <row r="1151" spans="1:1">
      <c r="A1151" s="39"/>
    </row>
    <row r="1152" spans="1:1">
      <c r="A1152" s="39"/>
    </row>
    <row r="1153" spans="1:1">
      <c r="A1153" s="39"/>
    </row>
    <row r="1154" spans="1:1">
      <c r="A1154" s="39"/>
    </row>
    <row r="1155" spans="1:1">
      <c r="A1155" s="39"/>
    </row>
    <row r="1156" spans="1:1">
      <c r="A1156" s="39"/>
    </row>
    <row r="1157" spans="1:1">
      <c r="A1157" s="39"/>
    </row>
    <row r="1158" spans="1:1">
      <c r="A1158" s="39"/>
    </row>
    <row r="1159" spans="1:1">
      <c r="A1159" s="39"/>
    </row>
    <row r="1160" spans="1:1">
      <c r="A1160" s="39"/>
    </row>
    <row r="1161" spans="1:1">
      <c r="A1161" s="39"/>
    </row>
    <row r="1162" spans="1:1">
      <c r="A1162" s="39"/>
    </row>
    <row r="1163" spans="1:1">
      <c r="A1163" s="39"/>
    </row>
    <row r="1164" spans="1:1">
      <c r="A1164" s="39"/>
    </row>
    <row r="1165" spans="1:1">
      <c r="A1165" s="39"/>
    </row>
    <row r="1166" spans="1:1">
      <c r="A1166" s="39"/>
    </row>
    <row r="1167" spans="1:1">
      <c r="A1167" s="39"/>
    </row>
    <row r="1168" spans="1:1">
      <c r="A1168" s="39"/>
    </row>
    <row r="1169" spans="1:1">
      <c r="A1169" s="39"/>
    </row>
    <row r="1170" spans="1:1">
      <c r="A1170" s="39"/>
    </row>
    <row r="1171" spans="1:1">
      <c r="A1171" s="39"/>
    </row>
    <row r="1172" spans="1:1">
      <c r="A1172" s="39"/>
    </row>
    <row r="1173" spans="1:1">
      <c r="A1173" s="39"/>
    </row>
    <row r="1174" spans="1:1">
      <c r="A1174" s="39"/>
    </row>
    <row r="1175" spans="1:1">
      <c r="A1175" s="39"/>
    </row>
    <row r="1176" spans="1:1">
      <c r="A1176" s="39"/>
    </row>
    <row r="1177" spans="1:1">
      <c r="A1177" s="39"/>
    </row>
    <row r="1178" spans="1:1">
      <c r="A1178" s="39"/>
    </row>
    <row r="1179" spans="1:1">
      <c r="A1179" s="39"/>
    </row>
    <row r="1180" spans="1:1">
      <c r="A1180" s="39"/>
    </row>
    <row r="1181" spans="1:1">
      <c r="A1181" s="39"/>
    </row>
    <row r="1182" spans="1:1">
      <c r="A1182" s="39"/>
    </row>
    <row r="1183" spans="1:1">
      <c r="A1183" s="39"/>
    </row>
    <row r="1184" spans="1:1">
      <c r="A1184" s="39"/>
    </row>
    <row r="1185" spans="1:1">
      <c r="A1185" s="39"/>
    </row>
    <row r="1186" spans="1:1">
      <c r="A1186" s="39"/>
    </row>
    <row r="1187" spans="1:1">
      <c r="A1187" s="39"/>
    </row>
    <row r="1188" spans="1:1">
      <c r="A1188" s="39"/>
    </row>
    <row r="1189" spans="1:1">
      <c r="A1189" s="39"/>
    </row>
    <row r="1190" spans="1:1">
      <c r="A1190" s="39"/>
    </row>
    <row r="1191" spans="1:1">
      <c r="A1191" s="39"/>
    </row>
    <row r="1192" spans="1:1">
      <c r="A1192" s="39"/>
    </row>
    <row r="1193" spans="1:1">
      <c r="A1193" s="39"/>
    </row>
    <row r="1194" spans="1:1">
      <c r="A1194" s="39"/>
    </row>
    <row r="1195" spans="1:1">
      <c r="A1195" s="39"/>
    </row>
    <row r="1196" spans="1:1">
      <c r="A1196" s="39"/>
    </row>
    <row r="1197" spans="1:1">
      <c r="A1197" s="39"/>
    </row>
    <row r="1198" spans="1:1">
      <c r="A1198" s="39"/>
    </row>
    <row r="1199" spans="1:1">
      <c r="A1199" s="39"/>
    </row>
    <row r="1200" spans="1:1">
      <c r="A1200" s="39"/>
    </row>
    <row r="1201" spans="1:1">
      <c r="A1201" s="39"/>
    </row>
    <row r="1202" spans="1:1">
      <c r="A1202" s="39"/>
    </row>
    <row r="1203" spans="1:1">
      <c r="A1203" s="39"/>
    </row>
    <row r="1204" spans="1:1">
      <c r="A1204" s="39"/>
    </row>
    <row r="1205" spans="1:1">
      <c r="A1205" s="39"/>
    </row>
    <row r="1206" spans="1:1">
      <c r="A1206" s="39"/>
    </row>
    <row r="1207" spans="1:1">
      <c r="A1207" s="39"/>
    </row>
    <row r="1208" spans="1:1">
      <c r="A1208" s="39"/>
    </row>
    <row r="1209" spans="1:1">
      <c r="A1209" s="39"/>
    </row>
    <row r="1210" spans="1:1">
      <c r="A1210" s="39"/>
    </row>
    <row r="1211" spans="1:1">
      <c r="A1211" s="39"/>
    </row>
    <row r="1212" spans="1:1">
      <c r="A1212" s="39"/>
    </row>
    <row r="1213" spans="1:1">
      <c r="A1213" s="39"/>
    </row>
    <row r="1214" spans="1:1">
      <c r="A1214" s="39"/>
    </row>
    <row r="1215" spans="1:1">
      <c r="A1215" s="39"/>
    </row>
    <row r="1216" spans="1:1">
      <c r="A1216" s="39"/>
    </row>
    <row r="1217" spans="1:1">
      <c r="A1217" s="39"/>
    </row>
    <row r="1218" spans="1:1">
      <c r="A1218" s="39"/>
    </row>
    <row r="1219" spans="1:1">
      <c r="A1219" s="39"/>
    </row>
    <row r="1220" spans="1:1">
      <c r="A1220" s="39"/>
    </row>
    <row r="1221" spans="1:1">
      <c r="A1221" s="39"/>
    </row>
    <row r="1222" spans="1:1">
      <c r="A1222" s="39"/>
    </row>
    <row r="1223" spans="1:1">
      <c r="A1223" s="39"/>
    </row>
    <row r="1224" spans="1:1">
      <c r="A1224" s="39"/>
    </row>
    <row r="1225" spans="1:1">
      <c r="A1225" s="39"/>
    </row>
    <row r="1226" spans="1:1">
      <c r="A1226" s="39"/>
    </row>
    <row r="1227" spans="1:1">
      <c r="A1227" s="39"/>
    </row>
    <row r="1228" spans="1:1">
      <c r="A1228" s="39"/>
    </row>
    <row r="1229" spans="1:1">
      <c r="A1229" s="39"/>
    </row>
    <row r="1230" spans="1:1">
      <c r="A1230" s="39"/>
    </row>
    <row r="1231" spans="1:1">
      <c r="A1231" s="39"/>
    </row>
    <row r="1232" spans="1:1">
      <c r="A1232" s="39"/>
    </row>
    <row r="1233" spans="1:1">
      <c r="A1233" s="39"/>
    </row>
    <row r="1234" spans="1:1">
      <c r="A1234" s="39"/>
    </row>
    <row r="1235" spans="1:1">
      <c r="A1235" s="39"/>
    </row>
    <row r="1236" spans="1:1">
      <c r="A1236" s="39"/>
    </row>
    <row r="1237" spans="1:1">
      <c r="A1237" s="39"/>
    </row>
    <row r="1238" spans="1:1">
      <c r="A1238" s="39"/>
    </row>
    <row r="1239" spans="1:1">
      <c r="A1239" s="39"/>
    </row>
    <row r="1240" spans="1:1">
      <c r="A1240" s="39"/>
    </row>
    <row r="1241" spans="1:1">
      <c r="A1241" s="39"/>
    </row>
    <row r="1242" spans="1:1">
      <c r="A1242" s="39"/>
    </row>
    <row r="1243" spans="1:1">
      <c r="A1243" s="39"/>
    </row>
    <row r="1244" spans="1:1">
      <c r="A1244" s="39"/>
    </row>
    <row r="1245" spans="1:1">
      <c r="A1245" s="39"/>
    </row>
    <row r="1246" spans="1:1">
      <c r="A1246" s="39"/>
    </row>
    <row r="1247" spans="1:1">
      <c r="A1247" s="39"/>
    </row>
    <row r="1248" spans="1:1">
      <c r="A1248" s="39"/>
    </row>
    <row r="1249" spans="1:1">
      <c r="A1249" s="39"/>
    </row>
    <row r="1250" spans="1:1">
      <c r="A1250" s="39"/>
    </row>
    <row r="1251" spans="1:1">
      <c r="A1251" s="39"/>
    </row>
    <row r="1252" spans="1:1">
      <c r="A1252" s="39"/>
    </row>
    <row r="1253" spans="1:1">
      <c r="A1253" s="39"/>
    </row>
    <row r="1254" spans="1:1">
      <c r="A1254" s="39"/>
    </row>
    <row r="1255" spans="1:1">
      <c r="A1255" s="39"/>
    </row>
    <row r="1256" spans="1:1">
      <c r="A1256" s="39"/>
    </row>
    <row r="1257" spans="1:1">
      <c r="A1257" s="39"/>
    </row>
    <row r="1258" spans="1:1">
      <c r="A1258" s="39"/>
    </row>
    <row r="1259" spans="1:1">
      <c r="A1259" s="39"/>
    </row>
    <row r="1260" spans="1:1">
      <c r="A1260" s="39"/>
    </row>
    <row r="1261" spans="1:1">
      <c r="A1261" s="39"/>
    </row>
    <row r="1262" spans="1:1">
      <c r="A1262" s="39"/>
    </row>
    <row r="1263" spans="1:1">
      <c r="A1263" s="39"/>
    </row>
    <row r="1264" spans="1:1">
      <c r="A1264" s="39"/>
    </row>
    <row r="1265" spans="1:1">
      <c r="A1265" s="39"/>
    </row>
    <row r="1266" spans="1:1">
      <c r="A1266" s="39"/>
    </row>
    <row r="1267" spans="1:1">
      <c r="A1267" s="39"/>
    </row>
    <row r="1268" spans="1:1">
      <c r="A1268" s="39"/>
    </row>
    <row r="1269" spans="1:1">
      <c r="A1269" s="39"/>
    </row>
    <row r="1270" spans="1:1">
      <c r="A1270" s="39"/>
    </row>
    <row r="1271" spans="1:1">
      <c r="A1271" s="39"/>
    </row>
    <row r="1272" spans="1:1">
      <c r="A1272" s="39"/>
    </row>
    <row r="1273" spans="1:1">
      <c r="A1273" s="39"/>
    </row>
    <row r="1274" spans="1:1">
      <c r="A1274" s="39"/>
    </row>
    <row r="1275" spans="1:1">
      <c r="A1275" s="39"/>
    </row>
    <row r="1276" spans="1:1">
      <c r="A1276" s="39"/>
    </row>
    <row r="1277" spans="1:1">
      <c r="A1277" s="39"/>
    </row>
    <row r="1278" spans="1:1">
      <c r="A1278" s="39"/>
    </row>
    <row r="1279" spans="1:1">
      <c r="A1279" s="39"/>
    </row>
    <row r="1280" spans="1:1">
      <c r="A1280" s="39"/>
    </row>
    <row r="1281" spans="1:1">
      <c r="A1281" s="39"/>
    </row>
    <row r="1282" spans="1:1">
      <c r="A1282" s="39"/>
    </row>
    <row r="1283" spans="1:1">
      <c r="A1283" s="39"/>
    </row>
    <row r="1284" spans="1:1">
      <c r="A1284" s="39"/>
    </row>
    <row r="1285" spans="1:1">
      <c r="A1285" s="39"/>
    </row>
    <row r="1286" spans="1:1">
      <c r="A1286" s="39"/>
    </row>
    <row r="1287" spans="1:1">
      <c r="A1287" s="39"/>
    </row>
    <row r="1288" spans="1:1">
      <c r="A1288" s="39"/>
    </row>
    <row r="1289" spans="1:1">
      <c r="A1289" s="39"/>
    </row>
    <row r="1290" spans="1:1">
      <c r="A1290" s="39"/>
    </row>
    <row r="1291" spans="1:1">
      <c r="A1291" s="39"/>
    </row>
    <row r="1292" spans="1:1">
      <c r="A1292" s="39"/>
    </row>
    <row r="1293" spans="1:1">
      <c r="A1293" s="39"/>
    </row>
    <row r="1294" spans="1:1">
      <c r="A1294" s="39"/>
    </row>
    <row r="1295" spans="1:1">
      <c r="A1295" s="39"/>
    </row>
    <row r="1296" spans="1:1">
      <c r="A1296" s="39"/>
    </row>
    <row r="1297" spans="1:1">
      <c r="A1297" s="39"/>
    </row>
    <row r="1298" spans="1:1">
      <c r="A1298" s="39"/>
    </row>
    <row r="1299" spans="1:1">
      <c r="A1299" s="39"/>
    </row>
    <row r="1300" spans="1:1">
      <c r="A1300" s="39"/>
    </row>
    <row r="1301" spans="1:1">
      <c r="A1301" s="39"/>
    </row>
    <row r="1302" spans="1:1">
      <c r="A1302" s="39"/>
    </row>
    <row r="1303" spans="1:1">
      <c r="A1303" s="39"/>
    </row>
    <row r="1304" spans="1:1">
      <c r="A1304" s="39"/>
    </row>
    <row r="1305" spans="1:1">
      <c r="A1305" s="39"/>
    </row>
    <row r="1306" spans="1:1">
      <c r="A1306" s="39"/>
    </row>
    <row r="1307" spans="1:1">
      <c r="A1307" s="39"/>
    </row>
    <row r="1308" spans="1:1">
      <c r="A1308" s="39"/>
    </row>
    <row r="1309" spans="1:1">
      <c r="A1309" s="39"/>
    </row>
    <row r="1310" spans="1:1">
      <c r="A1310" s="39"/>
    </row>
    <row r="1311" spans="1:1">
      <c r="A1311" s="39"/>
    </row>
    <row r="1312" spans="1:1">
      <c r="A1312" s="39"/>
    </row>
    <row r="1313" spans="1:1">
      <c r="A1313" s="39"/>
    </row>
    <row r="1314" spans="1:1">
      <c r="A1314" s="39"/>
    </row>
    <row r="1315" spans="1:1">
      <c r="A1315" s="39"/>
    </row>
    <row r="1316" spans="1:1">
      <c r="A1316" s="39"/>
    </row>
    <row r="1317" spans="1:1">
      <c r="A1317" s="39"/>
    </row>
    <row r="1318" spans="1:1">
      <c r="A1318" s="39"/>
    </row>
    <row r="1319" spans="1:1">
      <c r="A1319" s="39"/>
    </row>
    <row r="1320" spans="1:1">
      <c r="A1320" s="39"/>
    </row>
    <row r="1321" spans="1:1">
      <c r="A1321" s="39"/>
    </row>
    <row r="1322" spans="1:1">
      <c r="A1322" s="39"/>
    </row>
    <row r="1323" spans="1:1">
      <c r="A1323" s="39"/>
    </row>
    <row r="1324" spans="1:1">
      <c r="A1324" s="39"/>
    </row>
    <row r="1325" spans="1:1">
      <c r="A1325" s="39"/>
    </row>
    <row r="1326" spans="1:1">
      <c r="A1326" s="39"/>
    </row>
    <row r="1327" spans="1:1">
      <c r="A1327" s="39"/>
    </row>
    <row r="1328" spans="1:1">
      <c r="A1328" s="39"/>
    </row>
    <row r="1329" spans="1:1">
      <c r="A1329" s="39"/>
    </row>
    <row r="1330" spans="1:1">
      <c r="A1330" s="39"/>
    </row>
    <row r="1331" spans="1:1">
      <c r="A1331" s="39"/>
    </row>
    <row r="1332" spans="1:1">
      <c r="A1332" s="39"/>
    </row>
    <row r="1333" spans="1:1">
      <c r="A1333" s="39"/>
    </row>
    <row r="1334" spans="1:1">
      <c r="A1334" s="39"/>
    </row>
    <row r="1335" spans="1:1">
      <c r="A1335" s="39"/>
    </row>
    <row r="1336" spans="1:1">
      <c r="A1336" s="39"/>
    </row>
    <row r="1337" spans="1:1">
      <c r="A1337" s="39"/>
    </row>
    <row r="1338" spans="1:1">
      <c r="A1338" s="39"/>
    </row>
    <row r="1339" spans="1:1">
      <c r="A1339" s="39"/>
    </row>
    <row r="1340" spans="1:1">
      <c r="A1340" s="39"/>
    </row>
    <row r="1341" spans="1:1">
      <c r="A1341" s="39"/>
    </row>
    <row r="1342" spans="1:1">
      <c r="A1342" s="39"/>
    </row>
    <row r="1343" spans="1:1">
      <c r="A1343" s="39"/>
    </row>
    <row r="1344" spans="1:1">
      <c r="A1344" s="39"/>
    </row>
    <row r="1345" spans="1:1">
      <c r="A1345" s="39"/>
    </row>
    <row r="1346" spans="1:1">
      <c r="A1346" s="39"/>
    </row>
    <row r="1347" spans="1:1">
      <c r="A1347" s="39"/>
    </row>
    <row r="1348" spans="1:1">
      <c r="A1348" s="39"/>
    </row>
    <row r="1349" spans="1:1">
      <c r="A1349" s="39"/>
    </row>
    <row r="1350" spans="1:1">
      <c r="A1350" s="39"/>
    </row>
    <row r="1351" spans="1:1">
      <c r="A1351" s="39"/>
    </row>
    <row r="1352" spans="1:1">
      <c r="A1352" s="39"/>
    </row>
    <row r="1353" spans="1:1">
      <c r="A1353" s="39"/>
    </row>
    <row r="1354" spans="1:1">
      <c r="A1354" s="39"/>
    </row>
    <row r="1355" spans="1:1">
      <c r="A1355" s="39"/>
    </row>
    <row r="1356" spans="1:1">
      <c r="A1356" s="39"/>
    </row>
    <row r="1357" spans="1:1">
      <c r="A1357" s="39"/>
    </row>
    <row r="1358" spans="1:1">
      <c r="A1358" s="39"/>
    </row>
    <row r="1359" spans="1:1">
      <c r="A1359" s="39"/>
    </row>
    <row r="1360" spans="1:1">
      <c r="A1360" s="39"/>
    </row>
    <row r="1361" spans="1:1">
      <c r="A1361" s="39"/>
    </row>
    <row r="1362" spans="1:1">
      <c r="A1362" s="39"/>
    </row>
    <row r="1363" spans="1:1">
      <c r="A1363" s="39"/>
    </row>
    <row r="1364" spans="1:1">
      <c r="A1364" s="39"/>
    </row>
    <row r="1365" spans="1:1">
      <c r="A1365" s="39"/>
    </row>
    <row r="1366" spans="1:1">
      <c r="A1366" s="39"/>
    </row>
    <row r="1367" spans="1:1">
      <c r="A1367" s="39"/>
    </row>
    <row r="1368" spans="1:1">
      <c r="A1368" s="39"/>
    </row>
    <row r="1369" spans="1:1">
      <c r="A1369" s="39"/>
    </row>
    <row r="1370" spans="1:1">
      <c r="A1370" s="39"/>
    </row>
    <row r="1371" spans="1:1">
      <c r="A1371" s="39"/>
    </row>
    <row r="1372" spans="1:1">
      <c r="A1372" s="39"/>
    </row>
    <row r="1373" spans="1:1">
      <c r="A1373" s="39"/>
    </row>
    <row r="1374" spans="1:1">
      <c r="A1374" s="39"/>
    </row>
    <row r="1375" spans="1:1">
      <c r="A1375" s="39"/>
    </row>
    <row r="1376" spans="1:1">
      <c r="A1376" s="39"/>
    </row>
    <row r="1377" spans="1:1">
      <c r="A1377" s="39"/>
    </row>
    <row r="1378" spans="1:1">
      <c r="A1378" s="39"/>
    </row>
    <row r="1379" spans="1:1">
      <c r="A1379" s="39"/>
    </row>
    <row r="1380" spans="1:1">
      <c r="A1380" s="39"/>
    </row>
    <row r="1381" spans="1:1">
      <c r="A1381" s="39"/>
    </row>
    <row r="1382" spans="1:1">
      <c r="A1382" s="39"/>
    </row>
    <row r="1383" spans="1:1">
      <c r="A1383" s="39"/>
    </row>
    <row r="1384" spans="1:1">
      <c r="A1384" s="39"/>
    </row>
    <row r="1385" spans="1:1">
      <c r="A1385" s="39"/>
    </row>
    <row r="1386" spans="1:1">
      <c r="A1386" s="39"/>
    </row>
    <row r="1387" spans="1:1">
      <c r="A1387" s="39"/>
    </row>
    <row r="1388" spans="1:1">
      <c r="A1388" s="39"/>
    </row>
    <row r="1389" spans="1:1">
      <c r="A1389" s="39"/>
    </row>
    <row r="1390" spans="1:1">
      <c r="A1390" s="39"/>
    </row>
    <row r="1391" spans="1:1">
      <c r="A1391" s="39"/>
    </row>
    <row r="1392" spans="1:1">
      <c r="A1392" s="39"/>
    </row>
    <row r="1393" spans="1:1">
      <c r="A1393" s="39"/>
    </row>
    <row r="1394" spans="1:1">
      <c r="A1394" s="39"/>
    </row>
    <row r="1395" spans="1:1">
      <c r="A1395" s="39"/>
    </row>
    <row r="1396" spans="1:1">
      <c r="A1396" s="39"/>
    </row>
    <row r="1397" spans="1:1">
      <c r="A1397" s="39"/>
    </row>
    <row r="1398" spans="1:1">
      <c r="A1398" s="39"/>
    </row>
    <row r="1399" spans="1:1">
      <c r="A1399" s="39"/>
    </row>
    <row r="1400" spans="1:1">
      <c r="A1400" s="39"/>
    </row>
    <row r="1401" spans="1:1">
      <c r="A1401" s="39"/>
    </row>
    <row r="1402" spans="1:1">
      <c r="A1402" s="39"/>
    </row>
    <row r="1403" spans="1:1">
      <c r="A1403" s="39"/>
    </row>
    <row r="1404" spans="1:1">
      <c r="A1404" s="39"/>
    </row>
    <row r="1405" spans="1:1">
      <c r="A1405" s="39"/>
    </row>
    <row r="1406" spans="1:1">
      <c r="A1406" s="39"/>
    </row>
    <row r="1407" spans="1:1">
      <c r="A1407" s="39"/>
    </row>
    <row r="1408" spans="1:1">
      <c r="A1408" s="39"/>
    </row>
    <row r="1409" spans="1:1">
      <c r="A1409" s="39"/>
    </row>
    <row r="1410" spans="1:1">
      <c r="A1410" s="39"/>
    </row>
    <row r="1411" spans="1:1">
      <c r="A1411" s="39"/>
    </row>
    <row r="1412" spans="1:1">
      <c r="A1412" s="39"/>
    </row>
    <row r="1413" spans="1:1">
      <c r="A1413" s="39"/>
    </row>
    <row r="1414" spans="1:1">
      <c r="A1414" s="39"/>
    </row>
    <row r="1415" spans="1:1">
      <c r="A1415" s="39"/>
    </row>
    <row r="1416" spans="1:1">
      <c r="A1416" s="39"/>
    </row>
    <row r="1417" spans="1:1">
      <c r="A1417" s="39"/>
    </row>
    <row r="1418" spans="1:1">
      <c r="A1418" s="39"/>
    </row>
    <row r="1419" spans="1:1">
      <c r="A1419" s="39"/>
    </row>
    <row r="1420" spans="1:1">
      <c r="A1420" s="39"/>
    </row>
    <row r="1421" spans="1:1">
      <c r="A1421" s="39"/>
    </row>
    <row r="1422" spans="1:1">
      <c r="A1422" s="39"/>
    </row>
    <row r="1423" spans="1:1">
      <c r="A1423" s="39"/>
    </row>
    <row r="1424" spans="1:1">
      <c r="A1424" s="39"/>
    </row>
    <row r="1425" spans="1:1">
      <c r="A1425" s="39"/>
    </row>
    <row r="1426" spans="1:1">
      <c r="A1426" s="39"/>
    </row>
    <row r="1427" spans="1:1">
      <c r="A1427" s="39"/>
    </row>
    <row r="1428" spans="1:1">
      <c r="A1428" s="39"/>
    </row>
    <row r="1429" spans="1:1">
      <c r="A1429" s="39"/>
    </row>
    <row r="1430" spans="1:1">
      <c r="A1430" s="39"/>
    </row>
    <row r="1431" spans="1:1">
      <c r="A1431" s="39"/>
    </row>
    <row r="1432" spans="1:1">
      <c r="A1432" s="39"/>
    </row>
    <row r="1433" spans="1:1">
      <c r="A1433" s="39"/>
    </row>
    <row r="1434" spans="1:1">
      <c r="A1434" s="39"/>
    </row>
    <row r="1435" spans="1:1">
      <c r="A1435" s="39"/>
    </row>
    <row r="1436" spans="1:1">
      <c r="A1436" s="39"/>
    </row>
    <row r="1437" spans="1:1">
      <c r="A1437" s="39"/>
    </row>
    <row r="1438" spans="1:1">
      <c r="A1438" s="39"/>
    </row>
    <row r="1439" spans="1:1">
      <c r="A1439" s="39"/>
    </row>
    <row r="1440" spans="1:1">
      <c r="A1440" s="39"/>
    </row>
    <row r="1441" spans="1:1">
      <c r="A1441" s="39"/>
    </row>
    <row r="1442" spans="1:1">
      <c r="A1442" s="39"/>
    </row>
    <row r="1443" spans="1:1">
      <c r="A1443" s="39"/>
    </row>
    <row r="1444" spans="1:1">
      <c r="A1444" s="39"/>
    </row>
    <row r="1445" spans="1:1">
      <c r="A1445" s="39"/>
    </row>
    <row r="1446" spans="1:1">
      <c r="A1446" s="39"/>
    </row>
    <row r="1447" spans="1:1">
      <c r="A1447" s="39"/>
    </row>
    <row r="1448" spans="1:1">
      <c r="A1448" s="39"/>
    </row>
    <row r="1449" spans="1:1">
      <c r="A1449" s="39"/>
    </row>
    <row r="1450" spans="1:1">
      <c r="A1450" s="39"/>
    </row>
    <row r="1451" spans="1:1">
      <c r="A1451" s="39"/>
    </row>
    <row r="1452" spans="1:1">
      <c r="A1452" s="39"/>
    </row>
    <row r="1453" spans="1:1">
      <c r="A1453" s="39"/>
    </row>
    <row r="1454" spans="1:1">
      <c r="A1454" s="39"/>
    </row>
    <row r="1455" spans="1:1">
      <c r="A1455" s="39"/>
    </row>
    <row r="1456" spans="1:1">
      <c r="A1456" s="39"/>
    </row>
    <row r="1457" spans="1:1">
      <c r="A1457" s="39"/>
    </row>
    <row r="1458" spans="1:1">
      <c r="A1458" s="39"/>
    </row>
    <row r="1459" spans="1:1">
      <c r="A1459" s="39"/>
    </row>
    <row r="1460" spans="1:1">
      <c r="A1460" s="39"/>
    </row>
    <row r="1461" spans="1:1">
      <c r="A1461" s="39"/>
    </row>
    <row r="1462" spans="1:1">
      <c r="A1462" s="39"/>
    </row>
    <row r="1463" spans="1:1">
      <c r="A1463" s="39"/>
    </row>
    <row r="1464" spans="1:1">
      <c r="A1464" s="39"/>
    </row>
    <row r="1465" spans="1:1">
      <c r="A1465" s="39"/>
    </row>
    <row r="1466" spans="1:1">
      <c r="A1466" s="39"/>
    </row>
    <row r="1467" spans="1:1">
      <c r="A1467" s="39"/>
    </row>
    <row r="1468" spans="1:1">
      <c r="A1468" s="39"/>
    </row>
    <row r="1469" spans="1:1">
      <c r="A1469" s="39"/>
    </row>
    <row r="1470" spans="1:1">
      <c r="A1470" s="39"/>
    </row>
    <row r="1471" spans="1:1">
      <c r="A1471" s="39"/>
    </row>
    <row r="1472" spans="1:1">
      <c r="A1472" s="39"/>
    </row>
    <row r="1473" spans="1:1">
      <c r="A1473" s="39"/>
    </row>
    <row r="1474" spans="1:1">
      <c r="A1474" s="39"/>
    </row>
    <row r="1475" spans="1:1">
      <c r="A1475" s="39"/>
    </row>
    <row r="1476" spans="1:1">
      <c r="A1476" s="39"/>
    </row>
    <row r="1477" spans="1:1">
      <c r="A1477" s="39"/>
    </row>
    <row r="1478" spans="1:1">
      <c r="A1478" s="39"/>
    </row>
    <row r="1479" spans="1:1">
      <c r="A1479" s="39"/>
    </row>
    <row r="1480" spans="1:1">
      <c r="A1480" s="39"/>
    </row>
    <row r="1481" spans="1:1">
      <c r="A1481" s="39"/>
    </row>
    <row r="1482" spans="1:1">
      <c r="A1482" s="39"/>
    </row>
    <row r="1483" spans="1:1">
      <c r="A1483" s="39"/>
    </row>
    <row r="1484" spans="1:1">
      <c r="A1484" s="39"/>
    </row>
    <row r="1485" spans="1:1">
      <c r="A1485" s="39"/>
    </row>
    <row r="1486" spans="1:1">
      <c r="A1486" s="39"/>
    </row>
    <row r="1487" spans="1:1">
      <c r="A1487" s="39"/>
    </row>
    <row r="1488" spans="1:1">
      <c r="A1488" s="39"/>
    </row>
    <row r="1489" spans="1:1">
      <c r="A1489" s="39"/>
    </row>
    <row r="1490" spans="1:1">
      <c r="A1490" s="39"/>
    </row>
    <row r="1491" spans="1:1">
      <c r="A1491" s="39"/>
    </row>
    <row r="1492" spans="1:1">
      <c r="A1492" s="39"/>
    </row>
    <row r="1493" spans="1:1">
      <c r="A1493" s="39"/>
    </row>
    <row r="1494" spans="1:1">
      <c r="A1494" s="39"/>
    </row>
    <row r="1495" spans="1:1">
      <c r="A1495" s="39"/>
    </row>
    <row r="1496" spans="1:1">
      <c r="A1496" s="39"/>
    </row>
    <row r="1497" spans="1:1">
      <c r="A1497" s="39"/>
    </row>
    <row r="1498" spans="1:1">
      <c r="A1498" s="39"/>
    </row>
    <row r="1499" spans="1:1">
      <c r="A1499" s="39"/>
    </row>
    <row r="1500" spans="1:1">
      <c r="A1500" s="39"/>
    </row>
    <row r="1501" spans="1:1">
      <c r="A1501" s="39"/>
    </row>
    <row r="1502" spans="1:1">
      <c r="A1502" s="39"/>
    </row>
    <row r="1503" spans="1:1">
      <c r="A1503" s="39"/>
    </row>
    <row r="1504" spans="1:1">
      <c r="A1504" s="39"/>
    </row>
    <row r="1505" spans="1:1">
      <c r="A1505" s="39"/>
    </row>
    <row r="1506" spans="1:1">
      <c r="A1506" s="39"/>
    </row>
    <row r="1507" spans="1:1">
      <c r="A1507" s="39"/>
    </row>
    <row r="1508" spans="1:1">
      <c r="A1508" s="39"/>
    </row>
    <row r="1509" spans="1:1">
      <c r="A1509" s="39"/>
    </row>
    <row r="1510" spans="1:1">
      <c r="A1510" s="39"/>
    </row>
    <row r="1511" spans="1:1">
      <c r="A1511" s="39"/>
    </row>
    <row r="1512" spans="1:1">
      <c r="A1512" s="39"/>
    </row>
    <row r="1513" spans="1:1">
      <c r="A1513" s="39"/>
    </row>
    <row r="1514" spans="1:1">
      <c r="A1514" s="39"/>
    </row>
    <row r="1515" spans="1:1">
      <c r="A1515" s="39"/>
    </row>
    <row r="1516" spans="1:1">
      <c r="A1516" s="39"/>
    </row>
    <row r="1517" spans="1:1">
      <c r="A1517" s="39"/>
    </row>
    <row r="1518" spans="1:1">
      <c r="A1518" s="39"/>
    </row>
    <row r="1519" spans="1:1">
      <c r="A1519" s="39"/>
    </row>
    <row r="1520" spans="1:1">
      <c r="A1520" s="39"/>
    </row>
    <row r="1521" spans="1:1">
      <c r="A1521" s="39"/>
    </row>
    <row r="1522" spans="1:1">
      <c r="A1522" s="39"/>
    </row>
    <row r="1523" spans="1:1">
      <c r="A1523" s="39"/>
    </row>
    <row r="1524" spans="1:1">
      <c r="A1524" s="39"/>
    </row>
    <row r="1525" spans="1:1">
      <c r="A1525" s="39"/>
    </row>
    <row r="1526" spans="1:1">
      <c r="A1526" s="39"/>
    </row>
    <row r="1527" spans="1:1">
      <c r="A1527" s="39"/>
    </row>
    <row r="1528" spans="1:1">
      <c r="A1528" s="39"/>
    </row>
    <row r="1529" spans="1:1">
      <c r="A1529" s="39"/>
    </row>
    <row r="1530" spans="1:1">
      <c r="A1530" s="39"/>
    </row>
    <row r="1531" spans="1:1">
      <c r="A1531" s="39"/>
    </row>
    <row r="1532" spans="1:1">
      <c r="A1532" s="39"/>
    </row>
    <row r="1533" spans="1:1">
      <c r="A1533" s="39"/>
    </row>
    <row r="1534" spans="1:1">
      <c r="A1534" s="39"/>
    </row>
    <row r="1535" spans="1:1">
      <c r="A1535" s="39"/>
    </row>
    <row r="1536" spans="1:1">
      <c r="A1536" s="39"/>
    </row>
    <row r="1537" spans="1:1">
      <c r="A1537" s="39"/>
    </row>
    <row r="1538" spans="1:1">
      <c r="A1538" s="39"/>
    </row>
    <row r="1539" spans="1:1">
      <c r="A1539" s="39"/>
    </row>
    <row r="1540" spans="1:1">
      <c r="A1540" s="39"/>
    </row>
    <row r="1541" spans="1:1">
      <c r="A1541" s="39"/>
    </row>
    <row r="1542" spans="1:1">
      <c r="A1542" s="39"/>
    </row>
    <row r="1543" spans="1:1">
      <c r="A1543" s="39"/>
    </row>
    <row r="1544" spans="1:1">
      <c r="A1544" s="39"/>
    </row>
    <row r="1545" spans="1:1">
      <c r="A1545" s="39"/>
    </row>
    <row r="1546" spans="1:1">
      <c r="A1546" s="39"/>
    </row>
    <row r="1547" spans="1:1">
      <c r="A1547" s="39"/>
    </row>
    <row r="1548" spans="1:1">
      <c r="A1548" s="39"/>
    </row>
    <row r="1549" spans="1:1">
      <c r="A1549" s="39"/>
    </row>
    <row r="1550" spans="1:1">
      <c r="A1550" s="39"/>
    </row>
    <row r="1551" spans="1:1">
      <c r="A1551" s="39"/>
    </row>
    <row r="1552" spans="1:1">
      <c r="A1552" s="39"/>
    </row>
    <row r="1553" spans="1:1">
      <c r="A1553" s="39"/>
    </row>
    <row r="1554" spans="1:1">
      <c r="A1554" s="39"/>
    </row>
    <row r="1555" spans="1:1">
      <c r="A1555" s="39"/>
    </row>
    <row r="1556" spans="1:1">
      <c r="A1556" s="39"/>
    </row>
    <row r="1557" spans="1:1">
      <c r="A1557" s="39"/>
    </row>
    <row r="1558" spans="1:1">
      <c r="A1558" s="39"/>
    </row>
    <row r="1559" spans="1:1">
      <c r="A1559" s="39"/>
    </row>
    <row r="1560" spans="1:1">
      <c r="A1560" s="39"/>
    </row>
    <row r="1561" spans="1:1">
      <c r="A1561" s="39"/>
    </row>
    <row r="1562" spans="1:1">
      <c r="A1562" s="39"/>
    </row>
    <row r="1563" spans="1:1">
      <c r="A1563" s="39"/>
    </row>
    <row r="1564" spans="1:1">
      <c r="A1564" s="39"/>
    </row>
    <row r="1565" spans="1:1">
      <c r="A1565" s="39"/>
    </row>
    <row r="1566" spans="1:1">
      <c r="A1566" s="39"/>
    </row>
    <row r="1567" spans="1:1">
      <c r="A1567" s="39"/>
    </row>
    <row r="1568" spans="1:1">
      <c r="A1568" s="39"/>
    </row>
    <row r="1569" spans="1:1">
      <c r="A1569" s="39"/>
    </row>
    <row r="1570" spans="1:1">
      <c r="A1570" s="39"/>
    </row>
    <row r="1571" spans="1:1">
      <c r="A1571" s="39"/>
    </row>
    <row r="1572" spans="1:1">
      <c r="A1572" s="39"/>
    </row>
    <row r="1573" spans="1:1">
      <c r="A1573" s="39"/>
    </row>
    <row r="1574" spans="1:1">
      <c r="A1574" s="39"/>
    </row>
    <row r="1575" spans="1:1">
      <c r="A1575" s="39"/>
    </row>
    <row r="1576" spans="1:1">
      <c r="A1576" s="39"/>
    </row>
    <row r="1577" spans="1:1">
      <c r="A1577" s="39"/>
    </row>
    <row r="1578" spans="1:1">
      <c r="A1578" s="39"/>
    </row>
    <row r="1579" spans="1:1">
      <c r="A1579" s="39"/>
    </row>
    <row r="1580" spans="1:1">
      <c r="A1580" s="39"/>
    </row>
    <row r="1581" spans="1:1">
      <c r="A1581" s="39"/>
    </row>
    <row r="1582" spans="1:1">
      <c r="A1582" s="39"/>
    </row>
    <row r="1583" spans="1:1">
      <c r="A1583" s="39"/>
    </row>
    <row r="1584" spans="1:1">
      <c r="A1584" s="39"/>
    </row>
    <row r="1585" spans="1:1">
      <c r="A1585" s="39"/>
    </row>
    <row r="1586" spans="1:1">
      <c r="A1586" s="39"/>
    </row>
    <row r="1587" spans="1:1">
      <c r="A1587" s="39"/>
    </row>
    <row r="1588" spans="1:1">
      <c r="A1588" s="39"/>
    </row>
    <row r="1589" spans="1:1">
      <c r="A1589" s="39"/>
    </row>
    <row r="1590" spans="1:1">
      <c r="A1590" s="39"/>
    </row>
    <row r="1591" spans="1:1">
      <c r="A1591" s="39"/>
    </row>
    <row r="1592" spans="1:1">
      <c r="A1592" s="39"/>
    </row>
    <row r="1593" spans="1:1">
      <c r="A1593" s="39"/>
    </row>
    <row r="1594" spans="1:1">
      <c r="A1594" s="39"/>
    </row>
    <row r="1595" spans="1:1">
      <c r="A1595" s="39"/>
    </row>
    <row r="1596" spans="1:1">
      <c r="A1596" s="39"/>
    </row>
    <row r="1597" spans="1:1">
      <c r="A1597" s="39"/>
    </row>
    <row r="1598" spans="1:1">
      <c r="A1598" s="39"/>
    </row>
    <row r="1599" spans="1:1">
      <c r="A1599" s="39"/>
    </row>
    <row r="1600" spans="1:1">
      <c r="A1600" s="39"/>
    </row>
    <row r="1601" spans="1:1">
      <c r="A1601" s="39"/>
    </row>
    <row r="1602" spans="1:1">
      <c r="A1602" s="39"/>
    </row>
    <row r="1603" spans="1:1">
      <c r="A1603" s="39"/>
    </row>
    <row r="1604" spans="1:1">
      <c r="A1604" s="39"/>
    </row>
    <row r="1605" spans="1:1">
      <c r="A1605" s="39"/>
    </row>
    <row r="1606" spans="1:1">
      <c r="A1606" s="39"/>
    </row>
    <row r="1607" spans="1:1">
      <c r="A1607" s="39"/>
    </row>
    <row r="1608" spans="1:1">
      <c r="A1608" s="39"/>
    </row>
    <row r="1609" spans="1:1">
      <c r="A1609" s="39"/>
    </row>
    <row r="1610" spans="1:1">
      <c r="A1610" s="39"/>
    </row>
    <row r="1611" spans="1:1">
      <c r="A1611" s="39"/>
    </row>
    <row r="1612" spans="1:1">
      <c r="A1612" s="39"/>
    </row>
    <row r="1613" spans="1:1">
      <c r="A1613" s="39"/>
    </row>
    <row r="1614" spans="1:1">
      <c r="A1614" s="39"/>
    </row>
    <row r="1615" spans="1:1">
      <c r="A1615" s="39"/>
    </row>
    <row r="1616" spans="1:1">
      <c r="A1616" s="39"/>
    </row>
    <row r="1617" spans="1:1">
      <c r="A1617" s="39"/>
    </row>
    <row r="1618" spans="1:1">
      <c r="A1618" s="39"/>
    </row>
    <row r="1619" spans="1:1">
      <c r="A1619" s="39"/>
    </row>
    <row r="1620" spans="1:1">
      <c r="A1620" s="39"/>
    </row>
    <row r="1621" spans="1:1">
      <c r="A1621" s="39"/>
    </row>
    <row r="1622" spans="1:1">
      <c r="A1622" s="39"/>
    </row>
    <row r="1623" spans="1:1">
      <c r="A1623" s="39"/>
    </row>
    <row r="1624" spans="1:1">
      <c r="A1624" s="39"/>
    </row>
    <row r="1625" spans="1:1">
      <c r="A1625" s="39"/>
    </row>
    <row r="1626" spans="1:1">
      <c r="A1626" s="39"/>
    </row>
    <row r="1627" spans="1:1">
      <c r="A1627" s="39"/>
    </row>
    <row r="1628" spans="1:1">
      <c r="A1628" s="39"/>
    </row>
    <row r="1629" spans="1:1">
      <c r="A1629" s="39"/>
    </row>
    <row r="1630" spans="1:1">
      <c r="A1630" s="39"/>
    </row>
    <row r="1631" spans="1:1">
      <c r="A1631" s="39"/>
    </row>
    <row r="1632" spans="1:1">
      <c r="A1632" s="39"/>
    </row>
    <row r="1633" spans="1:1">
      <c r="A1633" s="39"/>
    </row>
    <row r="1634" spans="1:1">
      <c r="A1634" s="39"/>
    </row>
    <row r="1635" spans="1:1">
      <c r="A1635" s="39"/>
    </row>
    <row r="1636" spans="1:1">
      <c r="A1636" s="39"/>
    </row>
    <row r="1637" spans="1:1">
      <c r="A1637" s="39"/>
    </row>
    <row r="1638" spans="1:1">
      <c r="A1638" s="39"/>
    </row>
    <row r="1639" spans="1:1">
      <c r="A1639" s="39"/>
    </row>
    <row r="1640" spans="1:1">
      <c r="A1640" s="39"/>
    </row>
    <row r="1641" spans="1:1">
      <c r="A1641" s="39"/>
    </row>
    <row r="1642" spans="1:1">
      <c r="A1642" s="39"/>
    </row>
    <row r="1643" spans="1:1">
      <c r="A1643" s="39"/>
    </row>
    <row r="1644" spans="1:1">
      <c r="A1644" s="39"/>
    </row>
    <row r="1645" spans="1:1">
      <c r="A1645" s="39"/>
    </row>
    <row r="1646" spans="1:1">
      <c r="A1646" s="39"/>
    </row>
    <row r="1647" spans="1:1">
      <c r="A1647" s="39"/>
    </row>
    <row r="1648" spans="1:1">
      <c r="A1648" s="39"/>
    </row>
    <row r="1649" spans="1:1">
      <c r="A1649" s="39"/>
    </row>
    <row r="1650" spans="1:1">
      <c r="A1650" s="39"/>
    </row>
    <row r="1651" spans="1:1">
      <c r="A1651" s="39"/>
    </row>
    <row r="1652" spans="1:1">
      <c r="A1652" s="39"/>
    </row>
    <row r="1653" spans="1:1">
      <c r="A1653" s="39"/>
    </row>
    <row r="1654" spans="1:1">
      <c r="A1654" s="39"/>
    </row>
    <row r="1655" spans="1:1">
      <c r="A1655" s="39"/>
    </row>
    <row r="1656" spans="1:1">
      <c r="A1656" s="39"/>
    </row>
    <row r="1657" spans="1:1">
      <c r="A1657" s="39"/>
    </row>
    <row r="1658" spans="1:1">
      <c r="A1658" s="39"/>
    </row>
    <row r="1659" spans="1:1">
      <c r="A1659" s="39"/>
    </row>
    <row r="1660" spans="1:1">
      <c r="A1660" s="39"/>
    </row>
    <row r="1661" spans="1:1">
      <c r="A1661" s="39"/>
    </row>
    <row r="1662" spans="1:1">
      <c r="A1662" s="39"/>
    </row>
    <row r="1663" spans="1:1">
      <c r="A1663" s="39"/>
    </row>
    <row r="1664" spans="1:1">
      <c r="A1664" s="39"/>
    </row>
    <row r="1665" spans="1:1">
      <c r="A1665" s="39"/>
    </row>
    <row r="1666" spans="1:1">
      <c r="A1666" s="39"/>
    </row>
    <row r="1667" spans="1:1">
      <c r="A1667" s="39"/>
    </row>
    <row r="1668" spans="1:1">
      <c r="A1668" s="39"/>
    </row>
    <row r="1669" spans="1:1">
      <c r="A1669" s="39"/>
    </row>
    <row r="1670" spans="1:1">
      <c r="A1670" s="39"/>
    </row>
    <row r="1671" spans="1:1">
      <c r="A1671" s="39"/>
    </row>
    <row r="1672" spans="1:1">
      <c r="A1672" s="39"/>
    </row>
    <row r="1673" spans="1:1">
      <c r="A1673" s="39"/>
    </row>
    <row r="1674" spans="1:1">
      <c r="A1674" s="39"/>
    </row>
    <row r="1675" spans="1:1">
      <c r="A1675" s="39"/>
    </row>
    <row r="1676" spans="1:1">
      <c r="A1676" s="39"/>
    </row>
    <row r="1677" spans="1:1">
      <c r="A1677" s="39"/>
    </row>
    <row r="1678" spans="1:1">
      <c r="A1678" s="39"/>
    </row>
    <row r="1679" spans="1:1">
      <c r="A1679" s="39"/>
    </row>
    <row r="1680" spans="1:1">
      <c r="A1680" s="39"/>
    </row>
    <row r="1681" spans="1:1">
      <c r="A1681" s="39"/>
    </row>
    <row r="1682" spans="1:1">
      <c r="A1682" s="39"/>
    </row>
    <row r="1683" spans="1:1">
      <c r="A1683" s="39"/>
    </row>
    <row r="1684" spans="1:1">
      <c r="A1684" s="39"/>
    </row>
    <row r="1685" spans="1:1">
      <c r="A1685" s="39"/>
    </row>
    <row r="1686" spans="1:1">
      <c r="A1686" s="39"/>
    </row>
    <row r="1687" spans="1:1">
      <c r="A1687" s="39"/>
    </row>
    <row r="1688" spans="1:1">
      <c r="A1688" s="39"/>
    </row>
    <row r="1689" spans="1:1">
      <c r="A1689" s="39"/>
    </row>
    <row r="1690" spans="1:1">
      <c r="A1690" s="39"/>
    </row>
    <row r="1691" spans="1:1">
      <c r="A1691" s="39"/>
    </row>
    <row r="1692" spans="1:1">
      <c r="A1692" s="39"/>
    </row>
    <row r="1693" spans="1:1">
      <c r="A1693" s="39"/>
    </row>
    <row r="1694" spans="1:1">
      <c r="A1694" s="39"/>
    </row>
    <row r="1695" spans="1:1">
      <c r="A1695" s="39"/>
    </row>
    <row r="1696" spans="1:1">
      <c r="A1696" s="39"/>
    </row>
    <row r="1697" spans="1:1">
      <c r="A1697" s="39"/>
    </row>
    <row r="1698" spans="1:1">
      <c r="A1698" s="39"/>
    </row>
    <row r="1699" spans="1:1">
      <c r="A1699" s="39"/>
    </row>
    <row r="1700" spans="1:1">
      <c r="A1700" s="39"/>
    </row>
    <row r="1701" spans="1:1">
      <c r="A1701" s="39"/>
    </row>
    <row r="1702" spans="1:1">
      <c r="A1702" s="39"/>
    </row>
    <row r="1703" spans="1:1">
      <c r="A1703" s="39"/>
    </row>
    <row r="1704" spans="1:1">
      <c r="A1704" s="39"/>
    </row>
    <row r="1705" spans="1:1">
      <c r="A1705" s="39"/>
    </row>
    <row r="1706" spans="1:1">
      <c r="A1706" s="39"/>
    </row>
    <row r="1707" spans="1:1">
      <c r="A1707" s="39"/>
    </row>
    <row r="1708" spans="1:1">
      <c r="A1708" s="39"/>
    </row>
    <row r="1709" spans="1:1">
      <c r="A1709" s="39"/>
    </row>
    <row r="1710" spans="1:1">
      <c r="A1710" s="39"/>
    </row>
    <row r="1711" spans="1:1">
      <c r="A1711" s="39"/>
    </row>
    <row r="1712" spans="1:1">
      <c r="A1712" s="39"/>
    </row>
    <row r="1713" spans="1:1">
      <c r="A1713" s="39"/>
    </row>
    <row r="1714" spans="1:1">
      <c r="A1714" s="39"/>
    </row>
    <row r="1715" spans="1:1">
      <c r="A1715" s="39"/>
    </row>
    <row r="1716" spans="1:1">
      <c r="A1716" s="39"/>
    </row>
    <row r="1717" spans="1:1">
      <c r="A1717" s="39"/>
    </row>
    <row r="1718" spans="1:1">
      <c r="A1718" s="39"/>
    </row>
    <row r="1719" spans="1:1">
      <c r="A1719" s="39"/>
    </row>
    <row r="1720" spans="1:1">
      <c r="A1720" s="39"/>
    </row>
    <row r="1721" spans="1:1">
      <c r="A1721" s="39"/>
    </row>
    <row r="1722" spans="1:1">
      <c r="A1722" s="39"/>
    </row>
    <row r="1723" spans="1:1">
      <c r="A1723" s="39"/>
    </row>
    <row r="1724" spans="1:1">
      <c r="A1724" s="39"/>
    </row>
    <row r="1725" spans="1:1">
      <c r="A1725" s="39"/>
    </row>
    <row r="1726" spans="1:1">
      <c r="A1726" s="39"/>
    </row>
    <row r="1727" spans="1:1">
      <c r="A1727" s="39"/>
    </row>
    <row r="1728" spans="1:1">
      <c r="A1728" s="39"/>
    </row>
    <row r="1729" spans="1:1">
      <c r="A1729" s="39"/>
    </row>
    <row r="1730" spans="1:1">
      <c r="A1730" s="39"/>
    </row>
    <row r="1731" spans="1:1">
      <c r="A1731" s="39"/>
    </row>
    <row r="1732" spans="1:1">
      <c r="A1732" s="39"/>
    </row>
    <row r="1733" spans="1:1">
      <c r="A1733" s="39"/>
    </row>
    <row r="1734" spans="1:1">
      <c r="A1734" s="39"/>
    </row>
    <row r="1735" spans="1:1">
      <c r="A1735" s="39"/>
    </row>
    <row r="1736" spans="1:1">
      <c r="A1736" s="39"/>
    </row>
    <row r="1737" spans="1:1">
      <c r="A1737" s="39"/>
    </row>
    <row r="1738" spans="1:1">
      <c r="A1738" s="39"/>
    </row>
    <row r="1739" spans="1:1">
      <c r="A1739" s="39"/>
    </row>
    <row r="1740" spans="1:1">
      <c r="A1740" s="39"/>
    </row>
    <row r="1741" spans="1:1">
      <c r="A1741" s="39"/>
    </row>
    <row r="1742" spans="1:1">
      <c r="A1742" s="39"/>
    </row>
    <row r="1743" spans="1:1">
      <c r="A1743" s="39"/>
    </row>
    <row r="1744" spans="1:1">
      <c r="A1744" s="39"/>
    </row>
    <row r="1745" spans="1:1">
      <c r="A1745" s="39"/>
    </row>
    <row r="1746" spans="1:1">
      <c r="A1746" s="39"/>
    </row>
    <row r="1747" spans="1:1">
      <c r="A1747" s="39"/>
    </row>
    <row r="1748" spans="1:1">
      <c r="A1748" s="39"/>
    </row>
    <row r="1749" spans="1:1">
      <c r="A1749" s="39"/>
    </row>
    <row r="1750" spans="1:1">
      <c r="A1750" s="39"/>
    </row>
    <row r="1751" spans="1:1">
      <c r="A1751" s="39"/>
    </row>
    <row r="1752" spans="1:1">
      <c r="A1752" s="39"/>
    </row>
    <row r="1753" spans="1:1">
      <c r="A1753" s="39"/>
    </row>
    <row r="1754" spans="1:1">
      <c r="A1754" s="39"/>
    </row>
    <row r="1755" spans="1:1">
      <c r="A1755" s="39"/>
    </row>
    <row r="1756" spans="1:1">
      <c r="A1756" s="39"/>
    </row>
    <row r="1757" spans="1:1">
      <c r="A1757" s="39"/>
    </row>
    <row r="1758" spans="1:1">
      <c r="A1758" s="39"/>
    </row>
    <row r="1759" spans="1:1">
      <c r="A1759" s="39"/>
    </row>
    <row r="1760" spans="1:1">
      <c r="A1760" s="39"/>
    </row>
    <row r="1761" spans="1:1">
      <c r="A1761" s="39"/>
    </row>
    <row r="1762" spans="1:1">
      <c r="A1762" s="39"/>
    </row>
    <row r="1763" spans="1:1">
      <c r="A1763" s="39"/>
    </row>
    <row r="1764" spans="1:1">
      <c r="A1764" s="39"/>
    </row>
    <row r="1765" spans="1:1">
      <c r="A1765" s="39"/>
    </row>
    <row r="1766" spans="1:1">
      <c r="A1766" s="39"/>
    </row>
    <row r="1767" spans="1:1">
      <c r="A1767" s="39"/>
    </row>
    <row r="1768" spans="1:1">
      <c r="A1768" s="39"/>
    </row>
    <row r="1769" spans="1:1">
      <c r="A1769" s="39"/>
    </row>
    <row r="1770" spans="1:1">
      <c r="A1770" s="39"/>
    </row>
    <row r="1771" spans="1:1">
      <c r="A1771" s="39"/>
    </row>
    <row r="1772" spans="1:1">
      <c r="A1772" s="39"/>
    </row>
    <row r="1773" spans="1:1">
      <c r="A1773" s="39"/>
    </row>
    <row r="1774" spans="1:1">
      <c r="A1774" s="39"/>
    </row>
    <row r="1775" spans="1:1">
      <c r="A1775" s="39"/>
    </row>
    <row r="1776" spans="1:1">
      <c r="A1776" s="39"/>
    </row>
    <row r="1777" spans="1:1">
      <c r="A1777" s="39"/>
    </row>
    <row r="1778" spans="1:1">
      <c r="A1778" s="39"/>
    </row>
    <row r="1779" spans="1:1">
      <c r="A1779" s="39"/>
    </row>
    <row r="1780" spans="1:1">
      <c r="A1780" s="39"/>
    </row>
    <row r="1781" spans="1:1">
      <c r="A1781" s="39"/>
    </row>
    <row r="1782" spans="1:1">
      <c r="A1782" s="39"/>
    </row>
    <row r="1783" spans="1:1">
      <c r="A1783" s="39"/>
    </row>
    <row r="1784" spans="1:1">
      <c r="A1784" s="39"/>
    </row>
    <row r="1785" spans="1:1">
      <c r="A1785" s="39"/>
    </row>
    <row r="1786" spans="1:1">
      <c r="A1786" s="39"/>
    </row>
    <row r="1787" spans="1:1">
      <c r="A1787" s="39"/>
    </row>
    <row r="1788" spans="1:1">
      <c r="A1788" s="39"/>
    </row>
    <row r="1789" spans="1:1">
      <c r="A1789" s="39"/>
    </row>
    <row r="1790" spans="1:1">
      <c r="A1790" s="39"/>
    </row>
    <row r="1791" spans="1:1">
      <c r="A1791" s="39"/>
    </row>
    <row r="1792" spans="1:1">
      <c r="A1792" s="39"/>
    </row>
    <row r="1793" spans="1:1">
      <c r="A1793" s="39"/>
    </row>
    <row r="1794" spans="1:1">
      <c r="A1794" s="39"/>
    </row>
    <row r="1795" spans="1:1">
      <c r="A1795" s="39"/>
    </row>
    <row r="1796" spans="1:1">
      <c r="A1796" s="39"/>
    </row>
    <row r="1797" spans="1:1">
      <c r="A1797" s="39"/>
    </row>
    <row r="1798" spans="1:1">
      <c r="A1798" s="39"/>
    </row>
    <row r="1799" spans="1:1">
      <c r="A1799" s="39"/>
    </row>
    <row r="1800" spans="1:1">
      <c r="A1800" s="39"/>
    </row>
    <row r="1801" spans="1:1">
      <c r="A1801" s="39"/>
    </row>
    <row r="1802" spans="1:1">
      <c r="A1802" s="39"/>
    </row>
    <row r="1803" spans="1:1">
      <c r="A1803" s="39"/>
    </row>
    <row r="1804" spans="1:1">
      <c r="A1804" s="39"/>
    </row>
    <row r="1805" spans="1:1">
      <c r="A1805" s="39"/>
    </row>
    <row r="1806" spans="1:1">
      <c r="A1806" s="39"/>
    </row>
    <row r="1807" spans="1:1">
      <c r="A1807" s="39"/>
    </row>
    <row r="1808" spans="1:1">
      <c r="A1808" s="39"/>
    </row>
    <row r="1809" spans="1:1">
      <c r="A1809" s="39"/>
    </row>
    <row r="1810" spans="1:1">
      <c r="A1810" s="39"/>
    </row>
    <row r="1811" spans="1:1">
      <c r="A1811" s="39"/>
    </row>
    <row r="1812" spans="1:1">
      <c r="A1812" s="39"/>
    </row>
    <row r="1813" spans="1:1">
      <c r="A1813" s="39"/>
    </row>
    <row r="1814" spans="1:1">
      <c r="A1814" s="39"/>
    </row>
    <row r="1815" spans="1:1">
      <c r="A1815" s="39"/>
    </row>
    <row r="1816" spans="1:1">
      <c r="A1816" s="39"/>
    </row>
    <row r="1817" spans="1:1">
      <c r="A1817" s="39"/>
    </row>
    <row r="1818" spans="1:1">
      <c r="A1818" s="39"/>
    </row>
    <row r="1819" spans="1:1">
      <c r="A1819" s="39"/>
    </row>
    <row r="1820" spans="1:1">
      <c r="A1820" s="39"/>
    </row>
    <row r="1821" spans="1:1">
      <c r="A1821" s="39"/>
    </row>
    <row r="1822" spans="1:1">
      <c r="A1822" s="39"/>
    </row>
    <row r="1823" spans="1:1">
      <c r="A1823" s="39"/>
    </row>
    <row r="1824" spans="1:1">
      <c r="A1824" s="39"/>
    </row>
    <row r="1825" spans="1:1">
      <c r="A1825" s="39"/>
    </row>
    <row r="1826" spans="1:1">
      <c r="A1826" s="39"/>
    </row>
    <row r="1827" spans="1:1">
      <c r="A1827" s="39"/>
    </row>
    <row r="1828" spans="1:1">
      <c r="A1828" s="39"/>
    </row>
    <row r="1829" spans="1:1">
      <c r="A1829" s="39"/>
    </row>
    <row r="1830" spans="1:1">
      <c r="A1830" s="39"/>
    </row>
    <row r="1831" spans="1:1">
      <c r="A1831" s="39"/>
    </row>
    <row r="1832" spans="1:1">
      <c r="A1832" s="39"/>
    </row>
    <row r="1833" spans="1:1">
      <c r="A1833" s="39"/>
    </row>
    <row r="1834" spans="1:1">
      <c r="A1834" s="39"/>
    </row>
    <row r="1835" spans="1:1">
      <c r="A1835" s="39"/>
    </row>
    <row r="1836" spans="1:1">
      <c r="A1836" s="39"/>
    </row>
    <row r="1837" spans="1:1">
      <c r="A1837" s="39"/>
    </row>
    <row r="1838" spans="1:1">
      <c r="A1838" s="39"/>
    </row>
    <row r="1839" spans="1:1">
      <c r="A1839" s="39"/>
    </row>
    <row r="1840" spans="1:1">
      <c r="A1840" s="39"/>
    </row>
    <row r="1841" spans="1:1">
      <c r="A1841" s="39"/>
    </row>
    <row r="1842" spans="1:1">
      <c r="A1842" s="39"/>
    </row>
    <row r="1843" spans="1:1">
      <c r="A1843" s="39"/>
    </row>
    <row r="1844" spans="1:1">
      <c r="A1844" s="39"/>
    </row>
    <row r="1845" spans="1:1">
      <c r="A1845" s="39"/>
    </row>
    <row r="1846" spans="1:1">
      <c r="A1846" s="39"/>
    </row>
    <row r="1847" spans="1:1">
      <c r="A1847" s="39"/>
    </row>
    <row r="1848" spans="1:1">
      <c r="A1848" s="39"/>
    </row>
    <row r="1849" spans="1:1">
      <c r="A1849" s="39"/>
    </row>
    <row r="1850" spans="1:1">
      <c r="A1850" s="39"/>
    </row>
    <row r="1851" spans="1:1">
      <c r="A1851" s="39"/>
    </row>
    <row r="1852" spans="1:1">
      <c r="A1852" s="39"/>
    </row>
    <row r="1853" spans="1:1">
      <c r="A1853" s="39"/>
    </row>
    <row r="1854" spans="1:1">
      <c r="A1854" s="39"/>
    </row>
    <row r="1855" spans="1:1">
      <c r="A1855" s="39"/>
    </row>
    <row r="1856" spans="1:1">
      <c r="A1856" s="39"/>
    </row>
    <row r="1857" spans="1:1">
      <c r="A1857" s="39"/>
    </row>
    <row r="1858" spans="1:1">
      <c r="A1858" s="39"/>
    </row>
    <row r="1859" spans="1:1">
      <c r="A1859" s="39"/>
    </row>
    <row r="1860" spans="1:1">
      <c r="A1860" s="39"/>
    </row>
    <row r="1861" spans="1:1">
      <c r="A1861" s="39"/>
    </row>
    <row r="1862" spans="1:1">
      <c r="A1862" s="39"/>
    </row>
    <row r="1863" spans="1:1">
      <c r="A1863" s="39"/>
    </row>
    <row r="1864" spans="1:1">
      <c r="A1864" s="39"/>
    </row>
    <row r="1865" spans="1:1">
      <c r="A1865" s="39"/>
    </row>
    <row r="1866" spans="1:1">
      <c r="A1866" s="39"/>
    </row>
    <row r="1867" spans="1:1">
      <c r="A1867" s="39"/>
    </row>
    <row r="1868" spans="1:1">
      <c r="A1868" s="39"/>
    </row>
    <row r="1869" spans="1:1">
      <c r="A1869" s="39"/>
    </row>
    <row r="1870" spans="1:1">
      <c r="A1870" s="39"/>
    </row>
    <row r="1871" spans="1:1">
      <c r="A1871" s="39"/>
    </row>
    <row r="1872" spans="1:1">
      <c r="A1872" s="39"/>
    </row>
    <row r="1873" spans="1:1">
      <c r="A1873" s="39"/>
    </row>
    <row r="1874" spans="1:1">
      <c r="A1874" s="39"/>
    </row>
    <row r="1875" spans="1:1">
      <c r="A1875" s="39"/>
    </row>
    <row r="1876" spans="1:1">
      <c r="A1876" s="39"/>
    </row>
    <row r="1877" spans="1:1">
      <c r="A1877" s="39"/>
    </row>
    <row r="1878" spans="1:1">
      <c r="A1878" s="39"/>
    </row>
    <row r="1879" spans="1:1">
      <c r="A1879" s="39"/>
    </row>
    <row r="1880" spans="1:1">
      <c r="A1880" s="39"/>
    </row>
    <row r="1881" spans="1:1">
      <c r="A1881" s="39"/>
    </row>
    <row r="1882" spans="1:1">
      <c r="A1882" s="39"/>
    </row>
    <row r="1883" spans="1:1">
      <c r="A1883" s="39"/>
    </row>
    <row r="1884" spans="1:1">
      <c r="A1884" s="39"/>
    </row>
    <row r="1885" spans="1:1">
      <c r="A1885" s="39"/>
    </row>
    <row r="1886" spans="1:1">
      <c r="A1886" s="39"/>
    </row>
    <row r="1887" spans="1:1">
      <c r="A1887" s="39"/>
    </row>
    <row r="1888" spans="1:1">
      <c r="A1888" s="39"/>
    </row>
    <row r="1889" spans="1:1">
      <c r="A1889" s="39"/>
    </row>
    <row r="1890" spans="1:1">
      <c r="A1890" s="39"/>
    </row>
    <row r="1891" spans="1:1">
      <c r="A1891" s="39"/>
    </row>
    <row r="1892" spans="1:1">
      <c r="A1892" s="39"/>
    </row>
    <row r="1893" spans="1:1">
      <c r="A1893" s="39"/>
    </row>
    <row r="1894" spans="1:1">
      <c r="A1894" s="39"/>
    </row>
    <row r="1895" spans="1:1">
      <c r="A1895" s="39"/>
    </row>
    <row r="1896" spans="1:1">
      <c r="A1896" s="39"/>
    </row>
    <row r="1897" spans="1:1">
      <c r="A1897" s="39"/>
    </row>
    <row r="1898" spans="1:1">
      <c r="A1898" s="39"/>
    </row>
    <row r="1899" spans="1:1">
      <c r="A1899" s="39"/>
    </row>
    <row r="1900" spans="1:1">
      <c r="A1900" s="39"/>
    </row>
    <row r="1901" spans="1:1">
      <c r="A1901" s="39"/>
    </row>
    <row r="1902" spans="1:1">
      <c r="A1902" s="39"/>
    </row>
    <row r="1903" spans="1:1">
      <c r="A1903" s="39"/>
    </row>
    <row r="1904" spans="1:1">
      <c r="A1904" s="39"/>
    </row>
    <row r="1905" spans="1:1">
      <c r="A1905" s="39"/>
    </row>
    <row r="1906" spans="1:1">
      <c r="A1906" s="39"/>
    </row>
    <row r="1907" spans="1:1">
      <c r="A1907" s="39"/>
    </row>
    <row r="1908" spans="1:1">
      <c r="A1908" s="39"/>
    </row>
    <row r="1909" spans="1:1">
      <c r="A1909" s="39"/>
    </row>
    <row r="1910" spans="1:1">
      <c r="A1910" s="39"/>
    </row>
    <row r="1911" spans="1:1">
      <c r="A1911" s="39"/>
    </row>
    <row r="1912" spans="1:1">
      <c r="A1912" s="39"/>
    </row>
    <row r="1913" spans="1:1">
      <c r="A1913" s="39"/>
    </row>
    <row r="1914" spans="1:1">
      <c r="A1914" s="39"/>
    </row>
    <row r="1915" spans="1:1">
      <c r="A1915" s="39"/>
    </row>
    <row r="1916" spans="1:1">
      <c r="A1916" s="39"/>
    </row>
    <row r="1917" spans="1:1">
      <c r="A1917" s="39"/>
    </row>
    <row r="1918" spans="1:1">
      <c r="A1918" s="39"/>
    </row>
    <row r="1919" spans="1:1">
      <c r="A1919" s="39"/>
    </row>
    <row r="1920" spans="1:1">
      <c r="A1920" s="39"/>
    </row>
    <row r="1921" spans="1:1">
      <c r="A1921" s="39"/>
    </row>
    <row r="1922" spans="1:1">
      <c r="A1922" s="39"/>
    </row>
    <row r="1923" spans="1:1">
      <c r="A1923" s="39"/>
    </row>
    <row r="1924" spans="1:1">
      <c r="A1924" s="39"/>
    </row>
    <row r="1925" spans="1:1">
      <c r="A1925" s="39"/>
    </row>
    <row r="1926" spans="1:1">
      <c r="A1926" s="39"/>
    </row>
    <row r="1927" spans="1:1">
      <c r="A1927" s="39"/>
    </row>
    <row r="1928" spans="1:1">
      <c r="A1928" s="39"/>
    </row>
    <row r="1929" spans="1:1">
      <c r="A1929" s="39"/>
    </row>
    <row r="1930" spans="1:1">
      <c r="A1930" s="39"/>
    </row>
    <row r="1931" spans="1:1">
      <c r="A1931" s="39"/>
    </row>
    <row r="1932" spans="1:1">
      <c r="A1932" s="39"/>
    </row>
    <row r="1933" spans="1:1">
      <c r="A1933" s="39"/>
    </row>
    <row r="1934" spans="1:1">
      <c r="A1934" s="39"/>
    </row>
    <row r="1935" spans="1:1">
      <c r="A1935" s="39"/>
    </row>
    <row r="1936" spans="1:1">
      <c r="A1936" s="39"/>
    </row>
    <row r="1937" spans="1:1">
      <c r="A1937" s="39"/>
    </row>
    <row r="1938" spans="1:1">
      <c r="A1938" s="39"/>
    </row>
    <row r="1939" spans="1:1">
      <c r="A1939" s="39"/>
    </row>
    <row r="1940" spans="1:1">
      <c r="A1940" s="39"/>
    </row>
    <row r="1941" spans="1:1">
      <c r="A1941" s="39"/>
    </row>
    <row r="1942" spans="1:1">
      <c r="A1942" s="39"/>
    </row>
    <row r="1943" spans="1:1">
      <c r="A1943" s="39"/>
    </row>
    <row r="1944" spans="1:1">
      <c r="A1944" s="39"/>
    </row>
    <row r="1945" spans="1:1">
      <c r="A1945" s="39"/>
    </row>
    <row r="1946" spans="1:1">
      <c r="A1946" s="39"/>
    </row>
    <row r="1947" spans="1:1">
      <c r="A1947" s="39"/>
    </row>
    <row r="1948" spans="1:1">
      <c r="A1948" s="39"/>
    </row>
    <row r="1949" spans="1:1">
      <c r="A1949" s="39"/>
    </row>
    <row r="1950" spans="1:1">
      <c r="A1950" s="39"/>
    </row>
    <row r="1951" spans="1:1">
      <c r="A1951" s="39"/>
    </row>
    <row r="1952" spans="1:1">
      <c r="A1952" s="39"/>
    </row>
    <row r="1953" spans="1:1">
      <c r="A1953" s="39"/>
    </row>
    <row r="1954" spans="1:1">
      <c r="A1954" s="39"/>
    </row>
    <row r="1955" spans="1:1">
      <c r="A1955" s="39"/>
    </row>
    <row r="1956" spans="1:1">
      <c r="A1956" s="39"/>
    </row>
    <row r="1957" spans="1:1">
      <c r="A1957" s="39"/>
    </row>
    <row r="1958" spans="1:1">
      <c r="A1958" s="39"/>
    </row>
    <row r="1959" spans="1:1">
      <c r="A1959" s="39"/>
    </row>
    <row r="1960" spans="1:1">
      <c r="A1960" s="39"/>
    </row>
    <row r="1961" spans="1:1">
      <c r="A1961" s="39"/>
    </row>
    <row r="1962" spans="1:1">
      <c r="A1962" s="39"/>
    </row>
    <row r="1963" spans="1:1">
      <c r="A1963" s="39"/>
    </row>
    <row r="1964" spans="1:1">
      <c r="A1964" s="39"/>
    </row>
    <row r="1965" spans="1:1">
      <c r="A1965" s="39"/>
    </row>
    <row r="1966" spans="1:1">
      <c r="A1966" s="39"/>
    </row>
    <row r="1967" spans="1:1">
      <c r="A1967" s="39"/>
    </row>
    <row r="1968" spans="1:1">
      <c r="A1968" s="39"/>
    </row>
    <row r="1969" spans="1:1">
      <c r="A1969" s="39"/>
    </row>
    <row r="1970" spans="1:1">
      <c r="A1970" s="39"/>
    </row>
    <row r="1971" spans="1:1">
      <c r="A1971" s="39"/>
    </row>
    <row r="1972" spans="1:1">
      <c r="A1972" s="39"/>
    </row>
    <row r="1973" spans="1:1">
      <c r="A1973" s="39"/>
    </row>
    <row r="1974" spans="1:1">
      <c r="A1974" s="39"/>
    </row>
    <row r="1975" spans="1:1">
      <c r="A1975" s="39"/>
    </row>
    <row r="1976" spans="1:1">
      <c r="A1976" s="39"/>
    </row>
    <row r="1977" spans="1:1">
      <c r="A1977" s="39"/>
    </row>
    <row r="1978" spans="1:1">
      <c r="A1978" s="39"/>
    </row>
    <row r="1979" spans="1:1">
      <c r="A1979" s="39"/>
    </row>
    <row r="1980" spans="1:1">
      <c r="A1980" s="39"/>
    </row>
    <row r="1981" spans="1:1">
      <c r="A1981" s="39"/>
    </row>
    <row r="1982" spans="1:1">
      <c r="A1982" s="39"/>
    </row>
    <row r="1983" spans="1:1">
      <c r="A1983" s="39"/>
    </row>
    <row r="1984" spans="1:1">
      <c r="A1984" s="39"/>
    </row>
    <row r="1985" spans="1:1">
      <c r="A1985" s="39"/>
    </row>
    <row r="1986" spans="1:1">
      <c r="A1986" s="39"/>
    </row>
    <row r="1987" spans="1:1">
      <c r="A1987" s="39"/>
    </row>
    <row r="1988" spans="1:1">
      <c r="A1988" s="39"/>
    </row>
    <row r="1989" spans="1:1">
      <c r="A1989" s="39"/>
    </row>
    <row r="1990" spans="1:1">
      <c r="A1990" s="39"/>
    </row>
    <row r="1991" spans="1:1">
      <c r="A1991" s="39"/>
    </row>
    <row r="1992" spans="1:1">
      <c r="A1992" s="39"/>
    </row>
    <row r="1993" spans="1:1">
      <c r="A1993" s="39"/>
    </row>
    <row r="1994" spans="1:1">
      <c r="A1994" s="39"/>
    </row>
    <row r="1995" spans="1:1">
      <c r="A1995" s="39"/>
    </row>
    <row r="1996" spans="1:1">
      <c r="A1996" s="39"/>
    </row>
    <row r="1997" spans="1:1">
      <c r="A1997" s="39"/>
    </row>
    <row r="1998" spans="1:1">
      <c r="A1998" s="39"/>
    </row>
    <row r="1999" spans="1:1">
      <c r="A1999" s="39"/>
    </row>
    <row r="2000" spans="1:1">
      <c r="A2000" s="39"/>
    </row>
    <row r="2001" spans="1:1">
      <c r="A2001" s="39"/>
    </row>
    <row r="2002" spans="1:1">
      <c r="A2002" s="39"/>
    </row>
    <row r="2003" spans="1:1">
      <c r="A2003" s="39"/>
    </row>
    <row r="2004" spans="1:1">
      <c r="A2004" s="39"/>
    </row>
    <row r="2005" spans="1:1">
      <c r="A2005" s="39"/>
    </row>
    <row r="2006" spans="1:1">
      <c r="A2006" s="39"/>
    </row>
    <row r="2007" spans="1:1">
      <c r="A2007" s="39"/>
    </row>
    <row r="2008" spans="1:1">
      <c r="A2008" s="39"/>
    </row>
    <row r="2009" spans="1:1">
      <c r="A2009" s="39"/>
    </row>
    <row r="2010" spans="1:1">
      <c r="A2010" s="39"/>
    </row>
    <row r="2011" spans="1:1">
      <c r="A2011" s="39"/>
    </row>
    <row r="2012" spans="1:1">
      <c r="A2012" s="39"/>
    </row>
    <row r="2013" spans="1:1">
      <c r="A2013" s="39"/>
    </row>
    <row r="2014" spans="1:1">
      <c r="A2014" s="39"/>
    </row>
    <row r="2015" spans="1:1">
      <c r="A2015" s="39"/>
    </row>
    <row r="2016" spans="1:1">
      <c r="A2016" s="39"/>
    </row>
    <row r="2017" spans="1:1">
      <c r="A2017" s="39"/>
    </row>
    <row r="2018" spans="1:1">
      <c r="A2018" s="39"/>
    </row>
    <row r="2019" spans="1:1">
      <c r="A2019" s="39"/>
    </row>
    <row r="2020" spans="1:1">
      <c r="A2020" s="39"/>
    </row>
    <row r="2021" spans="1:1">
      <c r="A2021" s="39"/>
    </row>
    <row r="2022" spans="1:1">
      <c r="A2022" s="39"/>
    </row>
    <row r="2023" spans="1:1">
      <c r="A2023" s="39"/>
    </row>
    <row r="2024" spans="1:1">
      <c r="A2024" s="39"/>
    </row>
    <row r="2025" spans="1:1">
      <c r="A2025" s="39"/>
    </row>
    <row r="2026" spans="1:1">
      <c r="A2026" s="39"/>
    </row>
    <row r="2027" spans="1:1">
      <c r="A2027" s="39"/>
    </row>
    <row r="2028" spans="1:1">
      <c r="A2028" s="39"/>
    </row>
    <row r="2029" spans="1:1">
      <c r="A2029" s="39"/>
    </row>
    <row r="2030" spans="1:1">
      <c r="A2030" s="39"/>
    </row>
    <row r="2031" spans="1:1">
      <c r="A2031" s="39"/>
    </row>
    <row r="2032" spans="1:1">
      <c r="A2032" s="39"/>
    </row>
    <row r="2033" spans="1:1">
      <c r="A2033" s="39"/>
    </row>
    <row r="2034" spans="1:1">
      <c r="A2034" s="39"/>
    </row>
    <row r="2035" spans="1:1">
      <c r="A2035" s="39"/>
    </row>
    <row r="2036" spans="1:1">
      <c r="A2036" s="39"/>
    </row>
    <row r="2037" spans="1:1">
      <c r="A2037" s="39"/>
    </row>
    <row r="2038" spans="1:1">
      <c r="A2038" s="39"/>
    </row>
    <row r="2039" spans="1:1">
      <c r="A2039" s="39"/>
    </row>
    <row r="2040" spans="1:1">
      <c r="A2040" s="39"/>
    </row>
    <row r="2041" spans="1:1">
      <c r="A2041" s="39"/>
    </row>
    <row r="2042" spans="1:1">
      <c r="A2042" s="39"/>
    </row>
    <row r="2043" spans="1:1">
      <c r="A2043" s="39"/>
    </row>
    <row r="2044" spans="1:1">
      <c r="A2044" s="39"/>
    </row>
    <row r="2045" spans="1:1">
      <c r="A2045" s="39"/>
    </row>
    <row r="2046" spans="1:1">
      <c r="A2046" s="39"/>
    </row>
    <row r="2047" spans="1:1">
      <c r="A2047" s="39"/>
    </row>
    <row r="2048" spans="1:1">
      <c r="A2048" s="39"/>
    </row>
    <row r="2049" spans="1:1">
      <c r="A2049" s="39"/>
    </row>
    <row r="2050" spans="1:1">
      <c r="A2050" s="39"/>
    </row>
    <row r="2051" spans="1:1">
      <c r="A2051" s="39"/>
    </row>
    <row r="2052" spans="1:1">
      <c r="A2052" s="39"/>
    </row>
    <row r="2053" spans="1:1">
      <c r="A2053" s="39"/>
    </row>
    <row r="2054" spans="1:1">
      <c r="A2054" s="39"/>
    </row>
    <row r="2055" spans="1:1">
      <c r="A2055" s="39"/>
    </row>
    <row r="2056" spans="1:1">
      <c r="A2056" s="39"/>
    </row>
    <row r="2057" spans="1:1">
      <c r="A2057" s="39"/>
    </row>
    <row r="2058" spans="1:1">
      <c r="A2058" s="39"/>
    </row>
    <row r="2059" spans="1:1">
      <c r="A2059" s="39"/>
    </row>
    <row r="2060" spans="1:1">
      <c r="A2060" s="39"/>
    </row>
    <row r="2061" spans="1:1">
      <c r="A2061" s="39"/>
    </row>
    <row r="2062" spans="1:1">
      <c r="A2062" s="39"/>
    </row>
    <row r="2063" spans="1:1">
      <c r="A2063" s="39"/>
    </row>
    <row r="2064" spans="1:1">
      <c r="A2064" s="39"/>
    </row>
    <row r="2065" spans="1:1">
      <c r="A2065" s="39"/>
    </row>
    <row r="2066" spans="1:1">
      <c r="A2066" s="39"/>
    </row>
    <row r="2067" spans="1:1">
      <c r="A2067" s="39"/>
    </row>
    <row r="2068" spans="1:1">
      <c r="A2068" s="39"/>
    </row>
    <row r="2069" spans="1:1">
      <c r="A2069" s="39"/>
    </row>
    <row r="2070" spans="1:1">
      <c r="A2070" s="39"/>
    </row>
    <row r="2071" spans="1:1">
      <c r="A2071" s="39"/>
    </row>
    <row r="2072" spans="1:1">
      <c r="A2072" s="39"/>
    </row>
    <row r="2073" spans="1:1">
      <c r="A2073" s="39"/>
    </row>
    <row r="2074" spans="1:1">
      <c r="A2074" s="39"/>
    </row>
    <row r="2075" spans="1:1">
      <c r="A2075" s="39"/>
    </row>
    <row r="2076" spans="1:1">
      <c r="A2076" s="39"/>
    </row>
    <row r="2077" spans="1:1">
      <c r="A2077" s="39"/>
    </row>
    <row r="2078" spans="1:1">
      <c r="A2078" s="39"/>
    </row>
    <row r="2079" spans="1:1">
      <c r="A2079" s="39"/>
    </row>
    <row r="2080" spans="1:1">
      <c r="A2080" s="39"/>
    </row>
    <row r="2081" spans="1:1">
      <c r="A2081" s="39"/>
    </row>
    <row r="2082" spans="1:1">
      <c r="A2082" s="39"/>
    </row>
    <row r="2083" spans="1:1">
      <c r="A2083" s="39"/>
    </row>
    <row r="2084" spans="1:1">
      <c r="A2084" s="39"/>
    </row>
    <row r="2085" spans="1:1">
      <c r="A2085" s="39"/>
    </row>
    <row r="2086" spans="1:1">
      <c r="A2086" s="39"/>
    </row>
    <row r="2087" spans="1:1">
      <c r="A2087" s="39"/>
    </row>
    <row r="2088" spans="1:1">
      <c r="A2088" s="39"/>
    </row>
    <row r="2089" spans="1:1">
      <c r="A2089" s="39"/>
    </row>
    <row r="2090" spans="1:1">
      <c r="A2090" s="39"/>
    </row>
    <row r="2091" spans="1:1">
      <c r="A2091" s="39"/>
    </row>
    <row r="2092" spans="1:1">
      <c r="A2092" s="39"/>
    </row>
    <row r="2093" spans="1:1">
      <c r="A2093" s="39"/>
    </row>
    <row r="2094" spans="1:1">
      <c r="A2094" s="39"/>
    </row>
    <row r="2095" spans="1:1">
      <c r="A2095" s="39"/>
    </row>
    <row r="2096" spans="1:1">
      <c r="A2096" s="39"/>
    </row>
    <row r="2097" spans="1:1">
      <c r="A2097" s="39"/>
    </row>
    <row r="2098" spans="1:1">
      <c r="A2098" s="39"/>
    </row>
    <row r="2099" spans="1:1">
      <c r="A2099" s="39"/>
    </row>
    <row r="2100" spans="1:1">
      <c r="A2100" s="39"/>
    </row>
    <row r="2101" spans="1:1">
      <c r="A2101" s="39"/>
    </row>
    <row r="2102" spans="1:1">
      <c r="A2102" s="39"/>
    </row>
    <row r="2103" spans="1:1">
      <c r="A2103" s="39"/>
    </row>
    <row r="2104" spans="1:1">
      <c r="A2104" s="39"/>
    </row>
    <row r="2105" spans="1:1">
      <c r="A2105" s="39"/>
    </row>
    <row r="2106" spans="1:1">
      <c r="A2106" s="39"/>
    </row>
    <row r="2107" spans="1:1">
      <c r="A2107" s="39"/>
    </row>
    <row r="2108" spans="1:1">
      <c r="A2108" s="39"/>
    </row>
    <row r="2109" spans="1:1">
      <c r="A2109" s="39"/>
    </row>
    <row r="2110" spans="1:1">
      <c r="A2110" s="39"/>
    </row>
    <row r="2111" spans="1:1">
      <c r="A2111" s="39"/>
    </row>
    <row r="2112" spans="1:1">
      <c r="A2112" s="39"/>
    </row>
    <row r="2113" spans="1:1">
      <c r="A2113" s="39"/>
    </row>
    <row r="2114" spans="1:1">
      <c r="A2114" s="39"/>
    </row>
    <row r="2115" spans="1:1">
      <c r="A2115" s="39"/>
    </row>
    <row r="2116" spans="1:1">
      <c r="A2116" s="39"/>
    </row>
    <row r="2117" spans="1:1">
      <c r="A2117" s="39"/>
    </row>
    <row r="2118" spans="1:1">
      <c r="A2118" s="39"/>
    </row>
    <row r="2119" spans="1:1">
      <c r="A2119" s="39"/>
    </row>
    <row r="2120" spans="1:1">
      <c r="A2120" s="39"/>
    </row>
    <row r="2121" spans="1:1">
      <c r="A2121" s="39"/>
    </row>
    <row r="2122" spans="1:1">
      <c r="A2122" s="39"/>
    </row>
    <row r="2123" spans="1:1">
      <c r="A2123" s="39"/>
    </row>
    <row r="2124" spans="1:1">
      <c r="A2124" s="39"/>
    </row>
    <row r="2125" spans="1:1">
      <c r="A2125" s="39"/>
    </row>
    <row r="2126" spans="1:1">
      <c r="A2126" s="39"/>
    </row>
    <row r="2127" spans="1:1">
      <c r="A2127" s="39"/>
    </row>
    <row r="2128" spans="1:1">
      <c r="A2128" s="39"/>
    </row>
    <row r="2129" spans="1:1">
      <c r="A2129" s="39"/>
    </row>
    <row r="2130" spans="1:1">
      <c r="A2130" s="39"/>
    </row>
    <row r="2131" spans="1:1">
      <c r="A2131" s="39"/>
    </row>
    <row r="2132" spans="1:1">
      <c r="A2132" s="39"/>
    </row>
    <row r="2133" spans="1:1">
      <c r="A2133" s="39"/>
    </row>
    <row r="2134" spans="1:1">
      <c r="A2134" s="39"/>
    </row>
    <row r="2135" spans="1:1">
      <c r="A2135" s="39"/>
    </row>
    <row r="2136" spans="1:1">
      <c r="A2136" s="39"/>
    </row>
    <row r="2137" spans="1:1">
      <c r="A2137" s="39"/>
    </row>
    <row r="2138" spans="1:1">
      <c r="A2138" s="39"/>
    </row>
    <row r="2139" spans="1:1">
      <c r="A2139" s="39"/>
    </row>
    <row r="2140" spans="1:1">
      <c r="A2140" s="39"/>
    </row>
    <row r="2141" spans="1:1">
      <c r="A2141" s="39"/>
    </row>
    <row r="2142" spans="1:1">
      <c r="A2142" s="39"/>
    </row>
    <row r="2143" spans="1:1">
      <c r="A2143" s="39"/>
    </row>
    <row r="2144" spans="1:1">
      <c r="A2144" s="39"/>
    </row>
    <row r="2145" spans="1:1">
      <c r="A2145" s="39"/>
    </row>
    <row r="2146" spans="1:1">
      <c r="A2146" s="39"/>
    </row>
    <row r="2147" spans="1:1">
      <c r="A2147" s="39"/>
    </row>
    <row r="2148" spans="1:1">
      <c r="A2148" s="39"/>
    </row>
    <row r="2149" spans="1:1">
      <c r="A2149" s="39"/>
    </row>
    <row r="2150" spans="1:1">
      <c r="A2150" s="39"/>
    </row>
    <row r="2151" spans="1:1">
      <c r="A2151" s="39"/>
    </row>
    <row r="2152" spans="1:1">
      <c r="A2152" s="39"/>
    </row>
    <row r="2153" spans="1:1">
      <c r="A2153" s="39"/>
    </row>
    <row r="2154" spans="1:1">
      <c r="A2154" s="39"/>
    </row>
    <row r="2155" spans="1:1">
      <c r="A2155" s="39"/>
    </row>
    <row r="2156" spans="1:1">
      <c r="A2156" s="39"/>
    </row>
    <row r="2157" spans="1:1">
      <c r="A2157" s="39"/>
    </row>
    <row r="2158" spans="1:1">
      <c r="A2158" s="39"/>
    </row>
    <row r="2159" spans="1:1">
      <c r="A2159" s="39"/>
    </row>
    <row r="2160" spans="1:1">
      <c r="A2160" s="39"/>
    </row>
    <row r="2161" spans="1:1">
      <c r="A2161" s="39"/>
    </row>
    <row r="2162" spans="1:1">
      <c r="A2162" s="39"/>
    </row>
    <row r="2163" spans="1:1">
      <c r="A2163" s="39"/>
    </row>
    <row r="2164" spans="1:1">
      <c r="A2164" s="39"/>
    </row>
    <row r="2165" spans="1:1">
      <c r="A2165" s="39"/>
    </row>
    <row r="2166" spans="1:1">
      <c r="A2166" s="39"/>
    </row>
    <row r="2167" spans="1:1">
      <c r="A2167" s="39"/>
    </row>
    <row r="2168" spans="1:1">
      <c r="A2168" s="39"/>
    </row>
    <row r="2169" spans="1:1">
      <c r="A2169" s="39"/>
    </row>
    <row r="2170" spans="1:1">
      <c r="A2170" s="39"/>
    </row>
    <row r="2171" spans="1:1">
      <c r="A2171" s="39"/>
    </row>
    <row r="2172" spans="1:1">
      <c r="A2172" s="39"/>
    </row>
    <row r="2173" spans="1:1">
      <c r="A2173" s="39"/>
    </row>
    <row r="2174" spans="1:1">
      <c r="A2174" s="39"/>
    </row>
    <row r="2175" spans="1:1">
      <c r="A2175" s="39"/>
    </row>
    <row r="2176" spans="1:1">
      <c r="A2176" s="39"/>
    </row>
    <row r="2177" spans="1:1">
      <c r="A2177" s="39"/>
    </row>
    <row r="2178" spans="1:1">
      <c r="A2178" s="39"/>
    </row>
    <row r="2179" spans="1:1">
      <c r="A2179" s="39"/>
    </row>
    <row r="2180" spans="1:1">
      <c r="A2180" s="39"/>
    </row>
    <row r="2181" spans="1:1">
      <c r="A2181" s="39"/>
    </row>
    <row r="2182" spans="1:1">
      <c r="A2182" s="39"/>
    </row>
    <row r="2183" spans="1:1">
      <c r="A2183" s="39"/>
    </row>
    <row r="2184" spans="1:1">
      <c r="A2184" s="39"/>
    </row>
    <row r="2185" spans="1:1">
      <c r="A2185" s="39"/>
    </row>
    <row r="2186" spans="1:1">
      <c r="A2186" s="39"/>
    </row>
    <row r="2187" spans="1:1">
      <c r="A2187" s="39"/>
    </row>
    <row r="2188" spans="1:1">
      <c r="A2188" s="39"/>
    </row>
    <row r="2189" spans="1:1">
      <c r="A2189" s="39"/>
    </row>
    <row r="2190" spans="1:1">
      <c r="A2190" s="39"/>
    </row>
    <row r="2191" spans="1:1">
      <c r="A2191" s="39"/>
    </row>
    <row r="2192" spans="1:1">
      <c r="A2192" s="39"/>
    </row>
    <row r="2193" spans="1:1">
      <c r="A2193" s="39"/>
    </row>
    <row r="2194" spans="1:1">
      <c r="A2194" s="39"/>
    </row>
    <row r="2195" spans="1:1">
      <c r="A2195" s="39"/>
    </row>
    <row r="2196" spans="1:1">
      <c r="A2196" s="39"/>
    </row>
    <row r="2197" spans="1:1">
      <c r="A2197" s="39"/>
    </row>
    <row r="2198" spans="1:1">
      <c r="A2198" s="39"/>
    </row>
    <row r="2199" spans="1:1">
      <c r="A2199" s="39"/>
    </row>
    <row r="2200" spans="1:1">
      <c r="A2200" s="39"/>
    </row>
    <row r="2201" spans="1:1">
      <c r="A2201" s="39"/>
    </row>
    <row r="2202" spans="1:1">
      <c r="A2202" s="39"/>
    </row>
    <row r="2203" spans="1:1">
      <c r="A2203" s="39"/>
    </row>
    <row r="2204" spans="1:1">
      <c r="A2204" s="39"/>
    </row>
    <row r="2205" spans="1:1">
      <c r="A2205" s="39"/>
    </row>
    <row r="2206" spans="1:1">
      <c r="A2206" s="39"/>
    </row>
    <row r="2207" spans="1:1">
      <c r="A2207" s="39"/>
    </row>
    <row r="2208" spans="1:1">
      <c r="A2208" s="39"/>
    </row>
    <row r="2209" spans="1:1">
      <c r="A2209" s="39"/>
    </row>
    <row r="2210" spans="1:1">
      <c r="A2210" s="39"/>
    </row>
    <row r="2211" spans="1:1">
      <c r="A2211" s="39"/>
    </row>
    <row r="2212" spans="1:1">
      <c r="A2212" s="39"/>
    </row>
    <row r="2213" spans="1:1">
      <c r="A2213" s="39"/>
    </row>
    <row r="2214" spans="1:1">
      <c r="A2214" s="39"/>
    </row>
    <row r="2215" spans="1:1">
      <c r="A2215" s="39"/>
    </row>
    <row r="2216" spans="1:1">
      <c r="A2216" s="39"/>
    </row>
    <row r="2217" spans="1:1">
      <c r="A2217" s="39"/>
    </row>
    <row r="2218" spans="1:1">
      <c r="A2218" s="39"/>
    </row>
    <row r="2219" spans="1:1">
      <c r="A2219" s="39"/>
    </row>
    <row r="2220" spans="1:1">
      <c r="A2220" s="39"/>
    </row>
    <row r="2221" spans="1:1">
      <c r="A2221" s="39"/>
    </row>
    <row r="2222" spans="1:1">
      <c r="A2222" s="39"/>
    </row>
    <row r="2223" spans="1:1">
      <c r="A2223" s="39"/>
    </row>
    <row r="2224" spans="1:1">
      <c r="A2224" s="39"/>
    </row>
    <row r="2225" spans="1:1">
      <c r="A2225" s="39"/>
    </row>
    <row r="2226" spans="1:1">
      <c r="A2226" s="39"/>
    </row>
    <row r="2227" spans="1:1">
      <c r="A2227" s="39"/>
    </row>
    <row r="2228" spans="1:1">
      <c r="A2228" s="39"/>
    </row>
    <row r="2229" spans="1:1">
      <c r="A2229" s="39"/>
    </row>
    <row r="2230" spans="1:1">
      <c r="A2230" s="39"/>
    </row>
    <row r="2231" spans="1:1">
      <c r="A2231" s="39"/>
    </row>
    <row r="2232" spans="1:1">
      <c r="A2232" s="39"/>
    </row>
    <row r="2233" spans="1:1">
      <c r="A2233" s="39"/>
    </row>
    <row r="2234" spans="1:1">
      <c r="A2234" s="39"/>
    </row>
    <row r="2235" spans="1:1">
      <c r="A2235" s="39"/>
    </row>
    <row r="2236" spans="1:1">
      <c r="A2236" s="39"/>
    </row>
    <row r="2237" spans="1:1">
      <c r="A2237" s="39"/>
    </row>
    <row r="2238" spans="1:1">
      <c r="A2238" s="39"/>
    </row>
    <row r="2239" spans="1:1">
      <c r="A2239" s="39"/>
    </row>
    <row r="2240" spans="1:1">
      <c r="A2240" s="39"/>
    </row>
    <row r="2241" spans="1:1">
      <c r="A2241" s="39"/>
    </row>
    <row r="2242" spans="1:1">
      <c r="A2242" s="39"/>
    </row>
    <row r="2243" spans="1:1">
      <c r="A2243" s="39"/>
    </row>
    <row r="2244" spans="1:1">
      <c r="A2244" s="39"/>
    </row>
    <row r="2245" spans="1:1">
      <c r="A2245" s="39"/>
    </row>
    <row r="2246" spans="1:1">
      <c r="A2246" s="39"/>
    </row>
    <row r="2247" spans="1:1">
      <c r="A2247" s="39"/>
    </row>
    <row r="2248" spans="1:1">
      <c r="A2248" s="39"/>
    </row>
    <row r="2249" spans="1:1">
      <c r="A2249" s="39"/>
    </row>
    <row r="2250" spans="1:1">
      <c r="A2250" s="39"/>
    </row>
    <row r="2251" spans="1:1">
      <c r="A2251" s="39"/>
    </row>
    <row r="2252" spans="1:1">
      <c r="A2252" s="39"/>
    </row>
    <row r="2253" spans="1:1">
      <c r="A2253" s="39"/>
    </row>
    <row r="2254" spans="1:1">
      <c r="A2254" s="39"/>
    </row>
    <row r="2255" spans="1:1">
      <c r="A2255" s="39"/>
    </row>
    <row r="2256" spans="1:1">
      <c r="A2256" s="39"/>
    </row>
    <row r="2257" spans="1:1">
      <c r="A2257" s="39"/>
    </row>
    <row r="2258" spans="1:1">
      <c r="A2258" s="39"/>
    </row>
    <row r="2259" spans="1:1">
      <c r="A2259" s="39"/>
    </row>
    <row r="2260" spans="1:1">
      <c r="A2260" s="39"/>
    </row>
    <row r="2261" spans="1:1">
      <c r="A2261" s="39"/>
    </row>
    <row r="2262" spans="1:1">
      <c r="A2262" s="39"/>
    </row>
    <row r="2263" spans="1:1">
      <c r="A2263" s="39"/>
    </row>
    <row r="2264" spans="1:1">
      <c r="A2264" s="39"/>
    </row>
    <row r="2265" spans="1:1">
      <c r="A2265" s="39"/>
    </row>
    <row r="2266" spans="1:1">
      <c r="A2266" s="39"/>
    </row>
    <row r="2267" spans="1:1">
      <c r="A2267" s="39"/>
    </row>
    <row r="2268" spans="1:1">
      <c r="A2268" s="39"/>
    </row>
    <row r="2269" spans="1:1">
      <c r="A2269" s="39"/>
    </row>
    <row r="2270" spans="1:1">
      <c r="A2270" s="39"/>
    </row>
    <row r="2271" spans="1:1">
      <c r="A2271" s="39"/>
    </row>
    <row r="2272" spans="1:1">
      <c r="A2272" s="39"/>
    </row>
    <row r="2273" spans="1:1">
      <c r="A2273" s="39"/>
    </row>
    <row r="2274" spans="1:1">
      <c r="A2274" s="39"/>
    </row>
    <row r="2275" spans="1:1">
      <c r="A2275" s="39"/>
    </row>
    <row r="2276" spans="1:1">
      <c r="A2276" s="39"/>
    </row>
    <row r="2277" spans="1:1">
      <c r="A2277" s="39"/>
    </row>
    <row r="2278" spans="1:1">
      <c r="A2278" s="39"/>
    </row>
    <row r="2279" spans="1:1">
      <c r="A2279" s="39"/>
    </row>
    <row r="2280" spans="1:1">
      <c r="A2280" s="39"/>
    </row>
    <row r="2281" spans="1:1">
      <c r="A2281" s="39"/>
    </row>
    <row r="2282" spans="1:1">
      <c r="A2282" s="39"/>
    </row>
    <row r="2283" spans="1:1">
      <c r="A2283" s="39"/>
    </row>
    <row r="2284" spans="1:1">
      <c r="A2284" s="39"/>
    </row>
    <row r="2285" spans="1:1">
      <c r="A2285" s="39"/>
    </row>
    <row r="2286" spans="1:1">
      <c r="A2286" s="39"/>
    </row>
    <row r="2287" spans="1:1">
      <c r="A2287" s="39"/>
    </row>
    <row r="2288" spans="1:1">
      <c r="A2288" s="39"/>
    </row>
    <row r="2289" spans="1:1">
      <c r="A2289" s="39"/>
    </row>
    <row r="2290" spans="1:1">
      <c r="A2290" s="39"/>
    </row>
    <row r="2291" spans="1:1">
      <c r="A2291" s="39"/>
    </row>
    <row r="2292" spans="1:1">
      <c r="A2292" s="39"/>
    </row>
    <row r="2293" spans="1:1">
      <c r="A2293" s="39"/>
    </row>
    <row r="2294" spans="1:1">
      <c r="A2294" s="39"/>
    </row>
    <row r="2295" spans="1:1">
      <c r="A2295" s="39"/>
    </row>
    <row r="2296" spans="1:1">
      <c r="A2296" s="39"/>
    </row>
    <row r="2297" spans="1:1">
      <c r="A2297" s="39"/>
    </row>
    <row r="2298" spans="1:1">
      <c r="A2298" s="39"/>
    </row>
    <row r="2299" spans="1:1">
      <c r="A2299" s="39"/>
    </row>
    <row r="2300" spans="1:1">
      <c r="A2300" s="39"/>
    </row>
    <row r="2301" spans="1:1">
      <c r="A2301" s="39"/>
    </row>
    <row r="2302" spans="1:1">
      <c r="A2302" s="39"/>
    </row>
    <row r="2303" spans="1:1">
      <c r="A2303" s="39"/>
    </row>
    <row r="2304" spans="1:1">
      <c r="A2304" s="39"/>
    </row>
    <row r="2305" spans="1:1">
      <c r="A2305" s="39"/>
    </row>
    <row r="2306" spans="1:1">
      <c r="A2306" s="39"/>
    </row>
    <row r="2307" spans="1:1">
      <c r="A2307" s="39"/>
    </row>
    <row r="2308" spans="1:1">
      <c r="A2308" s="39"/>
    </row>
    <row r="2309" spans="1:1">
      <c r="A2309" s="39"/>
    </row>
    <row r="2310" spans="1:1">
      <c r="A2310" s="39"/>
    </row>
    <row r="2311" spans="1:1">
      <c r="A2311" s="39"/>
    </row>
    <row r="2312" spans="1:1">
      <c r="A2312" s="39"/>
    </row>
    <row r="2313" spans="1:1">
      <c r="A2313" s="39"/>
    </row>
    <row r="2314" spans="1:1">
      <c r="A2314" s="39"/>
    </row>
    <row r="2315" spans="1:1">
      <c r="A2315" s="39"/>
    </row>
    <row r="2316" spans="1:1">
      <c r="A2316" s="39"/>
    </row>
    <row r="2317" spans="1:1">
      <c r="A2317" s="39"/>
    </row>
    <row r="2318" spans="1:1">
      <c r="A2318" s="39"/>
    </row>
    <row r="2319" spans="1:1">
      <c r="A2319" s="39"/>
    </row>
    <row r="2320" spans="1:1">
      <c r="A2320" s="39"/>
    </row>
    <row r="2321" spans="1:1">
      <c r="A2321" s="39"/>
    </row>
    <row r="2322" spans="1:1">
      <c r="A2322" s="39"/>
    </row>
    <row r="2323" spans="1:1">
      <c r="A2323" s="39"/>
    </row>
    <row r="2324" spans="1:1">
      <c r="A2324" s="39"/>
    </row>
    <row r="2325" spans="1:1">
      <c r="A2325" s="39"/>
    </row>
    <row r="2326" spans="1:1">
      <c r="A2326" s="39"/>
    </row>
    <row r="2327" spans="1:1">
      <c r="A2327" s="39"/>
    </row>
    <row r="2328" spans="1:1">
      <c r="A2328" s="39"/>
    </row>
    <row r="2329" spans="1:1">
      <c r="A2329" s="39"/>
    </row>
    <row r="2330" spans="1:1">
      <c r="A2330" s="39"/>
    </row>
    <row r="2331" spans="1:1">
      <c r="A2331" s="39"/>
    </row>
    <row r="2332" spans="1:1">
      <c r="A2332" s="39"/>
    </row>
    <row r="2333" spans="1:1">
      <c r="A2333" s="39"/>
    </row>
    <row r="2334" spans="1:1">
      <c r="A2334" s="39"/>
    </row>
    <row r="2335" spans="1:1">
      <c r="A2335" s="39"/>
    </row>
    <row r="2336" spans="1:1">
      <c r="A2336" s="39"/>
    </row>
    <row r="2337" spans="1:1">
      <c r="A2337" s="39"/>
    </row>
    <row r="2338" spans="1:1">
      <c r="A2338" s="39"/>
    </row>
    <row r="2339" spans="1:1">
      <c r="A2339" s="39"/>
    </row>
    <row r="2340" spans="1:1">
      <c r="A2340" s="39"/>
    </row>
    <row r="2341" spans="1:1">
      <c r="A2341" s="39"/>
    </row>
    <row r="2342" spans="1:1">
      <c r="A2342" s="39"/>
    </row>
    <row r="2343" spans="1:1">
      <c r="A2343" s="39"/>
    </row>
    <row r="2344" spans="1:1">
      <c r="A2344" s="39"/>
    </row>
    <row r="2345" spans="1:1">
      <c r="A2345" s="39"/>
    </row>
    <row r="2346" spans="1:1">
      <c r="A2346" s="39"/>
    </row>
    <row r="2347" spans="1:1">
      <c r="A2347" s="39"/>
    </row>
    <row r="2348" spans="1:1">
      <c r="A2348" s="39"/>
    </row>
    <row r="2349" spans="1:1">
      <c r="A2349" s="39"/>
    </row>
    <row r="2350" spans="1:1">
      <c r="A2350" s="39"/>
    </row>
    <row r="2351" spans="1:1">
      <c r="A2351" s="39"/>
    </row>
    <row r="2352" spans="1:1">
      <c r="A2352" s="39"/>
    </row>
    <row r="2353" spans="1:1">
      <c r="A2353" s="39"/>
    </row>
    <row r="2354" spans="1:1">
      <c r="A2354" s="39"/>
    </row>
    <row r="2355" spans="1:1">
      <c r="A2355" s="39"/>
    </row>
    <row r="2356" spans="1:1">
      <c r="A2356" s="39"/>
    </row>
    <row r="2357" spans="1:1">
      <c r="A2357" s="39"/>
    </row>
    <row r="2358" spans="1:1">
      <c r="A2358" s="39"/>
    </row>
    <row r="2359" spans="1:1">
      <c r="A2359" s="39"/>
    </row>
    <row r="2360" spans="1:1">
      <c r="A2360" s="39"/>
    </row>
    <row r="2361" spans="1:1">
      <c r="A2361" s="39"/>
    </row>
    <row r="2362" spans="1:1">
      <c r="A2362" s="39"/>
    </row>
    <row r="2363" spans="1:1">
      <c r="A2363" s="39"/>
    </row>
    <row r="2364" spans="1:1">
      <c r="A2364" s="39"/>
    </row>
    <row r="2365" spans="1:1">
      <c r="A2365" s="39"/>
    </row>
    <row r="2366" spans="1:1">
      <c r="A2366" s="39"/>
    </row>
    <row r="2367" spans="1:1">
      <c r="A2367" s="39"/>
    </row>
    <row r="2368" spans="1:1">
      <c r="A2368" s="39"/>
    </row>
    <row r="2369" spans="1:1">
      <c r="A2369" s="39"/>
    </row>
    <row r="2370" spans="1:1">
      <c r="A2370" s="39"/>
    </row>
    <row r="2371" spans="1:1">
      <c r="A2371" s="39"/>
    </row>
    <row r="2372" spans="1:1">
      <c r="A2372" s="39"/>
    </row>
    <row r="2373" spans="1:1">
      <c r="A2373" s="39"/>
    </row>
    <row r="2374" spans="1:1">
      <c r="A2374" s="39"/>
    </row>
    <row r="2375" spans="1:1">
      <c r="A2375" s="39"/>
    </row>
    <row r="2376" spans="1:1">
      <c r="A2376" s="39"/>
    </row>
    <row r="2377" spans="1:1">
      <c r="A2377" s="39"/>
    </row>
    <row r="2378" spans="1:1">
      <c r="A2378" s="39"/>
    </row>
    <row r="2379" spans="1:1">
      <c r="A2379" s="39"/>
    </row>
    <row r="2380" spans="1:1">
      <c r="A2380" s="39"/>
    </row>
    <row r="2381" spans="1:1">
      <c r="A2381" s="39"/>
    </row>
    <row r="2382" spans="1:1">
      <c r="A2382" s="39"/>
    </row>
    <row r="2383" spans="1:1">
      <c r="A2383" s="39"/>
    </row>
    <row r="2384" spans="1:1">
      <c r="A2384" s="39"/>
    </row>
    <row r="2385" spans="1:1">
      <c r="A2385" s="39"/>
    </row>
    <row r="2386" spans="1:1">
      <c r="A2386" s="39"/>
    </row>
    <row r="2387" spans="1:1">
      <c r="A2387" s="39"/>
    </row>
    <row r="2388" spans="1:1">
      <c r="A2388" s="39"/>
    </row>
    <row r="2389" spans="1:1">
      <c r="A2389" s="39"/>
    </row>
    <row r="2390" spans="1:1">
      <c r="A2390" s="39"/>
    </row>
    <row r="2391" spans="1:1">
      <c r="A2391" s="39"/>
    </row>
    <row r="2392" spans="1:1">
      <c r="A2392" s="39"/>
    </row>
    <row r="2393" spans="1:1">
      <c r="A2393" s="39"/>
    </row>
    <row r="2394" spans="1:1">
      <c r="A2394" s="39"/>
    </row>
    <row r="2395" spans="1:1">
      <c r="A2395" s="39"/>
    </row>
    <row r="2396" spans="1:1">
      <c r="A2396" s="39"/>
    </row>
    <row r="2397" spans="1:1">
      <c r="A2397" s="39"/>
    </row>
    <row r="2398" spans="1:1">
      <c r="A2398" s="39"/>
    </row>
    <row r="2399" spans="1:1">
      <c r="A2399" s="39"/>
    </row>
    <row r="2400" spans="1:1">
      <c r="A2400" s="39"/>
    </row>
    <row r="2401" spans="1:1">
      <c r="A2401" s="39"/>
    </row>
    <row r="2402" spans="1:1">
      <c r="A2402" s="39"/>
    </row>
    <row r="2403" spans="1:1">
      <c r="A2403" s="39"/>
    </row>
    <row r="2404" spans="1:1">
      <c r="A2404" s="39"/>
    </row>
    <row r="2405" spans="1:1">
      <c r="A2405" s="39"/>
    </row>
    <row r="2406" spans="1:1">
      <c r="A2406" s="39"/>
    </row>
    <row r="2407" spans="1:1">
      <c r="A2407" s="39"/>
    </row>
    <row r="2408" spans="1:1">
      <c r="A2408" s="39"/>
    </row>
    <row r="2409" spans="1:1">
      <c r="A2409" s="39"/>
    </row>
    <row r="2410" spans="1:1">
      <c r="A2410" s="39"/>
    </row>
    <row r="2411" spans="1:1">
      <c r="A2411" s="39"/>
    </row>
    <row r="2412" spans="1:1">
      <c r="A2412" s="39"/>
    </row>
    <row r="2413" spans="1:1">
      <c r="A2413" s="39"/>
    </row>
    <row r="2414" spans="1:1">
      <c r="A2414" s="39"/>
    </row>
    <row r="2415" spans="1:1">
      <c r="A2415" s="39"/>
    </row>
    <row r="2416" spans="1:1">
      <c r="A2416" s="39"/>
    </row>
    <row r="2417" spans="1:1">
      <c r="A2417" s="39"/>
    </row>
    <row r="2418" spans="1:1">
      <c r="A2418" s="39"/>
    </row>
    <row r="2419" spans="1:1">
      <c r="A2419" s="39"/>
    </row>
    <row r="2420" spans="1:1">
      <c r="A2420" s="39"/>
    </row>
    <row r="2421" spans="1:1">
      <c r="A2421" s="39"/>
    </row>
    <row r="2422" spans="1:1">
      <c r="A2422" s="39"/>
    </row>
    <row r="2423" spans="1:1">
      <c r="A2423" s="39"/>
    </row>
    <row r="2424" spans="1:1">
      <c r="A2424" s="39"/>
    </row>
    <row r="2425" spans="1:1">
      <c r="A2425" s="39"/>
    </row>
    <row r="2426" spans="1:1">
      <c r="A2426" s="39"/>
    </row>
    <row r="2427" spans="1:1">
      <c r="A2427" s="39"/>
    </row>
    <row r="2428" spans="1:1">
      <c r="A2428" s="39"/>
    </row>
    <row r="2429" spans="1:1">
      <c r="A2429" s="39"/>
    </row>
    <row r="2430" spans="1:1">
      <c r="A2430" s="39"/>
    </row>
    <row r="2431" spans="1:1">
      <c r="A2431" s="39"/>
    </row>
    <row r="2432" spans="1:1">
      <c r="A2432" s="39"/>
    </row>
    <row r="2433" spans="1:1">
      <c r="A2433" s="39"/>
    </row>
    <row r="2434" spans="1:1">
      <c r="A2434" s="39"/>
    </row>
    <row r="2435" spans="1:1">
      <c r="A2435" s="39"/>
    </row>
    <row r="2436" spans="1:1">
      <c r="A2436" s="39"/>
    </row>
    <row r="2437" spans="1:1">
      <c r="A2437" s="39"/>
    </row>
    <row r="2438" spans="1:1">
      <c r="A2438" s="39"/>
    </row>
    <row r="2439" spans="1:1">
      <c r="A2439" s="39"/>
    </row>
    <row r="2440" spans="1:1">
      <c r="A2440" s="39"/>
    </row>
    <row r="2441" spans="1:1">
      <c r="A2441" s="39"/>
    </row>
    <row r="2442" spans="1:1">
      <c r="A2442" s="39"/>
    </row>
    <row r="2443" spans="1:1">
      <c r="A2443" s="39"/>
    </row>
    <row r="2444" spans="1:1">
      <c r="A2444" s="39"/>
    </row>
    <row r="2445" spans="1:1">
      <c r="A2445" s="39"/>
    </row>
    <row r="2446" spans="1:1">
      <c r="A2446" s="39"/>
    </row>
    <row r="2447" spans="1:1">
      <c r="A2447" s="39"/>
    </row>
    <row r="2448" spans="1:1">
      <c r="A2448" s="39"/>
    </row>
    <row r="2449" spans="1:1">
      <c r="A2449" s="39"/>
    </row>
    <row r="2450" spans="1:1">
      <c r="A2450" s="39"/>
    </row>
    <row r="2451" spans="1:1">
      <c r="A2451" s="39"/>
    </row>
    <row r="2452" spans="1:1">
      <c r="A2452" s="39"/>
    </row>
    <row r="2453" spans="1:1">
      <c r="A2453" s="39"/>
    </row>
    <row r="2454" spans="1:1">
      <c r="A2454" s="39"/>
    </row>
    <row r="2455" spans="1:1">
      <c r="A2455" s="39"/>
    </row>
    <row r="2456" spans="1:1">
      <c r="A2456" s="39"/>
    </row>
    <row r="2457" spans="1:1">
      <c r="A2457" s="39"/>
    </row>
    <row r="2458" spans="1:1">
      <c r="A2458" s="39"/>
    </row>
    <row r="2459" spans="1:1">
      <c r="A2459" s="39"/>
    </row>
    <row r="2460" spans="1:1">
      <c r="A2460" s="39"/>
    </row>
    <row r="2461" spans="1:1">
      <c r="A2461" s="39"/>
    </row>
    <row r="2462" spans="1:1">
      <c r="A2462" s="39"/>
    </row>
    <row r="2463" spans="1:1">
      <c r="A2463" s="39"/>
    </row>
    <row r="2464" spans="1:1">
      <c r="A2464" s="39"/>
    </row>
    <row r="2465" spans="1:1">
      <c r="A2465" s="39"/>
    </row>
    <row r="2466" spans="1:1">
      <c r="A2466" s="39"/>
    </row>
    <row r="2467" spans="1:1">
      <c r="A2467" s="39"/>
    </row>
    <row r="2468" spans="1:1">
      <c r="A2468" s="39"/>
    </row>
    <row r="2469" spans="1:1">
      <c r="A2469" s="39"/>
    </row>
    <row r="2470" spans="1:1">
      <c r="A2470" s="39"/>
    </row>
    <row r="2471" spans="1:1">
      <c r="A2471" s="39"/>
    </row>
    <row r="2472" spans="1:1">
      <c r="A2472" s="39"/>
    </row>
    <row r="2473" spans="1:1">
      <c r="A2473" s="39"/>
    </row>
    <row r="2474" spans="1:1">
      <c r="A2474" s="39"/>
    </row>
    <row r="2475" spans="1:1">
      <c r="A2475" s="39"/>
    </row>
    <row r="2476" spans="1:1">
      <c r="A2476" s="39"/>
    </row>
    <row r="2477" spans="1:1">
      <c r="A2477" s="39"/>
    </row>
    <row r="2478" spans="1:1">
      <c r="A2478" s="39"/>
    </row>
    <row r="2479" spans="1:1">
      <c r="A2479" s="39"/>
    </row>
    <row r="2480" spans="1:1">
      <c r="A2480" s="39"/>
    </row>
    <row r="2481" spans="1:1">
      <c r="A2481" s="39"/>
    </row>
    <row r="2482" spans="1:1">
      <c r="A2482" s="39"/>
    </row>
    <row r="2483" spans="1:1">
      <c r="A2483" s="39"/>
    </row>
    <row r="2484" spans="1:1">
      <c r="A2484" s="39"/>
    </row>
    <row r="2485" spans="1:1">
      <c r="A2485" s="39"/>
    </row>
    <row r="2486" spans="1:1">
      <c r="A2486" s="39"/>
    </row>
    <row r="2487" spans="1:1">
      <c r="A2487" s="39"/>
    </row>
    <row r="2488" spans="1:1">
      <c r="A2488" s="39"/>
    </row>
    <row r="2489" spans="1:1">
      <c r="A2489" s="39"/>
    </row>
    <row r="2490" spans="1:1">
      <c r="A2490" s="39"/>
    </row>
    <row r="2491" spans="1:1">
      <c r="A2491" s="39"/>
    </row>
    <row r="2492" spans="1:1">
      <c r="A2492" s="39"/>
    </row>
    <row r="2493" spans="1:1">
      <c r="A2493" s="39"/>
    </row>
    <row r="2494" spans="1:1">
      <c r="A2494" s="39"/>
    </row>
    <row r="2495" spans="1:1">
      <c r="A2495" s="39"/>
    </row>
    <row r="2496" spans="1:1">
      <c r="A2496" s="39"/>
    </row>
    <row r="2497" spans="1:1">
      <c r="A2497" s="39"/>
    </row>
    <row r="2498" spans="1:1">
      <c r="A2498" s="39"/>
    </row>
    <row r="2499" spans="1:1">
      <c r="A2499" s="39"/>
    </row>
    <row r="2500" spans="1:1">
      <c r="A2500" s="39"/>
    </row>
    <row r="2501" spans="1:1">
      <c r="A2501" s="39"/>
    </row>
    <row r="2502" spans="1:1">
      <c r="A2502" s="39"/>
    </row>
    <row r="2503" spans="1:1">
      <c r="A2503" s="39"/>
    </row>
    <row r="2504" spans="1:1">
      <c r="A2504" s="39"/>
    </row>
    <row r="2505" spans="1:1">
      <c r="A2505" s="39"/>
    </row>
    <row r="2506" spans="1:1">
      <c r="A2506" s="39"/>
    </row>
    <row r="2507" spans="1:1">
      <c r="A2507" s="39"/>
    </row>
    <row r="2508" spans="1:1">
      <c r="A2508" s="39"/>
    </row>
    <row r="2509" spans="1:1">
      <c r="A2509" s="39"/>
    </row>
    <row r="2510" spans="1:1">
      <c r="A2510" s="39"/>
    </row>
    <row r="2511" spans="1:1">
      <c r="A2511" s="39"/>
    </row>
    <row r="2512" spans="1:1">
      <c r="A2512" s="39"/>
    </row>
    <row r="2513" spans="1:1">
      <c r="A2513" s="39"/>
    </row>
    <row r="2514" spans="1:1">
      <c r="A2514" s="39"/>
    </row>
    <row r="2515" spans="1:1">
      <c r="A2515" s="39"/>
    </row>
    <row r="2516" spans="1:1">
      <c r="A2516" s="39"/>
    </row>
    <row r="2517" spans="1:1">
      <c r="A2517" s="39"/>
    </row>
    <row r="2518" spans="1:1">
      <c r="A2518" s="39"/>
    </row>
    <row r="2519" spans="1:1">
      <c r="A2519" s="39"/>
    </row>
    <row r="2520" spans="1:1">
      <c r="A2520" s="39"/>
    </row>
    <row r="2521" spans="1:1">
      <c r="A2521" s="39"/>
    </row>
    <row r="2522" spans="1:1">
      <c r="A2522" s="39"/>
    </row>
    <row r="2523" spans="1:1">
      <c r="A2523" s="39"/>
    </row>
    <row r="2524" spans="1:1">
      <c r="A2524" s="39"/>
    </row>
    <row r="2525" spans="1:1">
      <c r="A2525" s="39"/>
    </row>
    <row r="2526" spans="1:1">
      <c r="A2526" s="39"/>
    </row>
    <row r="2527" spans="1:1">
      <c r="A2527" s="39"/>
    </row>
    <row r="2528" spans="1:1">
      <c r="A2528" s="39"/>
    </row>
    <row r="2529" spans="1:1">
      <c r="A2529" s="39"/>
    </row>
    <row r="2530" spans="1:1">
      <c r="A2530" s="39"/>
    </row>
    <row r="2531" spans="1:1">
      <c r="A2531" s="39"/>
    </row>
    <row r="2532" spans="1:1">
      <c r="A2532" s="39"/>
    </row>
    <row r="2533" spans="1:1">
      <c r="A2533" s="39"/>
    </row>
    <row r="2534" spans="1:1">
      <c r="A2534" s="39"/>
    </row>
    <row r="2535" spans="1:1">
      <c r="A2535" s="39"/>
    </row>
    <row r="2536" spans="1:1">
      <c r="A2536" s="39"/>
    </row>
    <row r="2537" spans="1:1">
      <c r="A2537" s="39"/>
    </row>
    <row r="2538" spans="1:1">
      <c r="A2538" s="39"/>
    </row>
    <row r="2539" spans="1:1">
      <c r="A2539" s="39"/>
    </row>
    <row r="2540" spans="1:1">
      <c r="A2540" s="39"/>
    </row>
    <row r="2541" spans="1:1">
      <c r="A2541" s="39"/>
    </row>
    <row r="2542" spans="1:1">
      <c r="A2542" s="39"/>
    </row>
    <row r="2543" spans="1:1">
      <c r="A2543" s="39"/>
    </row>
    <row r="2544" spans="1:1">
      <c r="A2544" s="39"/>
    </row>
    <row r="2545" spans="1:1">
      <c r="A2545" s="39"/>
    </row>
    <row r="2546" spans="1:1">
      <c r="A2546" s="39"/>
    </row>
    <row r="2547" spans="1:1">
      <c r="A2547" s="39"/>
    </row>
    <row r="2548" spans="1:1">
      <c r="A2548" s="39"/>
    </row>
    <row r="2549" spans="1:1">
      <c r="A2549" s="39"/>
    </row>
    <row r="2550" spans="1:1">
      <c r="A2550" s="39"/>
    </row>
    <row r="2551" spans="1:1">
      <c r="A2551" s="39"/>
    </row>
    <row r="2552" spans="1:1">
      <c r="A2552" s="39"/>
    </row>
    <row r="2553" spans="1:1">
      <c r="A2553" s="39"/>
    </row>
    <row r="2554" spans="1:1">
      <c r="A2554" s="39"/>
    </row>
    <row r="2555" spans="1:1">
      <c r="A2555" s="39"/>
    </row>
    <row r="2556" spans="1:1">
      <c r="A2556" s="39"/>
    </row>
    <row r="2557" spans="1:1">
      <c r="A2557" s="39"/>
    </row>
    <row r="2558" spans="1:1">
      <c r="A2558" s="39"/>
    </row>
    <row r="2559" spans="1:1">
      <c r="A2559" s="39"/>
    </row>
    <row r="2560" spans="1:1">
      <c r="A2560" s="39"/>
    </row>
    <row r="2561" spans="1:1">
      <c r="A2561" s="39"/>
    </row>
    <row r="2562" spans="1:1">
      <c r="A2562" s="39"/>
    </row>
    <row r="2563" spans="1:1">
      <c r="A2563" s="39"/>
    </row>
    <row r="2564" spans="1:1">
      <c r="A2564" s="39"/>
    </row>
    <row r="2565" spans="1:1">
      <c r="A2565" s="39"/>
    </row>
    <row r="2566" spans="1:1">
      <c r="A2566" s="39"/>
    </row>
    <row r="2567" spans="1:1">
      <c r="A2567" s="39"/>
    </row>
    <row r="2568" spans="1:1">
      <c r="A2568" s="39"/>
    </row>
    <row r="2569" spans="1:1">
      <c r="A2569" s="39"/>
    </row>
    <row r="2570" spans="1:1">
      <c r="A2570" s="39"/>
    </row>
    <row r="2571" spans="1:1">
      <c r="A2571" s="39"/>
    </row>
    <row r="2572" spans="1:1">
      <c r="A2572" s="39"/>
    </row>
    <row r="2573" spans="1:1">
      <c r="A2573" s="39"/>
    </row>
    <row r="2574" spans="1:1">
      <c r="A2574" s="39"/>
    </row>
    <row r="2575" spans="1:1">
      <c r="A2575" s="39"/>
    </row>
    <row r="2576" spans="1:1">
      <c r="A2576" s="39"/>
    </row>
    <row r="2577" spans="1:1">
      <c r="A2577" s="39"/>
    </row>
    <row r="2578" spans="1:1">
      <c r="A2578" s="39"/>
    </row>
    <row r="2579" spans="1:1">
      <c r="A2579" s="39"/>
    </row>
    <row r="2580" spans="1:1">
      <c r="A2580" s="39"/>
    </row>
    <row r="2581" spans="1:1">
      <c r="A2581" s="39"/>
    </row>
    <row r="2582" spans="1:1">
      <c r="A2582" s="39"/>
    </row>
    <row r="2583" spans="1:1">
      <c r="A2583" s="39"/>
    </row>
    <row r="2584" spans="1:1">
      <c r="A2584" s="39"/>
    </row>
    <row r="2585" spans="1:1">
      <c r="A2585" s="39"/>
    </row>
    <row r="2586" spans="1:1">
      <c r="A2586" s="39"/>
    </row>
    <row r="2587" spans="1:1">
      <c r="A2587" s="39"/>
    </row>
    <row r="2588" spans="1:1">
      <c r="A2588" s="39"/>
    </row>
    <row r="2589" spans="1:1">
      <c r="A2589" s="39"/>
    </row>
    <row r="2590" spans="1:1">
      <c r="A2590" s="39"/>
    </row>
    <row r="2591" spans="1:1">
      <c r="A2591" s="39"/>
    </row>
    <row r="2592" spans="1:1">
      <c r="A2592" s="39"/>
    </row>
    <row r="2593" spans="1:1">
      <c r="A2593" s="39"/>
    </row>
    <row r="2594" spans="1:1">
      <c r="A2594" s="39"/>
    </row>
    <row r="2595" spans="1:1">
      <c r="A2595" s="39"/>
    </row>
    <row r="2596" spans="1:1">
      <c r="A2596" s="39"/>
    </row>
    <row r="2597" spans="1:1">
      <c r="A2597" s="39"/>
    </row>
    <row r="2598" spans="1:1">
      <c r="A2598" s="39"/>
    </row>
    <row r="2599" spans="1:1">
      <c r="A2599" s="39"/>
    </row>
    <row r="2600" spans="1:1">
      <c r="A2600" s="39"/>
    </row>
    <row r="2601" spans="1:1">
      <c r="A2601" s="39"/>
    </row>
    <row r="2602" spans="1:1">
      <c r="A2602" s="39"/>
    </row>
    <row r="2603" spans="1:1">
      <c r="A2603" s="39"/>
    </row>
    <row r="2604" spans="1:1">
      <c r="A2604" s="39"/>
    </row>
    <row r="2605" spans="1:1">
      <c r="A2605" s="39"/>
    </row>
    <row r="2606" spans="1:1">
      <c r="A2606" s="39"/>
    </row>
    <row r="2607" spans="1:1">
      <c r="A2607" s="39"/>
    </row>
    <row r="2608" spans="1:1">
      <c r="A2608" s="39"/>
    </row>
    <row r="2609" spans="1:1">
      <c r="A2609" s="39"/>
    </row>
    <row r="2610" spans="1:1">
      <c r="A2610" s="39"/>
    </row>
    <row r="2611" spans="1:1">
      <c r="A2611" s="39"/>
    </row>
    <row r="2612" spans="1:1">
      <c r="A2612" s="39"/>
    </row>
    <row r="2613" spans="1:1">
      <c r="A2613" s="39"/>
    </row>
    <row r="2614" spans="1:1">
      <c r="A2614" s="39"/>
    </row>
    <row r="2615" spans="1:1">
      <c r="A2615" s="39"/>
    </row>
    <row r="2616" spans="1:1">
      <c r="A2616" s="39"/>
    </row>
    <row r="2617" spans="1:1">
      <c r="A2617" s="39"/>
    </row>
    <row r="2618" spans="1:1">
      <c r="A2618" s="39"/>
    </row>
    <row r="2619" spans="1:1">
      <c r="A2619" s="39"/>
    </row>
    <row r="2620" spans="1:1">
      <c r="A2620" s="39"/>
    </row>
    <row r="2621" spans="1:1">
      <c r="A2621" s="39"/>
    </row>
    <row r="2622" spans="1:1">
      <c r="A2622" s="39"/>
    </row>
    <row r="2623" spans="1:1">
      <c r="A2623" s="39"/>
    </row>
    <row r="2624" spans="1:1">
      <c r="A2624" s="39"/>
    </row>
    <row r="2625" spans="1:1">
      <c r="A2625" s="39"/>
    </row>
    <row r="2626" spans="1:1">
      <c r="A2626" s="39"/>
    </row>
    <row r="2627" spans="1:1">
      <c r="A2627" s="39"/>
    </row>
    <row r="2628" spans="1:1">
      <c r="A2628" s="39"/>
    </row>
    <row r="2629" spans="1:1">
      <c r="A2629" s="39"/>
    </row>
    <row r="2630" spans="1:1">
      <c r="A2630" s="39"/>
    </row>
    <row r="2631" spans="1:1">
      <c r="A2631" s="39"/>
    </row>
    <row r="2632" spans="1:1">
      <c r="A2632" s="39"/>
    </row>
    <row r="2633" spans="1:1">
      <c r="A2633" s="39"/>
    </row>
    <row r="2634" spans="1:1">
      <c r="A2634" s="39"/>
    </row>
    <row r="2635" spans="1:1">
      <c r="A2635" s="39"/>
    </row>
    <row r="2636" spans="1:1">
      <c r="A2636" s="39"/>
    </row>
    <row r="2637" spans="1:1">
      <c r="A2637" s="39"/>
    </row>
    <row r="2638" spans="1:1">
      <c r="A2638" s="39"/>
    </row>
    <row r="2639" spans="1:1">
      <c r="A2639" s="39"/>
    </row>
    <row r="2640" spans="1:1">
      <c r="A2640" s="39"/>
    </row>
    <row r="2641" spans="1:1">
      <c r="A2641" s="39"/>
    </row>
    <row r="2642" spans="1:1">
      <c r="A2642" s="39"/>
    </row>
    <row r="2643" spans="1:1">
      <c r="A2643" s="39"/>
    </row>
    <row r="2644" spans="1:1">
      <c r="A2644" s="39"/>
    </row>
    <row r="2645" spans="1:1">
      <c r="A2645" s="39"/>
    </row>
    <row r="2646" spans="1:1">
      <c r="A2646" s="39"/>
    </row>
    <row r="2647" spans="1:1">
      <c r="A2647" s="39"/>
    </row>
    <row r="2648" spans="1:1">
      <c r="A2648" s="39"/>
    </row>
    <row r="2649" spans="1:1">
      <c r="A2649" s="39"/>
    </row>
    <row r="2650" spans="1:1">
      <c r="A2650" s="39"/>
    </row>
    <row r="2651" spans="1:1">
      <c r="A2651" s="39"/>
    </row>
    <row r="2652" spans="1:1">
      <c r="A2652" s="39"/>
    </row>
    <row r="2653" spans="1:1">
      <c r="A2653" s="39"/>
    </row>
    <row r="2654" spans="1:1">
      <c r="A2654" s="39"/>
    </row>
    <row r="2655" spans="1:1">
      <c r="A2655" s="39"/>
    </row>
    <row r="2656" spans="1:1">
      <c r="A2656" s="39"/>
    </row>
    <row r="2657" spans="1:1">
      <c r="A2657" s="39"/>
    </row>
    <row r="2658" spans="1:1">
      <c r="A2658" s="39"/>
    </row>
    <row r="2659" spans="1:1">
      <c r="A2659" s="39"/>
    </row>
    <row r="2660" spans="1:1">
      <c r="A2660" s="39"/>
    </row>
    <row r="2661" spans="1:1">
      <c r="A2661" s="39"/>
    </row>
    <row r="2662" spans="1:1">
      <c r="A2662" s="39"/>
    </row>
    <row r="2663" spans="1:1">
      <c r="A2663" s="39"/>
    </row>
    <row r="2664" spans="1:1">
      <c r="A2664" s="39"/>
    </row>
    <row r="2665" spans="1:1">
      <c r="A2665" s="39"/>
    </row>
    <row r="2666" spans="1:1">
      <c r="A2666" s="39"/>
    </row>
    <row r="2667" spans="1:1">
      <c r="A2667" s="39"/>
    </row>
    <row r="2668" spans="1:1">
      <c r="A2668" s="39"/>
    </row>
    <row r="2669" spans="1:1">
      <c r="A2669" s="39"/>
    </row>
    <row r="2670" spans="1:1">
      <c r="A2670" s="39"/>
    </row>
    <row r="2671" spans="1:1">
      <c r="A2671" s="39"/>
    </row>
    <row r="2672" spans="1:1">
      <c r="A2672" s="39"/>
    </row>
    <row r="2673" spans="1:1">
      <c r="A2673" s="39"/>
    </row>
    <row r="2674" spans="1:1">
      <c r="A2674" s="39"/>
    </row>
    <row r="2675" spans="1:1">
      <c r="A2675" s="39"/>
    </row>
    <row r="2676" spans="1:1">
      <c r="A2676" s="39"/>
    </row>
    <row r="2677" spans="1:1">
      <c r="A2677" s="39"/>
    </row>
    <row r="2678" spans="1:1">
      <c r="A2678" s="39"/>
    </row>
    <row r="2679" spans="1:1">
      <c r="A2679" s="39"/>
    </row>
    <row r="2680" spans="1:1">
      <c r="A2680" s="39"/>
    </row>
    <row r="2681" spans="1:1">
      <c r="A2681" s="39"/>
    </row>
    <row r="2682" spans="1:1">
      <c r="A2682" s="39"/>
    </row>
    <row r="2683" spans="1:1">
      <c r="A2683" s="39"/>
    </row>
    <row r="2684" spans="1:1">
      <c r="A2684" s="39"/>
    </row>
    <row r="2685" spans="1:1">
      <c r="A2685" s="39"/>
    </row>
    <row r="2686" spans="1:1">
      <c r="A2686" s="39"/>
    </row>
    <row r="2687" spans="1:1">
      <c r="A2687" s="39"/>
    </row>
    <row r="2688" spans="1:1">
      <c r="A2688" s="39"/>
    </row>
    <row r="2689" spans="1:1">
      <c r="A2689" s="39"/>
    </row>
    <row r="2690" spans="1:1">
      <c r="A2690" s="39"/>
    </row>
    <row r="2691" spans="1:1">
      <c r="A2691" s="39"/>
    </row>
    <row r="2692" spans="1:1">
      <c r="A2692" s="39"/>
    </row>
    <row r="2693" spans="1:1">
      <c r="A2693" s="39"/>
    </row>
    <row r="2694" spans="1:1">
      <c r="A2694" s="39"/>
    </row>
    <row r="2695" spans="1:1">
      <c r="A2695" s="39"/>
    </row>
    <row r="2696" spans="1:1">
      <c r="A2696" s="39"/>
    </row>
    <row r="2697" spans="1:1">
      <c r="A2697" s="39"/>
    </row>
    <row r="2698" spans="1:1">
      <c r="A2698" s="39"/>
    </row>
    <row r="2699" spans="1:1">
      <c r="A2699" s="39"/>
    </row>
    <row r="2700" spans="1:1">
      <c r="A2700" s="39"/>
    </row>
    <row r="2701" spans="1:1">
      <c r="A2701" s="39"/>
    </row>
    <row r="2702" spans="1:1">
      <c r="A2702" s="39"/>
    </row>
    <row r="2703" spans="1:1">
      <c r="A2703" s="39"/>
    </row>
    <row r="2704" spans="1:1">
      <c r="A2704" s="39"/>
    </row>
    <row r="2705" spans="1:1">
      <c r="A2705" s="39"/>
    </row>
    <row r="2706" spans="1:1">
      <c r="A2706" s="39"/>
    </row>
    <row r="2707" spans="1:1">
      <c r="A2707" s="39"/>
    </row>
    <row r="2708" spans="1:1">
      <c r="A2708" s="39"/>
    </row>
    <row r="2709" spans="1:1">
      <c r="A2709" s="39"/>
    </row>
    <row r="2710" spans="1:1">
      <c r="A2710" s="39"/>
    </row>
    <row r="2711" spans="1:1">
      <c r="A2711" s="39"/>
    </row>
    <row r="2712" spans="1:1">
      <c r="A2712" s="39"/>
    </row>
    <row r="2713" spans="1:1">
      <c r="A2713" s="39"/>
    </row>
    <row r="2714" spans="1:1">
      <c r="A2714" s="39"/>
    </row>
    <row r="2715" spans="1:1">
      <c r="A2715" s="39"/>
    </row>
    <row r="2716" spans="1:1">
      <c r="A2716" s="39"/>
    </row>
    <row r="2717" spans="1:1">
      <c r="A2717" s="39"/>
    </row>
    <row r="2718" spans="1:1">
      <c r="A2718" s="39"/>
    </row>
    <row r="2719" spans="1:1">
      <c r="A2719" s="39"/>
    </row>
    <row r="2720" spans="1:1">
      <c r="A2720" s="39"/>
    </row>
    <row r="2721" spans="1:1">
      <c r="A2721" s="39"/>
    </row>
    <row r="2722" spans="1:1">
      <c r="A2722" s="39"/>
    </row>
    <row r="2723" spans="1:1">
      <c r="A2723" s="39"/>
    </row>
    <row r="2724" spans="1:1">
      <c r="A2724" s="39"/>
    </row>
    <row r="2725" spans="1:1">
      <c r="A2725" s="39"/>
    </row>
    <row r="2726" spans="1:1">
      <c r="A2726" s="39"/>
    </row>
    <row r="2727" spans="1:1">
      <c r="A2727" s="39"/>
    </row>
    <row r="2728" spans="1:1">
      <c r="A2728" s="39"/>
    </row>
    <row r="2729" spans="1:1">
      <c r="A2729" s="39"/>
    </row>
    <row r="2730" spans="1:1">
      <c r="A2730" s="39"/>
    </row>
    <row r="2731" spans="1:1">
      <c r="A2731" s="39"/>
    </row>
    <row r="2732" spans="1:1">
      <c r="A2732" s="39"/>
    </row>
    <row r="2733" spans="1:1">
      <c r="A2733" s="39"/>
    </row>
    <row r="2734" spans="1:1">
      <c r="A2734" s="39"/>
    </row>
    <row r="2735" spans="1:1">
      <c r="A2735" s="39"/>
    </row>
    <row r="2736" spans="1:1">
      <c r="A2736" s="39"/>
    </row>
    <row r="2737" spans="1:1">
      <c r="A2737" s="39"/>
    </row>
    <row r="2738" spans="1:1">
      <c r="A2738" s="39"/>
    </row>
    <row r="2739" spans="1:1">
      <c r="A2739" s="39"/>
    </row>
    <row r="2740" spans="1:1">
      <c r="A2740" s="39"/>
    </row>
    <row r="2741" spans="1:1">
      <c r="A2741" s="39"/>
    </row>
    <row r="2742" spans="1:1">
      <c r="A2742" s="39"/>
    </row>
    <row r="2743" spans="1:1">
      <c r="A2743" s="39"/>
    </row>
    <row r="2744" spans="1:1">
      <c r="A2744" s="39"/>
    </row>
    <row r="2745" spans="1:1">
      <c r="A2745" s="39"/>
    </row>
    <row r="2746" spans="1:1">
      <c r="A2746" s="39"/>
    </row>
    <row r="2747" spans="1:1">
      <c r="A2747" s="39"/>
    </row>
    <row r="2748" spans="1:1">
      <c r="A2748" s="39"/>
    </row>
    <row r="2749" spans="1:1">
      <c r="A2749" s="39"/>
    </row>
    <row r="2750" spans="1:1">
      <c r="A2750" s="39"/>
    </row>
    <row r="2751" spans="1:1">
      <c r="A2751" s="39"/>
    </row>
    <row r="2752" spans="1:1">
      <c r="A2752" s="39"/>
    </row>
    <row r="2753" spans="1:1">
      <c r="A2753" s="39"/>
    </row>
    <row r="2754" spans="1:1">
      <c r="A2754" s="39"/>
    </row>
    <row r="2755" spans="1:1">
      <c r="A2755" s="39"/>
    </row>
    <row r="2756" spans="1:1">
      <c r="A2756" s="39"/>
    </row>
    <row r="2757" spans="1:1">
      <c r="A2757" s="39"/>
    </row>
    <row r="2758" spans="1:1">
      <c r="A2758" s="39"/>
    </row>
    <row r="2759" spans="1:1">
      <c r="A2759" s="39"/>
    </row>
    <row r="2760" spans="1:1">
      <c r="A2760" s="39"/>
    </row>
    <row r="2761" spans="1:1">
      <c r="A2761" s="39"/>
    </row>
    <row r="2762" spans="1:1">
      <c r="A2762" s="39"/>
    </row>
    <row r="2763" spans="1:1">
      <c r="A2763" s="39"/>
    </row>
    <row r="2764" spans="1:1">
      <c r="A2764" s="39"/>
    </row>
    <row r="2765" spans="1:1">
      <c r="A2765" s="39"/>
    </row>
    <row r="2766" spans="1:1">
      <c r="A2766" s="39"/>
    </row>
    <row r="2767" spans="1:1">
      <c r="A2767" s="39"/>
    </row>
    <row r="2768" spans="1:1">
      <c r="A2768" s="39"/>
    </row>
    <row r="2769" spans="1:1">
      <c r="A2769" s="39"/>
    </row>
    <row r="2770" spans="1:1">
      <c r="A2770" s="39"/>
    </row>
    <row r="2771" spans="1:1">
      <c r="A2771" s="39"/>
    </row>
    <row r="2772" spans="1:1">
      <c r="A2772" s="39"/>
    </row>
    <row r="2773" spans="1:1">
      <c r="A2773" s="39"/>
    </row>
    <row r="2774" spans="1:1">
      <c r="A2774" s="39"/>
    </row>
    <row r="2775" spans="1:1">
      <c r="A2775" s="39"/>
    </row>
    <row r="2776" spans="1:1">
      <c r="A2776" s="39"/>
    </row>
    <row r="2777" spans="1:1">
      <c r="A2777" s="39"/>
    </row>
    <row r="2778" spans="1:1">
      <c r="A2778" s="39"/>
    </row>
    <row r="2779" spans="1:1">
      <c r="A2779" s="39"/>
    </row>
    <row r="2780" spans="1:1">
      <c r="A2780" s="39"/>
    </row>
    <row r="2781" spans="1:1">
      <c r="A2781" s="39"/>
    </row>
    <row r="2782" spans="1:1">
      <c r="A2782" s="39"/>
    </row>
    <row r="2783" spans="1:1">
      <c r="A2783" s="39"/>
    </row>
    <row r="2784" spans="1:1">
      <c r="A2784" s="39"/>
    </row>
    <row r="2785" spans="1:1">
      <c r="A2785" s="39"/>
    </row>
    <row r="2786" spans="1:1">
      <c r="A2786" s="39"/>
    </row>
    <row r="2787" spans="1:1">
      <c r="A2787" s="39"/>
    </row>
    <row r="2788" spans="1:1">
      <c r="A2788" s="39"/>
    </row>
    <row r="2789" spans="1:1">
      <c r="A2789" s="39"/>
    </row>
    <row r="2790" spans="1:1">
      <c r="A2790" s="39"/>
    </row>
    <row r="2791" spans="1:1">
      <c r="A2791" s="39"/>
    </row>
    <row r="2792" spans="1:1">
      <c r="A2792" s="39"/>
    </row>
    <row r="2793" spans="1:1">
      <c r="A2793" s="39"/>
    </row>
    <row r="2794" spans="1:1">
      <c r="A2794" s="39"/>
    </row>
    <row r="2795" spans="1:1">
      <c r="A2795" s="39"/>
    </row>
    <row r="2796" spans="1:1">
      <c r="A2796" s="39"/>
    </row>
    <row r="2797" spans="1:1">
      <c r="A2797" s="39"/>
    </row>
    <row r="2798" spans="1:1">
      <c r="A2798" s="39"/>
    </row>
    <row r="2799" spans="1:1">
      <c r="A2799" s="39"/>
    </row>
    <row r="2800" spans="1:1">
      <c r="A2800" s="39"/>
    </row>
    <row r="2801" spans="1:1">
      <c r="A2801" s="39"/>
    </row>
    <row r="2802" spans="1:1">
      <c r="A2802" s="39"/>
    </row>
    <row r="2803" spans="1:1">
      <c r="A2803" s="39"/>
    </row>
    <row r="2804" spans="1:1">
      <c r="A2804" s="39"/>
    </row>
    <row r="2805" spans="1:1">
      <c r="A2805" s="39"/>
    </row>
    <row r="2806" spans="1:1">
      <c r="A2806" s="39"/>
    </row>
    <row r="2807" spans="1:1">
      <c r="A2807" s="39"/>
    </row>
    <row r="2808" spans="1:1">
      <c r="A2808" s="39"/>
    </row>
    <row r="2809" spans="1:1">
      <c r="A2809" s="39"/>
    </row>
    <row r="2810" spans="1:1">
      <c r="A2810" s="39"/>
    </row>
    <row r="2811" spans="1:1">
      <c r="A2811" s="39"/>
    </row>
    <row r="2812" spans="1:1">
      <c r="A2812" s="39"/>
    </row>
    <row r="2813" spans="1:1">
      <c r="A2813" s="39"/>
    </row>
    <row r="2814" spans="1:1">
      <c r="A2814" s="39"/>
    </row>
    <row r="2815" spans="1:1">
      <c r="A2815" s="39"/>
    </row>
    <row r="2816" spans="1:1">
      <c r="A2816" s="39"/>
    </row>
    <row r="2817" spans="1:1">
      <c r="A2817" s="39"/>
    </row>
    <row r="2818" spans="1:1">
      <c r="A2818" s="39"/>
    </row>
    <row r="2819" spans="1:1">
      <c r="A2819" s="39"/>
    </row>
    <row r="2820" spans="1:1">
      <c r="A2820" s="39"/>
    </row>
    <row r="2821" spans="1:1">
      <c r="A2821" s="39"/>
    </row>
    <row r="2822" spans="1:1">
      <c r="A2822" s="39"/>
    </row>
    <row r="2823" spans="1:1">
      <c r="A2823" s="39"/>
    </row>
    <row r="2824" spans="1:1">
      <c r="A2824" s="39"/>
    </row>
    <row r="2825" spans="1:1">
      <c r="A2825" s="39"/>
    </row>
    <row r="2826" spans="1:1">
      <c r="A2826" s="39"/>
    </row>
    <row r="2827" spans="1:1">
      <c r="A2827" s="39"/>
    </row>
    <row r="2828" spans="1:1">
      <c r="A2828" s="39"/>
    </row>
    <row r="2829" spans="1:1">
      <c r="A2829" s="39"/>
    </row>
    <row r="2830" spans="1:1">
      <c r="A2830" s="39"/>
    </row>
    <row r="2831" spans="1:1">
      <c r="A2831" s="39"/>
    </row>
    <row r="2832" spans="1:1">
      <c r="A2832" s="39"/>
    </row>
    <row r="2833" spans="1:1">
      <c r="A2833" s="39"/>
    </row>
    <row r="2834" spans="1:1">
      <c r="A2834" s="39"/>
    </row>
    <row r="2835" spans="1:1">
      <c r="A2835" s="39"/>
    </row>
    <row r="2836" spans="1:1">
      <c r="A2836" s="39"/>
    </row>
    <row r="2837" spans="1:1">
      <c r="A2837" s="39"/>
    </row>
    <row r="2838" spans="1:1">
      <c r="A2838" s="39"/>
    </row>
    <row r="2839" spans="1:1">
      <c r="A2839" s="39"/>
    </row>
    <row r="2840" spans="1:1">
      <c r="A2840" s="39"/>
    </row>
    <row r="2841" spans="1:1">
      <c r="A2841" s="39"/>
    </row>
    <row r="2842" spans="1:1">
      <c r="A2842" s="39"/>
    </row>
    <row r="2843" spans="1:1">
      <c r="A2843" s="39"/>
    </row>
    <row r="2844" spans="1:1">
      <c r="A2844" s="39"/>
    </row>
    <row r="2845" spans="1:1">
      <c r="A2845" s="39"/>
    </row>
    <row r="2846" spans="1:1">
      <c r="A2846" s="39"/>
    </row>
    <row r="2847" spans="1:1">
      <c r="A2847" s="39"/>
    </row>
    <row r="2848" spans="1:1">
      <c r="A2848" s="39"/>
    </row>
    <row r="2849" spans="1:1">
      <c r="A2849" s="39"/>
    </row>
    <row r="2850" spans="1:1">
      <c r="A2850" s="39"/>
    </row>
    <row r="2851" spans="1:1">
      <c r="A2851" s="39"/>
    </row>
    <row r="2852" spans="1:1">
      <c r="A2852" s="39"/>
    </row>
    <row r="2853" spans="1:1">
      <c r="A2853" s="39"/>
    </row>
    <row r="2854" spans="1:1">
      <c r="A2854" s="39"/>
    </row>
    <row r="2855" spans="1:1">
      <c r="A2855" s="39"/>
    </row>
    <row r="2856" spans="1:1">
      <c r="A2856" s="39"/>
    </row>
    <row r="2857" spans="1:1">
      <c r="A2857" s="39"/>
    </row>
    <row r="2858" spans="1:1">
      <c r="A2858" s="39"/>
    </row>
    <row r="2859" spans="1:1">
      <c r="A2859" s="39"/>
    </row>
    <row r="2860" spans="1:1">
      <c r="A2860" s="39"/>
    </row>
    <row r="2861" spans="1:1">
      <c r="A2861" s="39"/>
    </row>
    <row r="2862" spans="1:1">
      <c r="A2862" s="39"/>
    </row>
    <row r="2863" spans="1:1">
      <c r="A2863" s="39"/>
    </row>
    <row r="2864" spans="1:1">
      <c r="A2864" s="39"/>
    </row>
    <row r="2865" spans="1:1">
      <c r="A2865" s="39"/>
    </row>
    <row r="2866" spans="1:1">
      <c r="A2866" s="39"/>
    </row>
    <row r="2867" spans="1:1">
      <c r="A2867" s="39"/>
    </row>
    <row r="2868" spans="1:1">
      <c r="A2868" s="39"/>
    </row>
    <row r="2869" spans="1:1">
      <c r="A2869" s="39"/>
    </row>
    <row r="2870" spans="1:1">
      <c r="A2870" s="39"/>
    </row>
    <row r="2871" spans="1:1">
      <c r="A2871" s="39"/>
    </row>
    <row r="2872" spans="1:1">
      <c r="A2872" s="39"/>
    </row>
    <row r="2873" spans="1:1">
      <c r="A2873" s="39"/>
    </row>
    <row r="2874" spans="1:1">
      <c r="A2874" s="39"/>
    </row>
    <row r="2875" spans="1:1">
      <c r="A2875" s="39"/>
    </row>
    <row r="2876" spans="1:1">
      <c r="A2876" s="39"/>
    </row>
    <row r="2877" spans="1:1">
      <c r="A2877" s="39"/>
    </row>
    <row r="2878" spans="1:1">
      <c r="A2878" s="39"/>
    </row>
    <row r="2879" spans="1:1">
      <c r="A2879" s="39"/>
    </row>
    <row r="2880" spans="1:1">
      <c r="A2880" s="39"/>
    </row>
    <row r="2881" spans="1:1">
      <c r="A2881" s="39"/>
    </row>
    <row r="2882" spans="1:1">
      <c r="A2882" s="39"/>
    </row>
    <row r="2883" spans="1:1">
      <c r="A2883" s="39"/>
    </row>
    <row r="2884" spans="1:1">
      <c r="A2884" s="39"/>
    </row>
    <row r="2885" spans="1:1">
      <c r="A2885" s="39"/>
    </row>
    <row r="2886" spans="1:1">
      <c r="A2886" s="39"/>
    </row>
    <row r="2887" spans="1:1">
      <c r="A2887" s="39"/>
    </row>
    <row r="2888" spans="1:1">
      <c r="A2888" s="39"/>
    </row>
    <row r="2889" spans="1:1">
      <c r="A2889" s="39"/>
    </row>
    <row r="2890" spans="1:1">
      <c r="A2890" s="39"/>
    </row>
    <row r="2891" spans="1:1">
      <c r="A2891" s="39"/>
    </row>
    <row r="2892" spans="1:1">
      <c r="A2892" s="39"/>
    </row>
    <row r="2893" spans="1:1">
      <c r="A2893" s="39"/>
    </row>
    <row r="2894" spans="1:1">
      <c r="A2894" s="39"/>
    </row>
    <row r="2895" spans="1:1">
      <c r="A2895" s="39"/>
    </row>
    <row r="2896" spans="1:1">
      <c r="A2896" s="39"/>
    </row>
    <row r="2897" spans="1:1">
      <c r="A2897" s="39"/>
    </row>
    <row r="2898" spans="1:1">
      <c r="A2898" s="39"/>
    </row>
    <row r="2899" spans="1:1">
      <c r="A2899" s="39"/>
    </row>
    <row r="2900" spans="1:1">
      <c r="A2900" s="39"/>
    </row>
    <row r="2901" spans="1:1">
      <c r="A2901" s="39"/>
    </row>
    <row r="2902" spans="1:1">
      <c r="A2902" s="39"/>
    </row>
    <row r="2903" spans="1:1">
      <c r="A2903" s="39"/>
    </row>
    <row r="2904" spans="1:1">
      <c r="A2904" s="39"/>
    </row>
    <row r="2905" spans="1:1">
      <c r="A2905" s="39"/>
    </row>
    <row r="2906" spans="1:1">
      <c r="A2906" s="39"/>
    </row>
    <row r="2907" spans="1:1">
      <c r="A2907" s="39"/>
    </row>
    <row r="2908" spans="1:1">
      <c r="A2908" s="39"/>
    </row>
    <row r="2909" spans="1:1">
      <c r="A2909" s="39"/>
    </row>
    <row r="2910" spans="1:1">
      <c r="A2910" s="39"/>
    </row>
    <row r="2911" spans="1:1">
      <c r="A2911" s="39"/>
    </row>
    <row r="2912" spans="1:1">
      <c r="A2912" s="39"/>
    </row>
    <row r="2913" spans="1:1">
      <c r="A2913" s="39"/>
    </row>
    <row r="2914" spans="1:1">
      <c r="A2914" s="39"/>
    </row>
    <row r="2915" spans="1:1">
      <c r="A2915" s="39"/>
    </row>
    <row r="2916" spans="1:1">
      <c r="A2916" s="39"/>
    </row>
    <row r="2917" spans="1:1">
      <c r="A2917" s="39"/>
    </row>
    <row r="2918" spans="1:1">
      <c r="A2918" s="39"/>
    </row>
    <row r="2919" spans="1:1">
      <c r="A2919" s="39"/>
    </row>
    <row r="2920" spans="1:1">
      <c r="A2920" s="39"/>
    </row>
    <row r="2921" spans="1:1">
      <c r="A2921" s="39"/>
    </row>
    <row r="2922" spans="1:1">
      <c r="A2922" s="39"/>
    </row>
    <row r="2923" spans="1:1">
      <c r="A2923" s="39"/>
    </row>
    <row r="2924" spans="1:1">
      <c r="A2924" s="39"/>
    </row>
    <row r="2925" spans="1:1">
      <c r="A2925" s="39"/>
    </row>
    <row r="2926" spans="1:1">
      <c r="A2926" s="39"/>
    </row>
    <row r="2927" spans="1:1">
      <c r="A2927" s="39"/>
    </row>
    <row r="2928" spans="1:1">
      <c r="A2928" s="39"/>
    </row>
    <row r="2929" spans="1:1">
      <c r="A2929" s="39"/>
    </row>
    <row r="2930" spans="1:1">
      <c r="A2930" s="39"/>
    </row>
    <row r="2931" spans="1:1">
      <c r="A2931" s="39"/>
    </row>
    <row r="2932" spans="1:1">
      <c r="A2932" s="39"/>
    </row>
    <row r="2933" spans="1:1">
      <c r="A2933" s="39"/>
    </row>
    <row r="2934" spans="1:1">
      <c r="A2934" s="39"/>
    </row>
    <row r="2935" spans="1:1">
      <c r="A2935" s="39"/>
    </row>
    <row r="2936" spans="1:1">
      <c r="A2936" s="39"/>
    </row>
    <row r="2937" spans="1:1">
      <c r="A2937" s="39"/>
    </row>
    <row r="2938" spans="1:1">
      <c r="A2938" s="39"/>
    </row>
    <row r="2939" spans="1:1">
      <c r="A2939" s="39"/>
    </row>
    <row r="2940" spans="1:1">
      <c r="A2940" s="39"/>
    </row>
    <row r="2941" spans="1:1">
      <c r="A2941" s="39"/>
    </row>
    <row r="2942" spans="1:1">
      <c r="A2942" s="39"/>
    </row>
    <row r="2943" spans="1:1">
      <c r="A2943" s="39"/>
    </row>
    <row r="2944" spans="1:1">
      <c r="A2944" s="39"/>
    </row>
    <row r="2945" spans="1:1">
      <c r="A2945" s="39"/>
    </row>
    <row r="2946" spans="1:1">
      <c r="A2946" s="39"/>
    </row>
    <row r="2947" spans="1:1">
      <c r="A2947" s="39"/>
    </row>
    <row r="2948" spans="1:1">
      <c r="A2948" s="39"/>
    </row>
    <row r="2949" spans="1:1">
      <c r="A2949" s="39"/>
    </row>
    <row r="2950" spans="1:1">
      <c r="A2950" s="39"/>
    </row>
    <row r="2951" spans="1:1">
      <c r="A2951" s="39"/>
    </row>
    <row r="2952" spans="1:1">
      <c r="A2952" s="39"/>
    </row>
    <row r="2953" spans="1:1">
      <c r="A2953" s="39"/>
    </row>
    <row r="2954" spans="1:1">
      <c r="A2954" s="39"/>
    </row>
    <row r="2955" spans="1:1">
      <c r="A2955" s="39"/>
    </row>
    <row r="2956" spans="1:1">
      <c r="A2956" s="39"/>
    </row>
    <row r="2957" spans="1:1">
      <c r="A2957" s="39"/>
    </row>
    <row r="2958" spans="1:1">
      <c r="A2958" s="39"/>
    </row>
    <row r="2959" spans="1:1">
      <c r="A2959" s="39"/>
    </row>
    <row r="2960" spans="1:1">
      <c r="A2960" s="39"/>
    </row>
    <row r="2961" spans="1:1">
      <c r="A2961" s="39"/>
    </row>
    <row r="2962" spans="1:1">
      <c r="A2962" s="39"/>
    </row>
    <row r="2963" spans="1:1">
      <c r="A2963" s="39"/>
    </row>
    <row r="2964" spans="1:1">
      <c r="A2964" s="39"/>
    </row>
    <row r="2965" spans="1:1">
      <c r="A2965" s="39"/>
    </row>
    <row r="2966" spans="1:1">
      <c r="A2966" s="39"/>
    </row>
    <row r="2967" spans="1:1">
      <c r="A2967" s="39"/>
    </row>
    <row r="2968" spans="1:1">
      <c r="A2968" s="39"/>
    </row>
    <row r="2969" spans="1:1">
      <c r="A2969" s="39"/>
    </row>
    <row r="2970" spans="1:1">
      <c r="A2970" s="39"/>
    </row>
    <row r="2971" spans="1:1">
      <c r="A2971" s="39"/>
    </row>
    <row r="2972" spans="1:1">
      <c r="A2972" s="39"/>
    </row>
    <row r="2973" spans="1:1">
      <c r="A2973" s="39"/>
    </row>
    <row r="2974" spans="1:1">
      <c r="A2974" s="39"/>
    </row>
    <row r="2975" spans="1:1">
      <c r="A2975" s="39"/>
    </row>
    <row r="2976" spans="1:1">
      <c r="A2976" s="39"/>
    </row>
    <row r="2977" spans="1:1">
      <c r="A2977" s="39"/>
    </row>
    <row r="2978" spans="1:1">
      <c r="A2978" s="39"/>
    </row>
    <row r="2979" spans="1:1">
      <c r="A2979" s="39"/>
    </row>
    <row r="2980" spans="1:1">
      <c r="A2980" s="39"/>
    </row>
    <row r="2981" spans="1:1">
      <c r="A2981" s="39"/>
    </row>
    <row r="2982" spans="1:1">
      <c r="A2982" s="39"/>
    </row>
    <row r="2983" spans="1:1">
      <c r="A2983" s="39"/>
    </row>
    <row r="2984" spans="1:1">
      <c r="A2984" s="39"/>
    </row>
    <row r="2985" spans="1:1">
      <c r="A2985" s="39"/>
    </row>
    <row r="2986" spans="1:1">
      <c r="A2986" s="39"/>
    </row>
    <row r="2987" spans="1:1">
      <c r="A2987" s="39"/>
    </row>
    <row r="2988" spans="1:1">
      <c r="A2988" s="39"/>
    </row>
    <row r="2989" spans="1:1">
      <c r="A2989" s="39"/>
    </row>
    <row r="2990" spans="1:1">
      <c r="A2990" s="39"/>
    </row>
    <row r="2991" spans="1:1">
      <c r="A2991" s="39"/>
    </row>
    <row r="2992" spans="1:1">
      <c r="A2992" s="39"/>
    </row>
    <row r="2993" spans="1:1">
      <c r="A2993" s="39"/>
    </row>
    <row r="2994" spans="1:1">
      <c r="A2994" s="39"/>
    </row>
    <row r="2995" spans="1:1">
      <c r="A2995" s="39"/>
    </row>
    <row r="2996" spans="1:1">
      <c r="A2996" s="39"/>
    </row>
    <row r="2997" spans="1:1">
      <c r="A2997" s="39"/>
    </row>
    <row r="2998" spans="1:1">
      <c r="A2998" s="39"/>
    </row>
    <row r="2999" spans="1:1">
      <c r="A2999" s="39"/>
    </row>
    <row r="3000" spans="1:1">
      <c r="A3000" s="39"/>
    </row>
    <row r="3001" spans="1:1">
      <c r="A3001" s="39"/>
    </row>
    <row r="3002" spans="1:1">
      <c r="A3002" s="39"/>
    </row>
    <row r="3003" spans="1:1">
      <c r="A3003" s="39"/>
    </row>
    <row r="3004" spans="1:1">
      <c r="A3004" s="39"/>
    </row>
    <row r="3005" spans="1:1">
      <c r="A3005" s="39"/>
    </row>
    <row r="3006" spans="1:1">
      <c r="A3006" s="39"/>
    </row>
    <row r="3007" spans="1:1">
      <c r="A3007" s="39"/>
    </row>
    <row r="3008" spans="1:1">
      <c r="A3008" s="39"/>
    </row>
    <row r="3009" spans="1:1">
      <c r="A3009" s="39"/>
    </row>
    <row r="3010" spans="1:1">
      <c r="A3010" s="39"/>
    </row>
    <row r="3011" spans="1:1">
      <c r="A3011" s="39"/>
    </row>
    <row r="3012" spans="1:1">
      <c r="A3012" s="39"/>
    </row>
    <row r="3013" spans="1:1">
      <c r="A3013" s="39"/>
    </row>
    <row r="3014" spans="1:1">
      <c r="A3014" s="39"/>
    </row>
    <row r="3015" spans="1:1">
      <c r="A3015" s="39"/>
    </row>
    <row r="3016" spans="1:1">
      <c r="A3016" s="39"/>
    </row>
    <row r="3017" spans="1:1">
      <c r="A3017" s="39"/>
    </row>
    <row r="3018" spans="1:1">
      <c r="A3018" s="39"/>
    </row>
    <row r="3019" spans="1:1">
      <c r="A3019" s="39"/>
    </row>
    <row r="3020" spans="1:1">
      <c r="A3020" s="39"/>
    </row>
    <row r="3021" spans="1:1">
      <c r="A3021" s="39"/>
    </row>
    <row r="3022" spans="1:1">
      <c r="A3022" s="39"/>
    </row>
    <row r="3023" spans="1:1">
      <c r="A3023" s="39"/>
    </row>
    <row r="3024" spans="1:1">
      <c r="A3024" s="39"/>
    </row>
    <row r="3025" spans="1:1">
      <c r="A3025" s="39"/>
    </row>
    <row r="3026" spans="1:1">
      <c r="A3026" s="39"/>
    </row>
    <row r="3027" spans="1:1">
      <c r="A3027" s="39"/>
    </row>
    <row r="3028" spans="1:1">
      <c r="A3028" s="39"/>
    </row>
    <row r="3029" spans="1:1">
      <c r="A3029" s="39"/>
    </row>
    <row r="3030" spans="1:1">
      <c r="A3030" s="39"/>
    </row>
    <row r="3031" spans="1:1">
      <c r="A3031" s="39"/>
    </row>
    <row r="3032" spans="1:1">
      <c r="A3032" s="39"/>
    </row>
    <row r="3033" spans="1:1">
      <c r="A3033" s="39"/>
    </row>
    <row r="3034" spans="1:1">
      <c r="A3034" s="39"/>
    </row>
    <row r="3035" spans="1:1">
      <c r="A3035" s="39"/>
    </row>
    <row r="3036" spans="1:1">
      <c r="A3036" s="39"/>
    </row>
    <row r="3037" spans="1:1">
      <c r="A3037" s="39"/>
    </row>
    <row r="3038" spans="1:1">
      <c r="A3038" s="39"/>
    </row>
    <row r="3039" spans="1:1">
      <c r="A3039" s="39"/>
    </row>
    <row r="3040" spans="1:1">
      <c r="A3040" s="39"/>
    </row>
    <row r="3041" spans="1:1">
      <c r="A3041" s="39"/>
    </row>
    <row r="3042" spans="1:1">
      <c r="A3042" s="39"/>
    </row>
    <row r="3043" spans="1:1">
      <c r="A3043" s="39"/>
    </row>
    <row r="3044" spans="1:1">
      <c r="A3044" s="39"/>
    </row>
    <row r="3045" spans="1:1">
      <c r="A3045" s="39"/>
    </row>
    <row r="3046" spans="1:1">
      <c r="A3046" s="39"/>
    </row>
    <row r="3047" spans="1:1">
      <c r="A3047" s="39"/>
    </row>
    <row r="3048" spans="1:1">
      <c r="A3048" s="39"/>
    </row>
    <row r="3049" spans="1:1">
      <c r="A3049" s="39"/>
    </row>
    <row r="3050" spans="1:1">
      <c r="A3050" s="39"/>
    </row>
    <row r="3051" spans="1:1">
      <c r="A3051" s="39"/>
    </row>
    <row r="3052" spans="1:1">
      <c r="A3052" s="39"/>
    </row>
    <row r="3053" spans="1:1">
      <c r="A3053" s="39"/>
    </row>
    <row r="3054" spans="1:1">
      <c r="A3054" s="39"/>
    </row>
    <row r="3055" spans="1:1">
      <c r="A3055" s="39"/>
    </row>
    <row r="3056" spans="1:1">
      <c r="A3056" s="39"/>
    </row>
    <row r="3057" spans="1:1">
      <c r="A3057" s="39"/>
    </row>
    <row r="3058" spans="1:1">
      <c r="A3058" s="39"/>
    </row>
    <row r="3059" spans="1:1">
      <c r="A3059" s="39"/>
    </row>
    <row r="3060" spans="1:1">
      <c r="A3060" s="39"/>
    </row>
    <row r="3061" spans="1:1">
      <c r="A3061" s="39"/>
    </row>
    <row r="3062" spans="1:1">
      <c r="A3062" s="39"/>
    </row>
    <row r="3063" spans="1:1">
      <c r="A3063" s="39"/>
    </row>
    <row r="3064" spans="1:1">
      <c r="A3064" s="39"/>
    </row>
    <row r="3065" spans="1:1">
      <c r="A3065" s="39"/>
    </row>
    <row r="3066" spans="1:1">
      <c r="A3066" s="39"/>
    </row>
    <row r="3067" spans="1:1">
      <c r="A3067" s="39"/>
    </row>
    <row r="3068" spans="1:1">
      <c r="A3068" s="39"/>
    </row>
    <row r="3069" spans="1:1">
      <c r="A3069" s="39"/>
    </row>
    <row r="3070" spans="1:1">
      <c r="A3070" s="39"/>
    </row>
    <row r="3071" spans="1:1">
      <c r="A3071" s="39"/>
    </row>
    <row r="3072" spans="1:1">
      <c r="A3072" s="39"/>
    </row>
    <row r="3073" spans="1:1">
      <c r="A3073" s="39"/>
    </row>
    <row r="3074" spans="1:1">
      <c r="A3074" s="39"/>
    </row>
    <row r="3075" spans="1:1">
      <c r="A3075" s="39"/>
    </row>
    <row r="3076" spans="1:1">
      <c r="A3076" s="39"/>
    </row>
    <row r="3077" spans="1:1">
      <c r="A3077" s="39"/>
    </row>
    <row r="3078" spans="1:1">
      <c r="A3078" s="39"/>
    </row>
    <row r="3079" spans="1:1">
      <c r="A3079" s="39"/>
    </row>
    <row r="3080" spans="1:1">
      <c r="A3080" s="39"/>
    </row>
    <row r="3081" spans="1:1">
      <c r="A3081" s="39"/>
    </row>
    <row r="3082" spans="1:1">
      <c r="A3082" s="39"/>
    </row>
    <row r="3083" spans="1:1">
      <c r="A3083" s="39"/>
    </row>
    <row r="3084" spans="1:1">
      <c r="A3084" s="39"/>
    </row>
    <row r="3085" spans="1:1">
      <c r="A3085" s="39"/>
    </row>
    <row r="3086" spans="1:1">
      <c r="A3086" s="39"/>
    </row>
    <row r="3087" spans="1:1">
      <c r="A3087" s="39"/>
    </row>
    <row r="3088" spans="1:1">
      <c r="A3088" s="39"/>
    </row>
    <row r="3089" spans="1:1">
      <c r="A3089" s="39"/>
    </row>
    <row r="3090" spans="1:1">
      <c r="A3090" s="39"/>
    </row>
    <row r="3091" spans="1:1">
      <c r="A3091" s="39"/>
    </row>
    <row r="3092" spans="1:1">
      <c r="A3092" s="39"/>
    </row>
    <row r="3093" spans="1:1">
      <c r="A3093" s="39"/>
    </row>
    <row r="3094" spans="1:1">
      <c r="A3094" s="39"/>
    </row>
    <row r="3095" spans="1:1">
      <c r="A3095" s="39"/>
    </row>
    <row r="3096" spans="1:1">
      <c r="A3096" s="39"/>
    </row>
    <row r="3097" spans="1:1">
      <c r="A3097" s="39"/>
    </row>
    <row r="3098" spans="1:1">
      <c r="A3098" s="39"/>
    </row>
    <row r="3099" spans="1:1">
      <c r="A3099" s="39"/>
    </row>
    <row r="3100" spans="1:1">
      <c r="A3100" s="39"/>
    </row>
    <row r="3101" spans="1:1">
      <c r="A3101" s="39"/>
    </row>
    <row r="3102" spans="1:1">
      <c r="A3102" s="39"/>
    </row>
    <row r="3103" spans="1:1">
      <c r="A3103" s="39"/>
    </row>
    <row r="3104" spans="1:1">
      <c r="A3104" s="39"/>
    </row>
    <row r="3105" spans="1:1">
      <c r="A3105" s="39"/>
    </row>
    <row r="3106" spans="1:1">
      <c r="A3106" s="39"/>
    </row>
    <row r="3107" spans="1:1">
      <c r="A3107" s="39"/>
    </row>
    <row r="3108" spans="1:1">
      <c r="A3108" s="39"/>
    </row>
    <row r="3109" spans="1:1">
      <c r="A3109" s="39"/>
    </row>
    <row r="3110" spans="1:1">
      <c r="A3110" s="39"/>
    </row>
    <row r="3111" spans="1:1">
      <c r="A3111" s="39"/>
    </row>
    <row r="3112" spans="1:1">
      <c r="A3112" s="39"/>
    </row>
    <row r="3113" spans="1:1">
      <c r="A3113" s="39"/>
    </row>
    <row r="3114" spans="1:1">
      <c r="A3114" s="39"/>
    </row>
    <row r="3115" spans="1:1">
      <c r="A3115" s="39"/>
    </row>
    <row r="3116" spans="1:1">
      <c r="A3116" s="39"/>
    </row>
    <row r="3117" spans="1:1">
      <c r="A3117" s="39"/>
    </row>
    <row r="3118" spans="1:1">
      <c r="A3118" s="39"/>
    </row>
    <row r="3119" spans="1:1">
      <c r="A3119" s="39"/>
    </row>
    <row r="3120" spans="1:1">
      <c r="A3120" s="39"/>
    </row>
    <row r="3121" spans="1:1">
      <c r="A3121" s="39"/>
    </row>
    <row r="3122" spans="1:1">
      <c r="A3122" s="39"/>
    </row>
    <row r="3123" spans="1:1">
      <c r="A3123" s="39"/>
    </row>
    <row r="3124" spans="1:1">
      <c r="A3124" s="39"/>
    </row>
    <row r="3125" spans="1:1">
      <c r="A3125" s="39"/>
    </row>
    <row r="3126" spans="1:1">
      <c r="A3126" s="39"/>
    </row>
    <row r="3127" spans="1:1">
      <c r="A3127" s="39"/>
    </row>
    <row r="3128" spans="1:1">
      <c r="A3128" s="39"/>
    </row>
    <row r="3129" spans="1:1">
      <c r="A3129" s="39"/>
    </row>
    <row r="3130" spans="1:1">
      <c r="A3130" s="39"/>
    </row>
    <row r="3131" spans="1:1">
      <c r="A3131" s="39"/>
    </row>
    <row r="3132" spans="1:1">
      <c r="A3132" s="39"/>
    </row>
    <row r="3133" spans="1:1">
      <c r="A3133" s="39"/>
    </row>
    <row r="3134" spans="1:1">
      <c r="A3134" s="39"/>
    </row>
    <row r="3135" spans="1:1">
      <c r="A3135" s="39"/>
    </row>
    <row r="3136" spans="1:1">
      <c r="A3136" s="39"/>
    </row>
    <row r="3137" spans="1:1">
      <c r="A3137" s="39"/>
    </row>
    <row r="3138" spans="1:1">
      <c r="A3138" s="39"/>
    </row>
    <row r="3139" spans="1:1">
      <c r="A3139" s="39"/>
    </row>
    <row r="3140" spans="1:1">
      <c r="A3140" s="39"/>
    </row>
    <row r="3141" spans="1:1">
      <c r="A3141" s="39"/>
    </row>
    <row r="3142" spans="1:1">
      <c r="A3142" s="39"/>
    </row>
    <row r="3143" spans="1:1">
      <c r="A3143" s="39"/>
    </row>
    <row r="3144" spans="1:1">
      <c r="A3144" s="39"/>
    </row>
    <row r="3145" spans="1:1">
      <c r="A3145" s="39"/>
    </row>
    <row r="3146" spans="1:1">
      <c r="A3146" s="39"/>
    </row>
    <row r="3147" spans="1:1">
      <c r="A3147" s="39"/>
    </row>
    <row r="3148" spans="1:1">
      <c r="A3148" s="39"/>
    </row>
    <row r="3149" spans="1:1">
      <c r="A3149" s="39"/>
    </row>
    <row r="3150" spans="1:1">
      <c r="A3150" s="39"/>
    </row>
    <row r="3151" spans="1:1">
      <c r="A3151" s="39"/>
    </row>
    <row r="3152" spans="1:1">
      <c r="A3152" s="39"/>
    </row>
    <row r="3153" spans="1:1">
      <c r="A3153" s="39"/>
    </row>
    <row r="3154" spans="1:1">
      <c r="A3154" s="39"/>
    </row>
    <row r="3155" spans="1:1">
      <c r="A3155" s="39"/>
    </row>
    <row r="3156" spans="1:1">
      <c r="A3156" s="39"/>
    </row>
    <row r="3157" spans="1:1">
      <c r="A3157" s="39"/>
    </row>
    <row r="3158" spans="1:1">
      <c r="A3158" s="39"/>
    </row>
    <row r="3159" spans="1:1">
      <c r="A3159" s="39"/>
    </row>
    <row r="3160" spans="1:1">
      <c r="A3160" s="39"/>
    </row>
    <row r="3161" spans="1:1">
      <c r="A3161" s="39"/>
    </row>
    <row r="3162" spans="1:1">
      <c r="A3162" s="39"/>
    </row>
    <row r="3163" spans="1:1">
      <c r="A3163" s="39"/>
    </row>
    <row r="3164" spans="1:1">
      <c r="A3164" s="39"/>
    </row>
    <row r="3165" spans="1:1">
      <c r="A3165" s="39"/>
    </row>
    <row r="3166" spans="1:1">
      <c r="A3166" s="39"/>
    </row>
    <row r="3167" spans="1:1">
      <c r="A3167" s="39"/>
    </row>
    <row r="3168" spans="1:1">
      <c r="A3168" s="39"/>
    </row>
    <row r="3169" spans="1:1">
      <c r="A3169" s="39"/>
    </row>
    <row r="3170" spans="1:1">
      <c r="A3170" s="39"/>
    </row>
    <row r="3171" spans="1:1">
      <c r="A3171" s="39"/>
    </row>
    <row r="3172" spans="1:1">
      <c r="A3172" s="39"/>
    </row>
    <row r="3173" spans="1:1">
      <c r="A3173" s="39"/>
    </row>
    <row r="3174" spans="1:1">
      <c r="A3174" s="39"/>
    </row>
    <row r="3175" spans="1:1">
      <c r="A3175" s="39"/>
    </row>
    <row r="3176" spans="1:1">
      <c r="A3176" s="39"/>
    </row>
    <row r="3177" spans="1:1">
      <c r="A3177" s="39"/>
    </row>
    <row r="3178" spans="1:1">
      <c r="A3178" s="39"/>
    </row>
    <row r="3179" spans="1:1">
      <c r="A3179" s="39"/>
    </row>
    <row r="3180" spans="1:1">
      <c r="A3180" s="39"/>
    </row>
    <row r="3181" spans="1:1">
      <c r="A3181" s="39"/>
    </row>
    <row r="3182" spans="1:1">
      <c r="A3182" s="39"/>
    </row>
    <row r="3183" spans="1:1">
      <c r="A3183" s="39"/>
    </row>
    <row r="3184" spans="1:1">
      <c r="A3184" s="39"/>
    </row>
    <row r="3185" spans="1:1">
      <c r="A3185" s="39"/>
    </row>
    <row r="3186" spans="1:1">
      <c r="A3186" s="39"/>
    </row>
    <row r="3187" spans="1:1">
      <c r="A3187" s="39"/>
    </row>
    <row r="3188" spans="1:1">
      <c r="A3188" s="39"/>
    </row>
    <row r="3189" spans="1:1">
      <c r="A3189" s="39"/>
    </row>
    <row r="3190" spans="1:1">
      <c r="A3190" s="39"/>
    </row>
    <row r="3191" spans="1:1">
      <c r="A3191" s="39"/>
    </row>
    <row r="3192" spans="1:1">
      <c r="A3192" s="39"/>
    </row>
    <row r="3193" spans="1:1">
      <c r="A3193" s="39"/>
    </row>
    <row r="3194" spans="1:1">
      <c r="A3194" s="39"/>
    </row>
    <row r="3195" spans="1:1">
      <c r="A3195" s="39"/>
    </row>
    <row r="3196" spans="1:1">
      <c r="A3196" s="39"/>
    </row>
    <row r="3197" spans="1:1">
      <c r="A3197" s="39"/>
    </row>
    <row r="3198" spans="1:1">
      <c r="A3198" s="39"/>
    </row>
    <row r="3199" spans="1:1">
      <c r="A3199" s="39"/>
    </row>
    <row r="3200" spans="1:1">
      <c r="A3200" s="39"/>
    </row>
    <row r="3201" spans="1:1">
      <c r="A3201" s="39"/>
    </row>
    <row r="3202" spans="1:1">
      <c r="A3202" s="39"/>
    </row>
    <row r="3203" spans="1:1">
      <c r="A3203" s="39"/>
    </row>
    <row r="3204" spans="1:1">
      <c r="A3204" s="39"/>
    </row>
    <row r="3205" spans="1:1">
      <c r="A3205" s="39"/>
    </row>
    <row r="3206" spans="1:1">
      <c r="A3206" s="39"/>
    </row>
    <row r="3207" spans="1:1">
      <c r="A3207" s="39"/>
    </row>
    <row r="3208" spans="1:1">
      <c r="A3208" s="39"/>
    </row>
    <row r="3209" spans="1:1">
      <c r="A3209" s="39"/>
    </row>
    <row r="3210" spans="1:1">
      <c r="A3210" s="39"/>
    </row>
    <row r="3211" spans="1:1">
      <c r="A3211" s="39"/>
    </row>
    <row r="3212" spans="1:1">
      <c r="A3212" s="39"/>
    </row>
    <row r="3213" spans="1:1">
      <c r="A3213" s="39"/>
    </row>
    <row r="3214" spans="1:1">
      <c r="A3214" s="39"/>
    </row>
    <row r="3215" spans="1:1">
      <c r="A3215" s="39"/>
    </row>
    <row r="3216" spans="1:1">
      <c r="A3216" s="39"/>
    </row>
    <row r="3217" spans="1:1">
      <c r="A3217" s="39"/>
    </row>
    <row r="3218" spans="1:1">
      <c r="A3218" s="39"/>
    </row>
    <row r="3219" spans="1:1">
      <c r="A3219" s="39"/>
    </row>
    <row r="3220" spans="1:1">
      <c r="A3220" s="39"/>
    </row>
    <row r="3221" spans="1:1">
      <c r="A3221" s="39"/>
    </row>
    <row r="3222" spans="1:1">
      <c r="A3222" s="39"/>
    </row>
    <row r="3223" spans="1:1">
      <c r="A3223" s="39"/>
    </row>
    <row r="3224" spans="1:1">
      <c r="A3224" s="39"/>
    </row>
    <row r="3225" spans="1:1">
      <c r="A3225" s="39"/>
    </row>
    <row r="3226" spans="1:1">
      <c r="A3226" s="39"/>
    </row>
    <row r="3227" spans="1:1">
      <c r="A3227" s="39"/>
    </row>
    <row r="3228" spans="1:1">
      <c r="A3228" s="39"/>
    </row>
    <row r="3229" spans="1:1">
      <c r="A3229" s="39"/>
    </row>
    <row r="3230" spans="1:1">
      <c r="A3230" s="39"/>
    </row>
    <row r="3231" spans="1:1">
      <c r="A3231" s="39"/>
    </row>
    <row r="3232" spans="1:1">
      <c r="A3232" s="39"/>
    </row>
    <row r="3233" spans="1:1">
      <c r="A3233" s="39"/>
    </row>
    <row r="3234" spans="1:1">
      <c r="A3234" s="39"/>
    </row>
    <row r="3235" spans="1:1">
      <c r="A3235" s="39"/>
    </row>
    <row r="3236" spans="1:1">
      <c r="A3236" s="39"/>
    </row>
    <row r="3237" spans="1:1">
      <c r="A3237" s="39"/>
    </row>
    <row r="3238" spans="1:1">
      <c r="A3238" s="39"/>
    </row>
    <row r="3239" spans="1:1">
      <c r="A3239" s="39"/>
    </row>
    <row r="3240" spans="1:1">
      <c r="A3240" s="39"/>
    </row>
    <row r="3241" spans="1:1">
      <c r="A3241" s="39"/>
    </row>
    <row r="3242" spans="1:1">
      <c r="A3242" s="39"/>
    </row>
    <row r="3243" spans="1:1">
      <c r="A3243" s="39"/>
    </row>
    <row r="3244" spans="1:1">
      <c r="A3244" s="39"/>
    </row>
    <row r="3245" spans="1:1">
      <c r="A3245" s="39"/>
    </row>
    <row r="3246" spans="1:1">
      <c r="A3246" s="39"/>
    </row>
    <row r="3247" spans="1:1">
      <c r="A3247" s="39"/>
    </row>
    <row r="3248" spans="1:1">
      <c r="A3248" s="39"/>
    </row>
    <row r="3249" spans="1:1">
      <c r="A3249" s="39"/>
    </row>
    <row r="3250" spans="1:1">
      <c r="A3250" s="39"/>
    </row>
    <row r="3251" spans="1:1">
      <c r="A3251" s="39"/>
    </row>
    <row r="3252" spans="1:1">
      <c r="A3252" s="39"/>
    </row>
    <row r="3253" spans="1:1">
      <c r="A3253" s="39"/>
    </row>
    <row r="3254" spans="1:1">
      <c r="A3254" s="39"/>
    </row>
    <row r="3255" spans="1:1">
      <c r="A3255" s="39"/>
    </row>
    <row r="3256" spans="1:1">
      <c r="A3256" s="39"/>
    </row>
    <row r="3257" spans="1:1">
      <c r="A3257" s="39"/>
    </row>
    <row r="3258" spans="1:1">
      <c r="A3258" s="39"/>
    </row>
    <row r="3259" spans="1:1">
      <c r="A3259" s="39"/>
    </row>
    <row r="3260" spans="1:1">
      <c r="A3260" s="39"/>
    </row>
    <row r="3261" spans="1:1">
      <c r="A3261" s="39"/>
    </row>
    <row r="3262" spans="1:1">
      <c r="A3262" s="39"/>
    </row>
    <row r="3263" spans="1:1">
      <c r="A3263" s="39"/>
    </row>
    <row r="3264" spans="1:1">
      <c r="A3264" s="39"/>
    </row>
    <row r="3265" spans="1:1">
      <c r="A3265" s="39"/>
    </row>
    <row r="3266" spans="1:1">
      <c r="A3266" s="39"/>
    </row>
    <row r="3267" spans="1:1">
      <c r="A3267" s="39"/>
    </row>
    <row r="3268" spans="1:1">
      <c r="A3268" s="39"/>
    </row>
    <row r="3269" spans="1:1">
      <c r="A3269" s="39"/>
    </row>
    <row r="3270" spans="1:1">
      <c r="A3270" s="39"/>
    </row>
    <row r="3271" spans="1:1">
      <c r="A3271" s="39"/>
    </row>
    <row r="3272" spans="1:1">
      <c r="A3272" s="39"/>
    </row>
    <row r="3273" spans="1:1">
      <c r="A3273" s="39"/>
    </row>
    <row r="3274" spans="1:1">
      <c r="A3274" s="39"/>
    </row>
    <row r="3275" spans="1:1">
      <c r="A3275" s="39"/>
    </row>
    <row r="3276" spans="1:1">
      <c r="A3276" s="39"/>
    </row>
    <row r="3277" spans="1:1">
      <c r="A3277" s="39"/>
    </row>
    <row r="3278" spans="1:1">
      <c r="A3278" s="39"/>
    </row>
    <row r="3279" spans="1:1">
      <c r="A3279" s="39"/>
    </row>
    <row r="3280" spans="1:1">
      <c r="A3280" s="39"/>
    </row>
    <row r="3281" spans="1:1">
      <c r="A3281" s="39"/>
    </row>
    <row r="3282" spans="1:1">
      <c r="A3282" s="39"/>
    </row>
    <row r="3283" spans="1:1">
      <c r="A3283" s="39"/>
    </row>
    <row r="3284" spans="1:1">
      <c r="A3284" s="39"/>
    </row>
    <row r="3285" spans="1:1">
      <c r="A3285" s="39"/>
    </row>
    <row r="3286" spans="1:1">
      <c r="A3286" s="39"/>
    </row>
    <row r="3287" spans="1:1">
      <c r="A3287" s="39"/>
    </row>
    <row r="3288" spans="1:1">
      <c r="A3288" s="39"/>
    </row>
    <row r="3289" spans="1:1">
      <c r="A3289" s="39"/>
    </row>
    <row r="3290" spans="1:1">
      <c r="A3290" s="39"/>
    </row>
    <row r="3291" spans="1:1">
      <c r="A3291" s="39"/>
    </row>
    <row r="3292" spans="1:1">
      <c r="A3292" s="39"/>
    </row>
    <row r="3293" spans="1:1">
      <c r="A3293" s="39"/>
    </row>
    <row r="3294" spans="1:1">
      <c r="A3294" s="39"/>
    </row>
    <row r="3295" spans="1:1">
      <c r="A3295" s="39"/>
    </row>
    <row r="3296" spans="1:1">
      <c r="A3296" s="39"/>
    </row>
    <row r="3297" spans="1:1">
      <c r="A3297" s="39"/>
    </row>
    <row r="3298" spans="1:1">
      <c r="A3298" s="39"/>
    </row>
    <row r="3299" spans="1:1">
      <c r="A3299" s="39"/>
    </row>
    <row r="3300" spans="1:1">
      <c r="A3300" s="39"/>
    </row>
    <row r="3301" spans="1:1">
      <c r="A3301" s="39"/>
    </row>
    <row r="3302" spans="1:1">
      <c r="A3302" s="39"/>
    </row>
    <row r="3303" spans="1:1">
      <c r="A3303" s="39"/>
    </row>
    <row r="3304" spans="1:1">
      <c r="A3304" s="39"/>
    </row>
    <row r="3305" spans="1:1">
      <c r="A3305" s="39"/>
    </row>
    <row r="3306" spans="1:1">
      <c r="A3306" s="39"/>
    </row>
    <row r="3307" spans="1:1">
      <c r="A3307" s="39"/>
    </row>
    <row r="3308" spans="1:1">
      <c r="A3308" s="39"/>
    </row>
    <row r="3309" spans="1:1">
      <c r="A3309" s="39"/>
    </row>
    <row r="3310" spans="1:1">
      <c r="A3310" s="39"/>
    </row>
    <row r="3311" spans="1:1">
      <c r="A3311" s="39"/>
    </row>
    <row r="3312" spans="1:1">
      <c r="A3312" s="39"/>
    </row>
    <row r="3313" spans="1:1">
      <c r="A3313" s="39"/>
    </row>
    <row r="3314" spans="1:1">
      <c r="A3314" s="39"/>
    </row>
    <row r="3315" spans="1:1">
      <c r="A3315" s="39"/>
    </row>
    <row r="3316" spans="1:1">
      <c r="A3316" s="39"/>
    </row>
    <row r="3317" spans="1:1">
      <c r="A3317" s="39"/>
    </row>
    <row r="3318" spans="1:1">
      <c r="A3318" s="39"/>
    </row>
    <row r="3319" spans="1:1">
      <c r="A3319" s="39"/>
    </row>
    <row r="3320" spans="1:1">
      <c r="A3320" s="39"/>
    </row>
    <row r="3321" spans="1:1">
      <c r="A3321" s="39"/>
    </row>
    <row r="3322" spans="1:1">
      <c r="A3322" s="39"/>
    </row>
    <row r="3323" spans="1:1">
      <c r="A3323" s="39"/>
    </row>
    <row r="3324" spans="1:1">
      <c r="A3324" s="39"/>
    </row>
    <row r="3325" spans="1:1">
      <c r="A3325" s="39"/>
    </row>
    <row r="3326" spans="1:1">
      <c r="A3326" s="39"/>
    </row>
    <row r="3327" spans="1:1">
      <c r="A3327" s="39"/>
    </row>
    <row r="3328" spans="1:1">
      <c r="A3328" s="39"/>
    </row>
    <row r="3329" spans="1:1">
      <c r="A3329" s="39"/>
    </row>
    <row r="3330" spans="1:1">
      <c r="A3330" s="39"/>
    </row>
    <row r="3331" spans="1:1">
      <c r="A3331" s="39"/>
    </row>
    <row r="3332" spans="1:1">
      <c r="A3332" s="39"/>
    </row>
    <row r="3333" spans="1:1">
      <c r="A3333" s="39"/>
    </row>
    <row r="3334" spans="1:1">
      <c r="A3334" s="39"/>
    </row>
    <row r="3335" spans="1:1">
      <c r="A3335" s="39"/>
    </row>
    <row r="3336" spans="1:1">
      <c r="A3336" s="39"/>
    </row>
    <row r="3337" spans="1:1">
      <c r="A3337" s="39"/>
    </row>
    <row r="3338" spans="1:1">
      <c r="A3338" s="39"/>
    </row>
    <row r="3339" spans="1:1">
      <c r="A3339" s="39"/>
    </row>
    <row r="3340" spans="1:1">
      <c r="A3340" s="39"/>
    </row>
    <row r="3341" spans="1:1">
      <c r="A3341" s="39"/>
    </row>
    <row r="3342" spans="1:1">
      <c r="A3342" s="39"/>
    </row>
    <row r="3343" spans="1:1">
      <c r="A3343" s="39"/>
    </row>
    <row r="3344" spans="1:1">
      <c r="A3344" s="39"/>
    </row>
    <row r="3345" spans="1:1">
      <c r="A3345" s="39"/>
    </row>
    <row r="3346" spans="1:1">
      <c r="A3346" s="39"/>
    </row>
    <row r="3347" spans="1:1">
      <c r="A3347" s="39"/>
    </row>
    <row r="3348" spans="1:1">
      <c r="A3348" s="39"/>
    </row>
    <row r="3349" spans="1:1">
      <c r="A3349" s="39"/>
    </row>
    <row r="3350" spans="1:1">
      <c r="A3350" s="39"/>
    </row>
    <row r="3351" spans="1:1">
      <c r="A3351" s="39"/>
    </row>
    <row r="3352" spans="1:1">
      <c r="A3352" s="39"/>
    </row>
    <row r="3353" spans="1:1">
      <c r="A3353" s="39"/>
    </row>
    <row r="3354" spans="1:1">
      <c r="A3354" s="39"/>
    </row>
    <row r="3355" spans="1:1">
      <c r="A3355" s="39"/>
    </row>
    <row r="3356" spans="1:1">
      <c r="A3356" s="39"/>
    </row>
    <row r="3357" spans="1:1">
      <c r="A3357" s="39"/>
    </row>
    <row r="3358" spans="1:1">
      <c r="A3358" s="39"/>
    </row>
    <row r="3359" spans="1:1">
      <c r="A3359" s="39"/>
    </row>
    <row r="3360" spans="1:1">
      <c r="A3360" s="39"/>
    </row>
    <row r="3361" spans="1:1">
      <c r="A3361" s="39"/>
    </row>
    <row r="3362" spans="1:1">
      <c r="A3362" s="39"/>
    </row>
    <row r="3363" spans="1:1">
      <c r="A3363" s="39"/>
    </row>
    <row r="3364" spans="1:1">
      <c r="A3364" s="39"/>
    </row>
    <row r="3365" spans="1:1">
      <c r="A3365" s="39"/>
    </row>
    <row r="3366" spans="1:1">
      <c r="A3366" s="39"/>
    </row>
    <row r="3367" spans="1:1">
      <c r="A3367" s="39"/>
    </row>
    <row r="3368" spans="1:1">
      <c r="A3368" s="39"/>
    </row>
    <row r="3369" spans="1:1">
      <c r="A3369" s="39"/>
    </row>
    <row r="3370" spans="1:1">
      <c r="A3370" s="39"/>
    </row>
    <row r="3371" spans="1:1">
      <c r="A3371" s="39"/>
    </row>
    <row r="3372" spans="1:1">
      <c r="A3372" s="39"/>
    </row>
    <row r="3373" spans="1:1">
      <c r="A3373" s="39"/>
    </row>
    <row r="3374" spans="1:1">
      <c r="A3374" s="39"/>
    </row>
    <row r="3375" spans="1:1">
      <c r="A3375" s="39"/>
    </row>
    <row r="3376" spans="1:1">
      <c r="A3376" s="39"/>
    </row>
    <row r="3377" spans="1:1">
      <c r="A3377" s="39"/>
    </row>
    <row r="3378" spans="1:1">
      <c r="A3378" s="39"/>
    </row>
    <row r="3379" spans="1:1">
      <c r="A3379" s="39"/>
    </row>
    <row r="3380" spans="1:1">
      <c r="A3380" s="39"/>
    </row>
    <row r="3381" spans="1:1">
      <c r="A3381" s="39"/>
    </row>
    <row r="3382" spans="1:1">
      <c r="A3382" s="39"/>
    </row>
    <row r="3383" spans="1:1">
      <c r="A3383" s="39"/>
    </row>
    <row r="3384" spans="1:1">
      <c r="A3384" s="39"/>
    </row>
    <row r="3385" spans="1:1">
      <c r="A3385" s="39"/>
    </row>
    <row r="3386" spans="1:1">
      <c r="A3386" s="39"/>
    </row>
    <row r="3387" spans="1:1">
      <c r="A3387" s="39"/>
    </row>
    <row r="3388" spans="1:1">
      <c r="A3388" s="39"/>
    </row>
    <row r="3389" spans="1:1">
      <c r="A3389" s="39"/>
    </row>
    <row r="3390" spans="1:1">
      <c r="A3390" s="39"/>
    </row>
    <row r="3391" spans="1:1">
      <c r="A3391" s="39"/>
    </row>
    <row r="3392" spans="1:1">
      <c r="A3392" s="39"/>
    </row>
    <row r="3393" spans="1:1">
      <c r="A3393" s="39"/>
    </row>
    <row r="3394" spans="1:1">
      <c r="A3394" s="39"/>
    </row>
    <row r="3395" spans="1:1">
      <c r="A3395" s="39"/>
    </row>
    <row r="3396" spans="1:1">
      <c r="A3396" s="39"/>
    </row>
    <row r="3397" spans="1:1">
      <c r="A3397" s="39"/>
    </row>
    <row r="3398" spans="1:1">
      <c r="A3398" s="39"/>
    </row>
    <row r="3399" spans="1:1">
      <c r="A3399" s="39"/>
    </row>
    <row r="3400" spans="1:1">
      <c r="A3400" s="39"/>
    </row>
    <row r="3401" spans="1:1">
      <c r="A3401" s="39"/>
    </row>
    <row r="3402" spans="1:1">
      <c r="A3402" s="39"/>
    </row>
    <row r="3403" spans="1:1">
      <c r="A3403" s="39"/>
    </row>
    <row r="3404" spans="1:1">
      <c r="A3404" s="39"/>
    </row>
    <row r="3405" spans="1:1">
      <c r="A3405" s="39"/>
    </row>
    <row r="3406" spans="1:1">
      <c r="A3406" s="39"/>
    </row>
    <row r="3407" spans="1:1">
      <c r="A3407" s="39"/>
    </row>
    <row r="3408" spans="1:1">
      <c r="A3408" s="39"/>
    </row>
    <row r="3409" spans="1:1">
      <c r="A3409" s="39"/>
    </row>
    <row r="3410" spans="1:1">
      <c r="A3410" s="39"/>
    </row>
    <row r="3411" spans="1:1">
      <c r="A3411" s="39"/>
    </row>
    <row r="3412" spans="1:1">
      <c r="A3412" s="39"/>
    </row>
    <row r="3413" spans="1:1">
      <c r="A3413" s="39"/>
    </row>
    <row r="3414" spans="1:1">
      <c r="A3414" s="39"/>
    </row>
    <row r="3415" spans="1:1">
      <c r="A3415" s="39"/>
    </row>
    <row r="3416" spans="1:1">
      <c r="A3416" s="39"/>
    </row>
    <row r="3417" spans="1:1">
      <c r="A3417" s="39"/>
    </row>
    <row r="3418" spans="1:1">
      <c r="A3418" s="39"/>
    </row>
    <row r="3419" spans="1:1">
      <c r="A3419" s="39"/>
    </row>
    <row r="3420" spans="1:1">
      <c r="A3420" s="39"/>
    </row>
    <row r="3421" spans="1:1">
      <c r="A3421" s="39"/>
    </row>
    <row r="3422" spans="1:1">
      <c r="A3422" s="39"/>
    </row>
    <row r="3423" spans="1:1">
      <c r="A3423" s="39"/>
    </row>
    <row r="3424" spans="1:1">
      <c r="A3424" s="39"/>
    </row>
    <row r="3425" spans="1:1">
      <c r="A3425" s="39"/>
    </row>
    <row r="3426" spans="1:1">
      <c r="A3426" s="39"/>
    </row>
    <row r="3427" spans="1:1">
      <c r="A3427" s="39"/>
    </row>
    <row r="3428" spans="1:1">
      <c r="A3428" s="39"/>
    </row>
    <row r="3429" spans="1:1">
      <c r="A3429" s="39"/>
    </row>
    <row r="3430" spans="1:1">
      <c r="A3430" s="39"/>
    </row>
    <row r="3431" spans="1:1">
      <c r="A3431" s="39"/>
    </row>
    <row r="3432" spans="1:1">
      <c r="A3432" s="39"/>
    </row>
    <row r="3433" spans="1:1">
      <c r="A3433" s="39"/>
    </row>
    <row r="3434" spans="1:1">
      <c r="A3434" s="39"/>
    </row>
    <row r="3435" spans="1:1">
      <c r="A3435" s="39"/>
    </row>
    <row r="3436" spans="1:1">
      <c r="A3436" s="39"/>
    </row>
    <row r="3437" spans="1:1">
      <c r="A3437" s="39"/>
    </row>
    <row r="3438" spans="1:1">
      <c r="A3438" s="39"/>
    </row>
    <row r="3439" spans="1:1">
      <c r="A3439" s="39"/>
    </row>
    <row r="3440" spans="1:1">
      <c r="A3440" s="39"/>
    </row>
    <row r="3441" spans="1:1">
      <c r="A3441" s="39"/>
    </row>
    <row r="3442" spans="1:1">
      <c r="A3442" s="39"/>
    </row>
    <row r="3443" spans="1:1">
      <c r="A3443" s="39"/>
    </row>
    <row r="3444" spans="1:1">
      <c r="A3444" s="39"/>
    </row>
    <row r="3445" spans="1:1">
      <c r="A3445" s="39"/>
    </row>
    <row r="3446" spans="1:1">
      <c r="A3446" s="39"/>
    </row>
    <row r="3447" spans="1:1">
      <c r="A3447" s="39"/>
    </row>
    <row r="3448" spans="1:1">
      <c r="A3448" s="39"/>
    </row>
    <row r="3449" spans="1:1">
      <c r="A3449" s="39"/>
    </row>
    <row r="3450" spans="1:1">
      <c r="A3450" s="39"/>
    </row>
    <row r="3451" spans="1:1">
      <c r="A3451" s="39"/>
    </row>
    <row r="3452" spans="1:1">
      <c r="A3452" s="39"/>
    </row>
    <row r="3453" spans="1:1">
      <c r="A3453" s="39"/>
    </row>
    <row r="3454" spans="1:1">
      <c r="A3454" s="39"/>
    </row>
    <row r="3455" spans="1:1">
      <c r="A3455" s="39"/>
    </row>
    <row r="3456" spans="1:1">
      <c r="A3456" s="39"/>
    </row>
    <row r="3457" spans="1:1">
      <c r="A3457" s="39"/>
    </row>
    <row r="3458" spans="1:1">
      <c r="A3458" s="39"/>
    </row>
    <row r="3459" spans="1:1">
      <c r="A3459" s="39"/>
    </row>
    <row r="3460" spans="1:1">
      <c r="A3460" s="39"/>
    </row>
    <row r="3461" spans="1:1">
      <c r="A3461" s="39"/>
    </row>
    <row r="3462" spans="1:1">
      <c r="A3462" s="39"/>
    </row>
    <row r="3463" spans="1:1">
      <c r="A3463" s="39"/>
    </row>
    <row r="3464" spans="1:1">
      <c r="A3464" s="39"/>
    </row>
    <row r="3465" spans="1:1">
      <c r="A3465" s="39"/>
    </row>
    <row r="3466" spans="1:1">
      <c r="A3466" s="39"/>
    </row>
    <row r="3467" spans="1:1">
      <c r="A3467" s="39"/>
    </row>
    <row r="3468" spans="1:1">
      <c r="A3468" s="39"/>
    </row>
    <row r="3469" spans="1:1">
      <c r="A3469" s="39"/>
    </row>
    <row r="3470" spans="1:1">
      <c r="A3470" s="39"/>
    </row>
    <row r="3471" spans="1:1">
      <c r="A3471" s="39"/>
    </row>
    <row r="3472" spans="1:1">
      <c r="A3472" s="39"/>
    </row>
    <row r="3473" spans="1:1">
      <c r="A3473" s="39"/>
    </row>
    <row r="3474" spans="1:1">
      <c r="A3474" s="39"/>
    </row>
    <row r="3475" spans="1:1">
      <c r="A3475" s="39"/>
    </row>
    <row r="3476" spans="1:1">
      <c r="A3476" s="39"/>
    </row>
    <row r="3477" spans="1:1">
      <c r="A3477" s="39"/>
    </row>
    <row r="3478" spans="1:1">
      <c r="A3478" s="39"/>
    </row>
    <row r="3479" spans="1:1">
      <c r="A3479" s="39"/>
    </row>
    <row r="3480" spans="1:1">
      <c r="A3480" s="39"/>
    </row>
    <row r="3481" spans="1:1">
      <c r="A3481" s="39"/>
    </row>
    <row r="3482" spans="1:1">
      <c r="A3482" s="39"/>
    </row>
    <row r="3483" spans="1:1">
      <c r="A3483" s="39"/>
    </row>
    <row r="3484" spans="1:1">
      <c r="A3484" s="39"/>
    </row>
    <row r="3485" spans="1:1">
      <c r="A3485" s="39"/>
    </row>
    <row r="3486" spans="1:1">
      <c r="A3486" s="39"/>
    </row>
    <row r="3487" spans="1:1">
      <c r="A3487" s="39"/>
    </row>
    <row r="3488" spans="1:1">
      <c r="A3488" s="39"/>
    </row>
    <row r="3489" spans="1:1">
      <c r="A3489" s="39"/>
    </row>
    <row r="3490" spans="1:1">
      <c r="A3490" s="39"/>
    </row>
    <row r="3491" spans="1:1">
      <c r="A3491" s="39"/>
    </row>
    <row r="3492" spans="1:1">
      <c r="A3492" s="39"/>
    </row>
    <row r="3493" spans="1:1">
      <c r="A3493" s="39"/>
    </row>
    <row r="3494" spans="1:1">
      <c r="A3494" s="39"/>
    </row>
    <row r="3495" spans="1:1">
      <c r="A3495" s="39"/>
    </row>
    <row r="3496" spans="1:1">
      <c r="A3496" s="39"/>
    </row>
    <row r="3497" spans="1:1">
      <c r="A3497" s="39"/>
    </row>
    <row r="3498" spans="1:1">
      <c r="A3498" s="39"/>
    </row>
    <row r="3499" spans="1:1">
      <c r="A3499" s="39"/>
    </row>
    <row r="3500" spans="1:1">
      <c r="A3500" s="39"/>
    </row>
    <row r="3501" spans="1:1">
      <c r="A3501" s="39"/>
    </row>
    <row r="3502" spans="1:1">
      <c r="A3502" s="39"/>
    </row>
    <row r="3503" spans="1:1">
      <c r="A3503" s="39"/>
    </row>
    <row r="3504" spans="1:1">
      <c r="A3504" s="39"/>
    </row>
    <row r="3505" spans="1:1">
      <c r="A3505" s="39"/>
    </row>
    <row r="3506" spans="1:1">
      <c r="A3506" s="39"/>
    </row>
    <row r="3507" spans="1:1">
      <c r="A3507" s="39"/>
    </row>
    <row r="3508" spans="1:1">
      <c r="A3508" s="39"/>
    </row>
    <row r="3509" spans="1:1">
      <c r="A3509" s="39"/>
    </row>
    <row r="3510" spans="1:1">
      <c r="A3510" s="39"/>
    </row>
    <row r="3511" spans="1:1">
      <c r="A3511" s="39"/>
    </row>
    <row r="3512" spans="1:1">
      <c r="A3512" s="39"/>
    </row>
    <row r="3513" spans="1:1">
      <c r="A3513" s="39"/>
    </row>
    <row r="3514" spans="1:1">
      <c r="A3514" s="39"/>
    </row>
    <row r="3515" spans="1:1">
      <c r="A3515" s="39"/>
    </row>
    <row r="3516" spans="1:1">
      <c r="A3516" s="39"/>
    </row>
    <row r="3517" spans="1:1">
      <c r="A3517" s="39"/>
    </row>
    <row r="3518" spans="1:1">
      <c r="A3518" s="39"/>
    </row>
    <row r="3519" spans="1:1">
      <c r="A3519" s="39"/>
    </row>
    <row r="3520" spans="1:1">
      <c r="A3520" s="39"/>
    </row>
    <row r="3521" spans="1:1">
      <c r="A3521" s="39"/>
    </row>
    <row r="3522" spans="1:1">
      <c r="A3522" s="39"/>
    </row>
    <row r="3523" spans="1:1">
      <c r="A3523" s="39"/>
    </row>
    <row r="3524" spans="1:1">
      <c r="A3524" s="39"/>
    </row>
    <row r="3525" spans="1:1">
      <c r="A3525" s="39"/>
    </row>
    <row r="3526" spans="1:1">
      <c r="A3526" s="39"/>
    </row>
    <row r="3527" spans="1:1">
      <c r="A3527" s="39"/>
    </row>
    <row r="3528" spans="1:1">
      <c r="A3528" s="39"/>
    </row>
    <row r="3529" spans="1:1">
      <c r="A3529" s="39"/>
    </row>
    <row r="3530" spans="1:1">
      <c r="A3530" s="39"/>
    </row>
    <row r="3531" spans="1:1">
      <c r="A3531" s="39"/>
    </row>
    <row r="3532" spans="1:1">
      <c r="A3532" s="39"/>
    </row>
    <row r="3533" spans="1:1">
      <c r="A3533" s="39"/>
    </row>
    <row r="3534" spans="1:1">
      <c r="A3534" s="39"/>
    </row>
    <row r="3535" spans="1:1">
      <c r="A3535" s="39"/>
    </row>
    <row r="3536" spans="1:1">
      <c r="A3536" s="39"/>
    </row>
    <row r="3537" spans="1:1">
      <c r="A3537" s="39"/>
    </row>
    <row r="3538" spans="1:1">
      <c r="A3538" s="39"/>
    </row>
    <row r="3539" spans="1:1">
      <c r="A3539" s="39"/>
    </row>
    <row r="3540" spans="1:1">
      <c r="A3540" s="39"/>
    </row>
    <row r="3541" spans="1:1">
      <c r="A3541" s="39"/>
    </row>
    <row r="3542" spans="1:1">
      <c r="A3542" s="39"/>
    </row>
    <row r="3543" spans="1:1">
      <c r="A3543" s="39"/>
    </row>
    <row r="3544" spans="1:1">
      <c r="A3544" s="39"/>
    </row>
    <row r="3545" spans="1:1">
      <c r="A3545" s="39"/>
    </row>
    <row r="3546" spans="1:1">
      <c r="A3546" s="39"/>
    </row>
    <row r="3547" spans="1:1">
      <c r="A3547" s="39"/>
    </row>
    <row r="3548" spans="1:1">
      <c r="A3548" s="39"/>
    </row>
    <row r="3549" spans="1:1">
      <c r="A3549" s="39"/>
    </row>
    <row r="3550" spans="1:1">
      <c r="A3550" s="39"/>
    </row>
    <row r="3551" spans="1:1">
      <c r="A3551" s="39"/>
    </row>
    <row r="3552" spans="1:1">
      <c r="A3552" s="39"/>
    </row>
    <row r="3553" spans="1:1">
      <c r="A3553" s="39"/>
    </row>
    <row r="3554" spans="1:1">
      <c r="A3554" s="39"/>
    </row>
    <row r="3555" spans="1:1">
      <c r="A3555" s="39"/>
    </row>
    <row r="3556" spans="1:1">
      <c r="A3556" s="39"/>
    </row>
    <row r="3557" spans="1:1">
      <c r="A3557" s="39"/>
    </row>
    <row r="3558" spans="1:1">
      <c r="A3558" s="39"/>
    </row>
    <row r="3559" spans="1:1">
      <c r="A3559" s="39"/>
    </row>
    <row r="3560" spans="1:1">
      <c r="A3560" s="39"/>
    </row>
    <row r="3561" spans="1:1">
      <c r="A3561" s="39"/>
    </row>
    <row r="3562" spans="1:1">
      <c r="A3562" s="39"/>
    </row>
    <row r="3563" spans="1:1">
      <c r="A3563" s="39"/>
    </row>
    <row r="3564" spans="1:1">
      <c r="A3564" s="39"/>
    </row>
    <row r="3565" spans="1:1">
      <c r="A3565" s="39"/>
    </row>
    <row r="3566" spans="1:1">
      <c r="A3566" s="39"/>
    </row>
    <row r="3567" spans="1:1">
      <c r="A3567" s="39"/>
    </row>
    <row r="3568" spans="1:1">
      <c r="A3568" s="39"/>
    </row>
    <row r="3569" spans="1:1">
      <c r="A3569" s="39"/>
    </row>
    <row r="3570" spans="1:1">
      <c r="A3570" s="39"/>
    </row>
    <row r="3571" spans="1:1">
      <c r="A3571" s="39"/>
    </row>
    <row r="3572" spans="1:1">
      <c r="A3572" s="39"/>
    </row>
    <row r="3573" spans="1:1">
      <c r="A3573" s="39"/>
    </row>
    <row r="3574" spans="1:1">
      <c r="A3574" s="39"/>
    </row>
    <row r="3575" spans="1:1">
      <c r="A3575" s="39"/>
    </row>
    <row r="3576" spans="1:1">
      <c r="A3576" s="39"/>
    </row>
    <row r="3577" spans="1:1">
      <c r="A3577" s="39"/>
    </row>
    <row r="3578" spans="1:1">
      <c r="A3578" s="39"/>
    </row>
    <row r="3579" spans="1:1">
      <c r="A3579" s="39"/>
    </row>
    <row r="3580" spans="1:1">
      <c r="A3580" s="39"/>
    </row>
    <row r="3581" spans="1:1">
      <c r="A3581" s="39"/>
    </row>
    <row r="3582" spans="1:1">
      <c r="A3582" s="39"/>
    </row>
    <row r="3583" spans="1:1">
      <c r="A3583" s="39"/>
    </row>
    <row r="3584" spans="1:1">
      <c r="A3584" s="39"/>
    </row>
    <row r="3585" spans="1:1">
      <c r="A3585" s="39"/>
    </row>
    <row r="3586" spans="1:1">
      <c r="A3586" s="39"/>
    </row>
    <row r="3587" spans="1:1">
      <c r="A3587" s="39"/>
    </row>
    <row r="3588" spans="1:1">
      <c r="A3588" s="39"/>
    </row>
    <row r="3589" spans="1:1">
      <c r="A3589" s="39"/>
    </row>
    <row r="3590" spans="1:1">
      <c r="A3590" s="39"/>
    </row>
    <row r="3591" spans="1:1">
      <c r="A3591" s="39"/>
    </row>
    <row r="3592" spans="1:1">
      <c r="A3592" s="39"/>
    </row>
    <row r="3593" spans="1:1">
      <c r="A3593" s="39"/>
    </row>
    <row r="3594" spans="1:1">
      <c r="A3594" s="39"/>
    </row>
    <row r="3595" spans="1:1">
      <c r="A3595" s="39"/>
    </row>
    <row r="3596" spans="1:1">
      <c r="A3596" s="39"/>
    </row>
    <row r="3597" spans="1:1">
      <c r="A3597" s="39"/>
    </row>
    <row r="3598" spans="1:1">
      <c r="A3598" s="39"/>
    </row>
    <row r="3599" spans="1:1">
      <c r="A3599" s="39"/>
    </row>
    <row r="3600" spans="1:1">
      <c r="A3600" s="39"/>
    </row>
    <row r="3601" spans="1:1">
      <c r="A3601" s="39"/>
    </row>
    <row r="3602" spans="1:1">
      <c r="A3602" s="39"/>
    </row>
    <row r="3603" spans="1:1">
      <c r="A3603" s="39"/>
    </row>
    <row r="3604" spans="1:1">
      <c r="A3604" s="39"/>
    </row>
    <row r="3605" spans="1:1">
      <c r="A3605" s="39"/>
    </row>
    <row r="3606" spans="1:1">
      <c r="A3606" s="39"/>
    </row>
    <row r="3607" spans="1:1">
      <c r="A3607" s="39"/>
    </row>
    <row r="3608" spans="1:1">
      <c r="A3608" s="39"/>
    </row>
    <row r="3609" spans="1:1">
      <c r="A3609" s="39"/>
    </row>
    <row r="3610" spans="1:1">
      <c r="A3610" s="39"/>
    </row>
    <row r="3611" spans="1:1">
      <c r="A3611" s="39"/>
    </row>
    <row r="3612" spans="1:1">
      <c r="A3612" s="39"/>
    </row>
    <row r="3613" spans="1:1">
      <c r="A3613" s="39"/>
    </row>
    <row r="3614" spans="1:1">
      <c r="A3614" s="39"/>
    </row>
    <row r="3615" spans="1:1">
      <c r="A3615" s="39"/>
    </row>
    <row r="3616" spans="1:1">
      <c r="A3616" s="39"/>
    </row>
    <row r="3617" spans="1:1">
      <c r="A3617" s="39"/>
    </row>
    <row r="3618" spans="1:1">
      <c r="A3618" s="39"/>
    </row>
    <row r="3619" spans="1:1">
      <c r="A3619" s="39"/>
    </row>
    <row r="3620" spans="1:1">
      <c r="A3620" s="39"/>
    </row>
    <row r="3621" spans="1:1">
      <c r="A3621" s="39"/>
    </row>
    <row r="3622" spans="1:1">
      <c r="A3622" s="39"/>
    </row>
    <row r="3623" spans="1:1">
      <c r="A3623" s="39"/>
    </row>
    <row r="3624" spans="1:1">
      <c r="A3624" s="39"/>
    </row>
    <row r="3625" spans="1:1">
      <c r="A3625" s="39"/>
    </row>
    <row r="3626" spans="1:1">
      <c r="A3626" s="39"/>
    </row>
    <row r="3627" spans="1:1">
      <c r="A3627" s="39"/>
    </row>
    <row r="3628" spans="1:1">
      <c r="A3628" s="39"/>
    </row>
    <row r="3629" spans="1:1">
      <c r="A3629" s="39"/>
    </row>
    <row r="3630" spans="1:1">
      <c r="A3630" s="39"/>
    </row>
    <row r="3631" spans="1:1">
      <c r="A3631" s="39"/>
    </row>
    <row r="3632" spans="1:1">
      <c r="A3632" s="39"/>
    </row>
    <row r="3633" spans="1:1">
      <c r="A3633" s="39"/>
    </row>
    <row r="3634" spans="1:1">
      <c r="A3634" s="39"/>
    </row>
    <row r="3635" spans="1:1">
      <c r="A3635" s="39"/>
    </row>
    <row r="3636" spans="1:1">
      <c r="A3636" s="39"/>
    </row>
    <row r="3637" spans="1:1">
      <c r="A3637" s="39"/>
    </row>
    <row r="3638" spans="1:1">
      <c r="A3638" s="39"/>
    </row>
    <row r="3639" spans="1:1">
      <c r="A3639" s="39"/>
    </row>
    <row r="3640" spans="1:1">
      <c r="A3640" s="39"/>
    </row>
    <row r="3641" spans="1:1">
      <c r="A3641" s="39"/>
    </row>
    <row r="3642" spans="1:1">
      <c r="A3642" s="39"/>
    </row>
    <row r="3643" spans="1:1">
      <c r="A3643" s="39"/>
    </row>
    <row r="3644" spans="1:1">
      <c r="A3644" s="39"/>
    </row>
    <row r="3645" spans="1:1">
      <c r="A3645" s="39"/>
    </row>
    <row r="3646" spans="1:1">
      <c r="A3646" s="39"/>
    </row>
    <row r="3647" spans="1:1">
      <c r="A3647" s="39"/>
    </row>
    <row r="3648" spans="1:1">
      <c r="A3648" s="39"/>
    </row>
    <row r="3649" spans="1:1">
      <c r="A3649" s="39"/>
    </row>
    <row r="3650" spans="1:1">
      <c r="A3650" s="39"/>
    </row>
    <row r="3651" spans="1:1">
      <c r="A3651" s="39"/>
    </row>
    <row r="3652" spans="1:1">
      <c r="A3652" s="39"/>
    </row>
    <row r="3653" spans="1:1">
      <c r="A3653" s="39"/>
    </row>
    <row r="3654" spans="1:1">
      <c r="A3654" s="39"/>
    </row>
    <row r="3655" spans="1:1">
      <c r="A3655" s="39"/>
    </row>
    <row r="3656" spans="1:1">
      <c r="A3656" s="39"/>
    </row>
    <row r="3657" spans="1:1">
      <c r="A3657" s="39"/>
    </row>
    <row r="3658" spans="1:1">
      <c r="A3658" s="39"/>
    </row>
    <row r="3659" spans="1:1">
      <c r="A3659" s="39"/>
    </row>
    <row r="3660" spans="1:1">
      <c r="A3660" s="39"/>
    </row>
    <row r="3661" spans="1:1">
      <c r="A3661" s="39"/>
    </row>
    <row r="3662" spans="1:1">
      <c r="A3662" s="39"/>
    </row>
    <row r="3663" spans="1:1">
      <c r="A3663" s="39"/>
    </row>
    <row r="3664" spans="1:1">
      <c r="A3664" s="39"/>
    </row>
    <row r="3665" spans="1:1">
      <c r="A3665" s="39"/>
    </row>
    <row r="3666" spans="1:1">
      <c r="A3666" s="39"/>
    </row>
    <row r="3667" spans="1:1">
      <c r="A3667" s="39"/>
    </row>
    <row r="3668" spans="1:1">
      <c r="A3668" s="39"/>
    </row>
    <row r="3669" spans="1:1">
      <c r="A3669" s="39"/>
    </row>
    <row r="3670" spans="1:1">
      <c r="A3670" s="39"/>
    </row>
    <row r="3671" spans="1:1">
      <c r="A3671" s="39"/>
    </row>
    <row r="3672" spans="1:1">
      <c r="A3672" s="39"/>
    </row>
    <row r="3673" spans="1:1">
      <c r="A3673" s="39"/>
    </row>
    <row r="3674" spans="1:1">
      <c r="A3674" s="39"/>
    </row>
    <row r="3675" spans="1:1">
      <c r="A3675" s="39"/>
    </row>
    <row r="3676" spans="1:1">
      <c r="A3676" s="39"/>
    </row>
    <row r="3677" spans="1:1">
      <c r="A3677" s="39"/>
    </row>
    <row r="3678" spans="1:1">
      <c r="A3678" s="39"/>
    </row>
    <row r="3679" spans="1:1">
      <c r="A3679" s="39"/>
    </row>
    <row r="3680" spans="1:1">
      <c r="A3680" s="39"/>
    </row>
    <row r="3681" spans="1:1">
      <c r="A3681" s="39"/>
    </row>
    <row r="3682" spans="1:1">
      <c r="A3682" s="39"/>
    </row>
    <row r="3683" spans="1:1">
      <c r="A3683" s="39"/>
    </row>
    <row r="3684" spans="1:1">
      <c r="A3684" s="39"/>
    </row>
    <row r="3685" spans="1:1">
      <c r="A3685" s="39"/>
    </row>
    <row r="3686" spans="1:1">
      <c r="A3686" s="39"/>
    </row>
    <row r="3687" spans="1:1">
      <c r="A3687" s="39"/>
    </row>
    <row r="3688" spans="1:1">
      <c r="A3688" s="39"/>
    </row>
    <row r="3689" spans="1:1">
      <c r="A3689" s="39"/>
    </row>
    <row r="3690" spans="1:1">
      <c r="A3690" s="39"/>
    </row>
    <row r="3691" spans="1:1">
      <c r="A3691" s="39"/>
    </row>
    <row r="3692" spans="1:1">
      <c r="A3692" s="39"/>
    </row>
    <row r="3693" spans="1:1">
      <c r="A3693" s="39"/>
    </row>
    <row r="3694" spans="1:1">
      <c r="A3694" s="39"/>
    </row>
    <row r="3695" spans="1:1">
      <c r="A3695" s="39"/>
    </row>
    <row r="3696" spans="1:1">
      <c r="A3696" s="39"/>
    </row>
    <row r="3697" spans="1:1">
      <c r="A3697" s="39"/>
    </row>
    <row r="3698" spans="1:1">
      <c r="A3698" s="39"/>
    </row>
    <row r="3699" spans="1:1">
      <c r="A3699" s="39"/>
    </row>
    <row r="3700" spans="1:1">
      <c r="A3700" s="39"/>
    </row>
    <row r="3701" spans="1:1">
      <c r="A3701" s="39"/>
    </row>
    <row r="3702" spans="1:1">
      <c r="A3702" s="39"/>
    </row>
    <row r="3703" spans="1:1">
      <c r="A3703" s="39"/>
    </row>
    <row r="3704" spans="1:1">
      <c r="A3704" s="39"/>
    </row>
    <row r="3705" spans="1:1">
      <c r="A3705" s="39"/>
    </row>
    <row r="3706" spans="1:1">
      <c r="A3706" s="39"/>
    </row>
    <row r="3707" spans="1:1">
      <c r="A3707" s="39"/>
    </row>
    <row r="3708" spans="1:1">
      <c r="A3708" s="39"/>
    </row>
    <row r="3709" spans="1:1">
      <c r="A3709" s="39"/>
    </row>
    <row r="3710" spans="1:1">
      <c r="A3710" s="39"/>
    </row>
    <row r="3711" spans="1:1">
      <c r="A3711" s="39"/>
    </row>
    <row r="3712" spans="1:1">
      <c r="A3712" s="39"/>
    </row>
    <row r="3713" spans="1:1">
      <c r="A3713" s="39"/>
    </row>
    <row r="3714" spans="1:1">
      <c r="A3714" s="39"/>
    </row>
    <row r="3715" spans="1:1">
      <c r="A3715" s="39"/>
    </row>
    <row r="3716" spans="1:1">
      <c r="A3716" s="39"/>
    </row>
    <row r="3717" spans="1:1">
      <c r="A3717" s="39"/>
    </row>
    <row r="3718" spans="1:1">
      <c r="A3718" s="39"/>
    </row>
    <row r="3719" spans="1:1">
      <c r="A3719" s="39"/>
    </row>
    <row r="3720" spans="1:1">
      <c r="A3720" s="39"/>
    </row>
    <row r="3721" spans="1:1">
      <c r="A3721" s="39"/>
    </row>
    <row r="3722" spans="1:1">
      <c r="A3722" s="39"/>
    </row>
    <row r="3723" spans="1:1">
      <c r="A3723" s="39"/>
    </row>
    <row r="3724" spans="1:1">
      <c r="A3724" s="39"/>
    </row>
    <row r="3725" spans="1:1">
      <c r="A3725" s="39"/>
    </row>
    <row r="3726" spans="1:1">
      <c r="A3726" s="39"/>
    </row>
    <row r="3727" spans="1:1">
      <c r="A3727" s="39"/>
    </row>
    <row r="3728" spans="1:1">
      <c r="A3728" s="39"/>
    </row>
    <row r="3729" spans="1:1">
      <c r="A3729" s="39"/>
    </row>
    <row r="3730" spans="1:1">
      <c r="A3730" s="39"/>
    </row>
    <row r="3731" spans="1:1">
      <c r="A3731" s="39"/>
    </row>
    <row r="3732" spans="1:1">
      <c r="A3732" s="39"/>
    </row>
    <row r="3733" spans="1:1">
      <c r="A3733" s="39"/>
    </row>
    <row r="3734" spans="1:1">
      <c r="A3734" s="39"/>
    </row>
    <row r="3735" spans="1:1">
      <c r="A3735" s="39"/>
    </row>
    <row r="3736" spans="1:1">
      <c r="A3736" s="39"/>
    </row>
    <row r="3737" spans="1:1">
      <c r="A3737" s="39"/>
    </row>
    <row r="3738" spans="1:1">
      <c r="A3738" s="39"/>
    </row>
    <row r="3739" spans="1:1">
      <c r="A3739" s="39"/>
    </row>
    <row r="3740" spans="1:1">
      <c r="A3740" s="39"/>
    </row>
    <row r="3741" spans="1:1">
      <c r="A3741" s="39"/>
    </row>
    <row r="3742" spans="1:1">
      <c r="A3742" s="39"/>
    </row>
    <row r="3743" spans="1:1">
      <c r="A3743" s="39"/>
    </row>
    <row r="3744" spans="1:1">
      <c r="A3744" s="39"/>
    </row>
    <row r="3745" spans="1:1">
      <c r="A3745" s="39"/>
    </row>
    <row r="3746" spans="1:1">
      <c r="A3746" s="39"/>
    </row>
    <row r="3747" spans="1:1">
      <c r="A3747" s="39"/>
    </row>
    <row r="3748" spans="1:1">
      <c r="A3748" s="39"/>
    </row>
    <row r="3749" spans="1:1">
      <c r="A3749" s="39"/>
    </row>
    <row r="3750" spans="1:1">
      <c r="A3750" s="39"/>
    </row>
    <row r="3751" spans="1:1">
      <c r="A3751" s="39"/>
    </row>
    <row r="3752" spans="1:1">
      <c r="A3752" s="39"/>
    </row>
    <row r="3753" spans="1:1">
      <c r="A3753" s="39"/>
    </row>
    <row r="3754" spans="1:1">
      <c r="A3754" s="39"/>
    </row>
    <row r="3755" spans="1:1">
      <c r="A3755" s="39"/>
    </row>
    <row r="3756" spans="1:1">
      <c r="A3756" s="39"/>
    </row>
    <row r="3757" spans="1:1">
      <c r="A3757" s="39"/>
    </row>
    <row r="3758" spans="1:1">
      <c r="A3758" s="39"/>
    </row>
    <row r="3759" spans="1:1">
      <c r="A3759" s="39"/>
    </row>
    <row r="3760" spans="1:1">
      <c r="A3760" s="39"/>
    </row>
    <row r="3761" spans="1:1">
      <c r="A3761" s="39"/>
    </row>
    <row r="3762" spans="1:1">
      <c r="A3762" s="39"/>
    </row>
    <row r="3763" spans="1:1">
      <c r="A3763" s="39"/>
    </row>
    <row r="3764" spans="1:1">
      <c r="A3764" s="39"/>
    </row>
    <row r="3765" spans="1:1">
      <c r="A3765" s="39"/>
    </row>
    <row r="3766" spans="1:1">
      <c r="A3766" s="39"/>
    </row>
    <row r="3767" spans="1:1">
      <c r="A3767" s="39"/>
    </row>
    <row r="3768" spans="1:1">
      <c r="A3768" s="39"/>
    </row>
    <row r="3769" spans="1:1">
      <c r="A3769" s="39"/>
    </row>
    <row r="3770" spans="1:1">
      <c r="A3770" s="39"/>
    </row>
    <row r="3771" spans="1:1">
      <c r="A3771" s="39"/>
    </row>
    <row r="3772" spans="1:1">
      <c r="A3772" s="39"/>
    </row>
    <row r="3773" spans="1:1">
      <c r="A3773" s="39"/>
    </row>
    <row r="3774" spans="1:1">
      <c r="A3774" s="39"/>
    </row>
    <row r="3775" spans="1:1">
      <c r="A3775" s="39"/>
    </row>
    <row r="3776" spans="1:1">
      <c r="A3776" s="39"/>
    </row>
    <row r="3777" spans="1:1">
      <c r="A3777" s="39"/>
    </row>
    <row r="3778" spans="1:1">
      <c r="A3778" s="39"/>
    </row>
    <row r="3779" spans="1:1">
      <c r="A3779" s="39"/>
    </row>
    <row r="3780" spans="1:1">
      <c r="A3780" s="39"/>
    </row>
    <row r="3781" spans="1:1">
      <c r="A3781" s="39"/>
    </row>
    <row r="3782" spans="1:1">
      <c r="A3782" s="39"/>
    </row>
    <row r="3783" spans="1:1">
      <c r="A3783" s="39"/>
    </row>
    <row r="3784" spans="1:1">
      <c r="A3784" s="39"/>
    </row>
    <row r="3785" spans="1:1">
      <c r="A3785" s="39"/>
    </row>
    <row r="3786" spans="1:1">
      <c r="A3786" s="39"/>
    </row>
    <row r="3787" spans="1:1">
      <c r="A3787" s="39"/>
    </row>
    <row r="3788" spans="1:1">
      <c r="A3788" s="39"/>
    </row>
    <row r="3789" spans="1:1">
      <c r="A3789" s="39"/>
    </row>
    <row r="3790" spans="1:1">
      <c r="A3790" s="39"/>
    </row>
    <row r="3791" spans="1:1">
      <c r="A3791" s="39"/>
    </row>
    <row r="3792" spans="1:1">
      <c r="A3792" s="39"/>
    </row>
    <row r="3793" spans="1:1">
      <c r="A3793" s="39"/>
    </row>
    <row r="3794" spans="1:1">
      <c r="A3794" s="39"/>
    </row>
    <row r="3795" spans="1:1">
      <c r="A3795" s="39"/>
    </row>
    <row r="3796" spans="1:1">
      <c r="A3796" s="39"/>
    </row>
    <row r="3797" spans="1:1">
      <c r="A3797" s="39"/>
    </row>
    <row r="3798" spans="1:1">
      <c r="A3798" s="39"/>
    </row>
    <row r="3799" spans="1:1">
      <c r="A3799" s="39"/>
    </row>
    <row r="3800" spans="1:1">
      <c r="A3800" s="39"/>
    </row>
    <row r="3801" spans="1:1">
      <c r="A3801" s="39"/>
    </row>
    <row r="3802" spans="1:1">
      <c r="A3802" s="39"/>
    </row>
    <row r="3803" spans="1:1">
      <c r="A3803" s="39"/>
    </row>
    <row r="3804" spans="1:1">
      <c r="A3804" s="39"/>
    </row>
    <row r="3805" spans="1:1">
      <c r="A3805" s="39"/>
    </row>
    <row r="3806" spans="1:1">
      <c r="A3806" s="39"/>
    </row>
    <row r="3807" spans="1:1">
      <c r="A3807" s="39"/>
    </row>
    <row r="3808" spans="1:1">
      <c r="A3808" s="39"/>
    </row>
    <row r="3809" spans="1:1">
      <c r="A3809" s="39"/>
    </row>
    <row r="3810" spans="1:1">
      <c r="A3810" s="39"/>
    </row>
    <row r="3811" spans="1:1">
      <c r="A3811" s="39"/>
    </row>
    <row r="3812" spans="1:1">
      <c r="A3812" s="39"/>
    </row>
    <row r="3813" spans="1:1">
      <c r="A3813" s="39"/>
    </row>
    <row r="3814" spans="1:1">
      <c r="A3814" s="39"/>
    </row>
    <row r="3815" spans="1:1">
      <c r="A3815" s="39"/>
    </row>
    <row r="3816" spans="1:1">
      <c r="A3816" s="39"/>
    </row>
    <row r="3817" spans="1:1">
      <c r="A3817" s="39"/>
    </row>
    <row r="3818" spans="1:1">
      <c r="A3818" s="39"/>
    </row>
    <row r="3819" spans="1:1">
      <c r="A3819" s="39"/>
    </row>
    <row r="3820" spans="1:1">
      <c r="A3820" s="39"/>
    </row>
    <row r="3821" spans="1:1">
      <c r="A3821" s="39"/>
    </row>
    <row r="3822" spans="1:1">
      <c r="A3822" s="39"/>
    </row>
    <row r="3823" spans="1:1">
      <c r="A3823" s="39"/>
    </row>
    <row r="3824" spans="1:1">
      <c r="A3824" s="39"/>
    </row>
    <row r="3825" spans="1:1">
      <c r="A3825" s="39"/>
    </row>
    <row r="3826" spans="1:1">
      <c r="A3826" s="39"/>
    </row>
    <row r="3827" spans="1:1">
      <c r="A3827" s="39"/>
    </row>
    <row r="3828" spans="1:1">
      <c r="A3828" s="39"/>
    </row>
    <row r="3829" spans="1:1">
      <c r="A3829" s="39"/>
    </row>
    <row r="3830" spans="1:1">
      <c r="A3830" s="39"/>
    </row>
    <row r="3831" spans="1:1">
      <c r="A3831" s="39"/>
    </row>
    <row r="3832" spans="1:1">
      <c r="A3832" s="39"/>
    </row>
    <row r="3833" spans="1:1">
      <c r="A3833" s="39"/>
    </row>
    <row r="3834" spans="1:1">
      <c r="A3834" s="39"/>
    </row>
    <row r="3835" spans="1:1">
      <c r="A3835" s="39"/>
    </row>
    <row r="3836" spans="1:1">
      <c r="A3836" s="39"/>
    </row>
    <row r="3837" spans="1:1">
      <c r="A3837" s="39"/>
    </row>
    <row r="3838" spans="1:1">
      <c r="A3838" s="39"/>
    </row>
    <row r="3839" spans="1:1">
      <c r="A3839" s="39"/>
    </row>
    <row r="3840" spans="1:1">
      <c r="A3840" s="39"/>
    </row>
    <row r="3841" spans="1:1">
      <c r="A3841" s="39"/>
    </row>
    <row r="3842" spans="1:1">
      <c r="A3842" s="39"/>
    </row>
    <row r="3843" spans="1:1">
      <c r="A3843" s="39"/>
    </row>
    <row r="3844" spans="1:1">
      <c r="A3844" s="39"/>
    </row>
    <row r="3845" spans="1:1">
      <c r="A3845" s="39"/>
    </row>
    <row r="3846" spans="1:1">
      <c r="A3846" s="39"/>
    </row>
    <row r="3847" spans="1:1">
      <c r="A3847" s="39"/>
    </row>
    <row r="3848" spans="1:1">
      <c r="A3848" s="39"/>
    </row>
    <row r="3849" spans="1:1">
      <c r="A3849" s="39"/>
    </row>
    <row r="3850" spans="1:1">
      <c r="A3850" s="39"/>
    </row>
    <row r="3851" spans="1:1">
      <c r="A3851" s="39"/>
    </row>
    <row r="3852" spans="1:1">
      <c r="A3852" s="39"/>
    </row>
    <row r="3853" spans="1:1">
      <c r="A3853" s="39"/>
    </row>
    <row r="3854" spans="1:1">
      <c r="A3854" s="39"/>
    </row>
    <row r="3855" spans="1:1">
      <c r="A3855" s="39"/>
    </row>
    <row r="3856" spans="1:1">
      <c r="A3856" s="39"/>
    </row>
    <row r="3857" spans="1:1">
      <c r="A3857" s="39"/>
    </row>
    <row r="3858" spans="1:1">
      <c r="A3858" s="39"/>
    </row>
    <row r="3859" spans="1:1">
      <c r="A3859" s="39"/>
    </row>
    <row r="3860" spans="1:1">
      <c r="A3860" s="39"/>
    </row>
    <row r="3861" spans="1:1">
      <c r="A3861" s="39"/>
    </row>
    <row r="3862" spans="1:1">
      <c r="A3862" s="39"/>
    </row>
    <row r="3863" spans="1:1">
      <c r="A3863" s="39"/>
    </row>
    <row r="3864" spans="1:1">
      <c r="A3864" s="39"/>
    </row>
    <row r="3865" spans="1:1">
      <c r="A3865" s="39"/>
    </row>
    <row r="3866" spans="1:1">
      <c r="A3866" s="39"/>
    </row>
    <row r="3867" spans="1:1">
      <c r="A3867" s="39"/>
    </row>
    <row r="3868" spans="1:1">
      <c r="A3868" s="39"/>
    </row>
    <row r="3869" spans="1:1">
      <c r="A3869" s="39"/>
    </row>
    <row r="3870" spans="1:1">
      <c r="A3870" s="39"/>
    </row>
    <row r="3871" spans="1:1">
      <c r="A3871" s="39"/>
    </row>
    <row r="3872" spans="1:1">
      <c r="A3872" s="39"/>
    </row>
    <row r="3873" spans="1:1">
      <c r="A3873" s="39"/>
    </row>
    <row r="3874" spans="1:1">
      <c r="A3874" s="39"/>
    </row>
    <row r="3875" spans="1:1">
      <c r="A3875" s="39"/>
    </row>
    <row r="3876" spans="1:1">
      <c r="A3876" s="39"/>
    </row>
    <row r="3877" spans="1:1">
      <c r="A3877" s="39"/>
    </row>
    <row r="3878" spans="1:1">
      <c r="A3878" s="39"/>
    </row>
    <row r="3879" spans="1:1">
      <c r="A3879" s="39"/>
    </row>
    <row r="3880" spans="1:1">
      <c r="A3880" s="39"/>
    </row>
    <row r="3881" spans="1:1">
      <c r="A3881" s="39"/>
    </row>
    <row r="3882" spans="1:1">
      <c r="A3882" s="39"/>
    </row>
    <row r="3883" spans="1:1">
      <c r="A3883" s="39"/>
    </row>
    <row r="3884" spans="1:1">
      <c r="A3884" s="39"/>
    </row>
    <row r="3885" spans="1:1">
      <c r="A3885" s="39"/>
    </row>
    <row r="3886" spans="1:1">
      <c r="A3886" s="39"/>
    </row>
    <row r="3887" spans="1:1">
      <c r="A3887" s="39"/>
    </row>
    <row r="3888" spans="1:1">
      <c r="A3888" s="39"/>
    </row>
    <row r="3889" spans="1:1">
      <c r="A3889" s="39"/>
    </row>
    <row r="3890" spans="1:1">
      <c r="A3890" s="39"/>
    </row>
    <row r="3891" spans="1:1">
      <c r="A3891" s="39"/>
    </row>
    <row r="3892" spans="1:1">
      <c r="A3892" s="39"/>
    </row>
    <row r="3893" spans="1:1">
      <c r="A3893" s="39"/>
    </row>
    <row r="3894" spans="1:1">
      <c r="A3894" s="39"/>
    </row>
    <row r="3895" spans="1:1">
      <c r="A3895" s="39"/>
    </row>
    <row r="3896" spans="1:1">
      <c r="A3896" s="39"/>
    </row>
    <row r="3897" spans="1:1">
      <c r="A3897" s="39"/>
    </row>
    <row r="3898" spans="1:1">
      <c r="A3898" s="39"/>
    </row>
    <row r="3899" spans="1:1">
      <c r="A3899" s="39"/>
    </row>
    <row r="3900" spans="1:1">
      <c r="A3900" s="39"/>
    </row>
    <row r="3901" spans="1:1">
      <c r="A3901" s="39"/>
    </row>
    <row r="3902" spans="1:1">
      <c r="A3902" s="39"/>
    </row>
    <row r="3903" spans="1:1">
      <c r="A3903" s="39"/>
    </row>
    <row r="3904" spans="1:1">
      <c r="A3904" s="39"/>
    </row>
    <row r="3905" spans="1:1">
      <c r="A3905" s="39"/>
    </row>
    <row r="3906" spans="1:1">
      <c r="A3906" s="39"/>
    </row>
    <row r="3907" spans="1:1">
      <c r="A3907" s="39"/>
    </row>
    <row r="3908" spans="1:1">
      <c r="A3908" s="39"/>
    </row>
    <row r="3909" spans="1:1">
      <c r="A3909" s="39"/>
    </row>
    <row r="3910" spans="1:1">
      <c r="A3910" s="39"/>
    </row>
    <row r="3911" spans="1:1">
      <c r="A3911" s="39"/>
    </row>
    <row r="3912" spans="1:1">
      <c r="A3912" s="39"/>
    </row>
    <row r="3913" spans="1:1">
      <c r="A3913" s="39"/>
    </row>
    <row r="3914" spans="1:1">
      <c r="A3914" s="39"/>
    </row>
    <row r="3915" spans="1:1">
      <c r="A3915" s="39"/>
    </row>
    <row r="3916" spans="1:1">
      <c r="A3916" s="39"/>
    </row>
    <row r="3917" spans="1:1">
      <c r="A3917" s="39"/>
    </row>
    <row r="3918" spans="1:1">
      <c r="A3918" s="39"/>
    </row>
    <row r="3919" spans="1:1">
      <c r="A3919" s="39"/>
    </row>
    <row r="3920" spans="1:1">
      <c r="A3920" s="39"/>
    </row>
    <row r="3921" spans="1:1">
      <c r="A3921" s="39"/>
    </row>
    <row r="3922" spans="1:1">
      <c r="A3922" s="39"/>
    </row>
    <row r="3923" spans="1:1">
      <c r="A3923" s="39"/>
    </row>
    <row r="3924" spans="1:1">
      <c r="A3924" s="39"/>
    </row>
    <row r="3925" spans="1:1">
      <c r="A3925" s="39"/>
    </row>
    <row r="3926" spans="1:1">
      <c r="A3926" s="39"/>
    </row>
    <row r="3927" spans="1:1">
      <c r="A3927" s="39"/>
    </row>
    <row r="3928" spans="1:1">
      <c r="A3928" s="39"/>
    </row>
    <row r="3929" spans="1:1">
      <c r="A3929" s="39"/>
    </row>
    <row r="3930" spans="1:1">
      <c r="A3930" s="39"/>
    </row>
    <row r="3931" spans="1:1">
      <c r="A3931" s="39"/>
    </row>
    <row r="3932" spans="1:1">
      <c r="A3932" s="39"/>
    </row>
    <row r="3933" spans="1:1">
      <c r="A3933" s="39"/>
    </row>
    <row r="3934" spans="1:1">
      <c r="A3934" s="39"/>
    </row>
    <row r="3935" spans="1:1">
      <c r="A3935" s="39"/>
    </row>
    <row r="3936" spans="1:1">
      <c r="A3936" s="39"/>
    </row>
    <row r="3937" spans="1:1">
      <c r="A3937" s="39"/>
    </row>
    <row r="3938" spans="1:1">
      <c r="A3938" s="39"/>
    </row>
    <row r="3939" spans="1:1">
      <c r="A3939" s="39"/>
    </row>
    <row r="3940" spans="1:1">
      <c r="A3940" s="39"/>
    </row>
    <row r="3941" spans="1:1">
      <c r="A3941" s="39"/>
    </row>
    <row r="3942" spans="1:1">
      <c r="A3942" s="39"/>
    </row>
    <row r="3943" spans="1:1">
      <c r="A3943" s="39"/>
    </row>
    <row r="3944" spans="1:1">
      <c r="A3944" s="39"/>
    </row>
    <row r="3945" spans="1:1">
      <c r="A3945" s="39"/>
    </row>
    <row r="3946" spans="1:1">
      <c r="A3946" s="39"/>
    </row>
    <row r="3947" spans="1:1">
      <c r="A3947" s="39"/>
    </row>
    <row r="3948" spans="1:1">
      <c r="A3948" s="39"/>
    </row>
    <row r="3949" spans="1:1">
      <c r="A3949" s="39"/>
    </row>
    <row r="3950" spans="1:1">
      <c r="A3950" s="39"/>
    </row>
    <row r="3951" spans="1:1">
      <c r="A3951" s="39"/>
    </row>
    <row r="3952" spans="1:1">
      <c r="A3952" s="39"/>
    </row>
    <row r="3953" spans="1:1">
      <c r="A3953" s="39"/>
    </row>
    <row r="3954" spans="1:1">
      <c r="A3954" s="39"/>
    </row>
    <row r="3955" spans="1:1">
      <c r="A3955" s="39"/>
    </row>
    <row r="3956" spans="1:1">
      <c r="A3956" s="39"/>
    </row>
    <row r="3957" spans="1:1">
      <c r="A3957" s="39"/>
    </row>
    <row r="3958" spans="1:1">
      <c r="A3958" s="39"/>
    </row>
    <row r="3959" spans="1:1">
      <c r="A3959" s="39"/>
    </row>
    <row r="3960" spans="1:1">
      <c r="A3960" s="39"/>
    </row>
    <row r="3961" spans="1:1">
      <c r="A3961" s="39"/>
    </row>
    <row r="3962" spans="1:1">
      <c r="A3962" s="39"/>
    </row>
    <row r="3963" spans="1:1">
      <c r="A3963" s="39"/>
    </row>
    <row r="3964" spans="1:1">
      <c r="A3964" s="39"/>
    </row>
    <row r="3965" spans="1:1">
      <c r="A3965" s="39"/>
    </row>
    <row r="3966" spans="1:1">
      <c r="A3966" s="39"/>
    </row>
    <row r="3967" spans="1:1">
      <c r="A3967" s="39"/>
    </row>
    <row r="3968" spans="1:1">
      <c r="A3968" s="39"/>
    </row>
    <row r="3969" spans="1:1">
      <c r="A3969" s="39"/>
    </row>
    <row r="3970" spans="1:1">
      <c r="A3970" s="39"/>
    </row>
    <row r="3971" spans="1:1">
      <c r="A3971" s="39"/>
    </row>
    <row r="3972" spans="1:1">
      <c r="A3972" s="39"/>
    </row>
    <row r="3973" spans="1:1">
      <c r="A3973" s="39"/>
    </row>
    <row r="3974" spans="1:1">
      <c r="A3974" s="39"/>
    </row>
    <row r="3975" spans="1:1">
      <c r="A3975" s="39"/>
    </row>
    <row r="3976" spans="1:1">
      <c r="A3976" s="39"/>
    </row>
    <row r="3977" spans="1:1">
      <c r="A3977" s="39"/>
    </row>
    <row r="3978" spans="1:1">
      <c r="A3978" s="39"/>
    </row>
    <row r="3979" spans="1:1">
      <c r="A3979" s="39"/>
    </row>
    <row r="3980" spans="1:1">
      <c r="A3980" s="39"/>
    </row>
    <row r="3981" spans="1:1">
      <c r="A3981" s="39"/>
    </row>
    <row r="3982" spans="1:1">
      <c r="A3982" s="39"/>
    </row>
    <row r="3983" spans="1:1">
      <c r="A3983" s="39"/>
    </row>
    <row r="3984" spans="1:1">
      <c r="A3984" s="39"/>
    </row>
    <row r="3985" spans="1:1">
      <c r="A3985" s="39"/>
    </row>
    <row r="3986" spans="1:1">
      <c r="A3986" s="39"/>
    </row>
    <row r="3987" spans="1:1">
      <c r="A3987" s="39"/>
    </row>
    <row r="3988" spans="1:1">
      <c r="A3988" s="39"/>
    </row>
    <row r="3989" spans="1:1">
      <c r="A3989" s="39"/>
    </row>
    <row r="3990" spans="1:1">
      <c r="A3990" s="39"/>
    </row>
    <row r="3991" spans="1:1">
      <c r="A3991" s="39"/>
    </row>
    <row r="3992" spans="1:1">
      <c r="A3992" s="39"/>
    </row>
    <row r="3993" spans="1:1">
      <c r="A3993" s="39"/>
    </row>
    <row r="3994" spans="1:1">
      <c r="A3994" s="39"/>
    </row>
    <row r="3995" spans="1:1">
      <c r="A3995" s="39"/>
    </row>
    <row r="3996" spans="1:1">
      <c r="A3996" s="39"/>
    </row>
    <row r="3997" spans="1:1">
      <c r="A3997" s="39"/>
    </row>
    <row r="3998" spans="1:1">
      <c r="A3998" s="39"/>
    </row>
    <row r="3999" spans="1:1">
      <c r="A3999" s="39"/>
    </row>
    <row r="4000" spans="1:1">
      <c r="A4000" s="39"/>
    </row>
    <row r="4001" spans="1:1">
      <c r="A4001" s="39"/>
    </row>
    <row r="4002" spans="1:1">
      <c r="A4002" s="39"/>
    </row>
    <row r="4003" spans="1:1">
      <c r="A4003" s="39"/>
    </row>
    <row r="4004" spans="1:1">
      <c r="A4004" s="39"/>
    </row>
    <row r="4005" spans="1:1">
      <c r="A4005" s="39"/>
    </row>
    <row r="4006" spans="1:1">
      <c r="A4006" s="39"/>
    </row>
    <row r="4007" spans="1:1">
      <c r="A4007" s="39"/>
    </row>
    <row r="4008" spans="1:1">
      <c r="A4008" s="39"/>
    </row>
    <row r="4009" spans="1:1">
      <c r="A4009" s="39"/>
    </row>
    <row r="4010" spans="1:1">
      <c r="A4010" s="39"/>
    </row>
    <row r="4011" spans="1:1">
      <c r="A4011" s="39"/>
    </row>
    <row r="4012" spans="1:1">
      <c r="A4012" s="39"/>
    </row>
    <row r="4013" spans="1:1">
      <c r="A4013" s="39"/>
    </row>
    <row r="4014" spans="1:1">
      <c r="A4014" s="39"/>
    </row>
    <row r="4015" spans="1:1">
      <c r="A4015" s="39"/>
    </row>
    <row r="4016" spans="1:1">
      <c r="A4016" s="39"/>
    </row>
    <row r="4017" spans="1:1">
      <c r="A4017" s="39"/>
    </row>
    <row r="4018" spans="1:1">
      <c r="A4018" s="39"/>
    </row>
    <row r="4019" spans="1:1">
      <c r="A4019" s="39"/>
    </row>
    <row r="4020" spans="1:1">
      <c r="A4020" s="39"/>
    </row>
    <row r="4021" spans="1:1">
      <c r="A4021" s="39"/>
    </row>
    <row r="4022" spans="1:1">
      <c r="A4022" s="39"/>
    </row>
    <row r="4023" spans="1:1">
      <c r="A4023" s="39"/>
    </row>
    <row r="4024" spans="1:1">
      <c r="A4024" s="39"/>
    </row>
    <row r="4025" spans="1:1">
      <c r="A4025" s="39"/>
    </row>
    <row r="4026" spans="1:1">
      <c r="A4026" s="39"/>
    </row>
    <row r="4027" spans="1:1">
      <c r="A4027" s="39"/>
    </row>
    <row r="4028" spans="1:1">
      <c r="A4028" s="39"/>
    </row>
    <row r="4029" spans="1:1">
      <c r="A4029" s="39"/>
    </row>
    <row r="4030" spans="1:1">
      <c r="A4030" s="39"/>
    </row>
    <row r="4031" spans="1:1">
      <c r="A4031" s="39"/>
    </row>
    <row r="4032" spans="1:1">
      <c r="A4032" s="39"/>
    </row>
    <row r="4033" spans="1:1">
      <c r="A4033" s="39"/>
    </row>
    <row r="4034" spans="1:1">
      <c r="A4034" s="39"/>
    </row>
    <row r="4035" spans="1:1">
      <c r="A4035" s="39"/>
    </row>
    <row r="4036" spans="1:1">
      <c r="A4036" s="39"/>
    </row>
    <row r="4037" spans="1:1">
      <c r="A4037" s="39"/>
    </row>
    <row r="4038" spans="1:1">
      <c r="A4038" s="39"/>
    </row>
    <row r="4039" spans="1:1">
      <c r="A4039" s="39"/>
    </row>
    <row r="4040" spans="1:1">
      <c r="A4040" s="39"/>
    </row>
    <row r="4041" spans="1:1">
      <c r="A4041" s="39"/>
    </row>
    <row r="4042" spans="1:1">
      <c r="A4042" s="39"/>
    </row>
    <row r="4043" spans="1:1">
      <c r="A4043" s="39"/>
    </row>
    <row r="4044" spans="1:1">
      <c r="A4044" s="39"/>
    </row>
    <row r="4045" spans="1:1">
      <c r="A4045" s="39"/>
    </row>
    <row r="4046" spans="1:1">
      <c r="A4046" s="39"/>
    </row>
    <row r="4047" spans="1:1">
      <c r="A4047" s="39"/>
    </row>
    <row r="4048" spans="1:1">
      <c r="A4048" s="39"/>
    </row>
    <row r="4049" spans="1:1">
      <c r="A4049" s="39"/>
    </row>
    <row r="4050" spans="1:1">
      <c r="A4050" s="39"/>
    </row>
    <row r="4051" spans="1:1">
      <c r="A4051" s="39"/>
    </row>
    <row r="4052" spans="1:1">
      <c r="A4052" s="39"/>
    </row>
    <row r="4053" spans="1:1">
      <c r="A4053" s="39"/>
    </row>
    <row r="4054" spans="1:1">
      <c r="A4054" s="39"/>
    </row>
    <row r="4055" spans="1:1">
      <c r="A4055" s="39"/>
    </row>
    <row r="4056" spans="1:1">
      <c r="A4056" s="39"/>
    </row>
    <row r="4057" spans="1:1">
      <c r="A4057" s="39"/>
    </row>
    <row r="4058" spans="1:1">
      <c r="A4058" s="39"/>
    </row>
    <row r="4059" spans="1:1">
      <c r="A4059" s="39"/>
    </row>
    <row r="4060" spans="1:1">
      <c r="A4060" s="39"/>
    </row>
    <row r="4061" spans="1:1">
      <c r="A4061" s="39"/>
    </row>
    <row r="4062" spans="1:1">
      <c r="A4062" s="39"/>
    </row>
    <row r="4063" spans="1:1">
      <c r="A4063" s="39"/>
    </row>
    <row r="4064" spans="1:1">
      <c r="A4064" s="39"/>
    </row>
    <row r="4065" spans="1:1">
      <c r="A4065" s="39"/>
    </row>
    <row r="4066" spans="1:1">
      <c r="A4066" s="39"/>
    </row>
    <row r="4067" spans="1:1">
      <c r="A4067" s="39"/>
    </row>
    <row r="4068" spans="1:1">
      <c r="A4068" s="39"/>
    </row>
    <row r="4069" spans="1:1">
      <c r="A4069" s="39"/>
    </row>
    <row r="4070" spans="1:1">
      <c r="A4070" s="39"/>
    </row>
    <row r="4071" spans="1:1">
      <c r="A4071" s="39"/>
    </row>
    <row r="4072" spans="1:1">
      <c r="A4072" s="39"/>
    </row>
    <row r="4073" spans="1:1">
      <c r="A4073" s="39"/>
    </row>
    <row r="4074" spans="1:1">
      <c r="A4074" s="39"/>
    </row>
    <row r="4075" spans="1:1">
      <c r="A4075" s="39"/>
    </row>
    <row r="4076" spans="1:1">
      <c r="A4076" s="39"/>
    </row>
    <row r="4077" spans="1:1">
      <c r="A4077" s="39"/>
    </row>
    <row r="4078" spans="1:1">
      <c r="A4078" s="39"/>
    </row>
    <row r="4079" spans="1:1">
      <c r="A4079" s="39"/>
    </row>
    <row r="4080" spans="1:1">
      <c r="A4080" s="39"/>
    </row>
    <row r="4081" spans="1:1">
      <c r="A4081" s="39"/>
    </row>
    <row r="4082" spans="1:1">
      <c r="A4082" s="39"/>
    </row>
    <row r="4083" spans="1:1">
      <c r="A4083" s="39"/>
    </row>
    <row r="4084" spans="1:1">
      <c r="A4084" s="39"/>
    </row>
    <row r="4085" spans="1:1">
      <c r="A4085" s="39"/>
    </row>
    <row r="4086" spans="1:1">
      <c r="A4086" s="39"/>
    </row>
    <row r="4087" spans="1:1">
      <c r="A4087" s="39"/>
    </row>
    <row r="4088" spans="1:1">
      <c r="A4088" s="39"/>
    </row>
    <row r="4089" spans="1:1">
      <c r="A4089" s="39"/>
    </row>
    <row r="4090" spans="1:1">
      <c r="A4090" s="39"/>
    </row>
    <row r="4091" spans="1:1">
      <c r="A4091" s="39"/>
    </row>
    <row r="4092" spans="1:1">
      <c r="A4092" s="39"/>
    </row>
    <row r="4093" spans="1:1">
      <c r="A4093" s="39"/>
    </row>
    <row r="4094" spans="1:1">
      <c r="A4094" s="39"/>
    </row>
    <row r="4095" spans="1:1">
      <c r="A4095" s="39"/>
    </row>
    <row r="4096" spans="1:1">
      <c r="A4096" s="39"/>
    </row>
    <row r="4097" spans="1:1">
      <c r="A4097" s="39"/>
    </row>
    <row r="4098" spans="1:1">
      <c r="A4098" s="39"/>
    </row>
    <row r="4099" spans="1:1">
      <c r="A4099" s="39"/>
    </row>
    <row r="4100" spans="1:1">
      <c r="A4100" s="39"/>
    </row>
    <row r="4101" spans="1:1">
      <c r="A4101" s="39"/>
    </row>
    <row r="4102" spans="1:1">
      <c r="A4102" s="39"/>
    </row>
    <row r="4103" spans="1:1">
      <c r="A4103" s="39"/>
    </row>
    <row r="4104" spans="1:1">
      <c r="A4104" s="39"/>
    </row>
    <row r="4105" spans="1:1">
      <c r="A4105" s="39"/>
    </row>
    <row r="4106" spans="1:1">
      <c r="A4106" s="39"/>
    </row>
    <row r="4107" spans="1:1">
      <c r="A4107" s="39"/>
    </row>
    <row r="4108" spans="1:1">
      <c r="A4108" s="39"/>
    </row>
    <row r="4109" spans="1:1">
      <c r="A4109" s="39"/>
    </row>
    <row r="4110" spans="1:1">
      <c r="A4110" s="39"/>
    </row>
    <row r="4111" spans="1:1">
      <c r="A4111" s="39"/>
    </row>
    <row r="4112" spans="1:1">
      <c r="A4112" s="39"/>
    </row>
    <row r="4113" spans="1:1">
      <c r="A4113" s="39"/>
    </row>
    <row r="4114" spans="1:1">
      <c r="A4114" s="39"/>
    </row>
    <row r="4115" spans="1:1">
      <c r="A4115" s="39"/>
    </row>
    <row r="4116" spans="1:1">
      <c r="A4116" s="39"/>
    </row>
    <row r="4117" spans="1:1">
      <c r="A4117" s="39"/>
    </row>
    <row r="4118" spans="1:1">
      <c r="A4118" s="39"/>
    </row>
    <row r="4119" spans="1:1">
      <c r="A4119" s="39"/>
    </row>
    <row r="4120" spans="1:1">
      <c r="A4120" s="39"/>
    </row>
    <row r="4121" spans="1:1">
      <c r="A4121" s="39"/>
    </row>
    <row r="4122" spans="1:1">
      <c r="A4122" s="39"/>
    </row>
    <row r="4123" spans="1:1">
      <c r="A4123" s="39"/>
    </row>
    <row r="4124" spans="1:1">
      <c r="A4124" s="39"/>
    </row>
    <row r="4125" spans="1:1">
      <c r="A4125" s="39"/>
    </row>
    <row r="4126" spans="1:1">
      <c r="A4126" s="39"/>
    </row>
    <row r="4127" spans="1:1">
      <c r="A4127" s="39"/>
    </row>
    <row r="4128" spans="1:1">
      <c r="A4128" s="39"/>
    </row>
    <row r="4129" spans="1:1">
      <c r="A4129" s="39"/>
    </row>
    <row r="4130" spans="1:1">
      <c r="A4130" s="39"/>
    </row>
    <row r="4131" spans="1:1">
      <c r="A4131" s="39"/>
    </row>
    <row r="4132" spans="1:1">
      <c r="A4132" s="39"/>
    </row>
    <row r="4133" spans="1:1">
      <c r="A4133" s="39"/>
    </row>
    <row r="4134" spans="1:1">
      <c r="A4134" s="39"/>
    </row>
    <row r="4135" spans="1:1">
      <c r="A4135" s="39"/>
    </row>
    <row r="4136" spans="1:1">
      <c r="A4136" s="39"/>
    </row>
    <row r="4137" spans="1:1">
      <c r="A4137" s="39"/>
    </row>
    <row r="4138" spans="1:1">
      <c r="A4138" s="39"/>
    </row>
    <row r="4139" spans="1:1">
      <c r="A4139" s="39"/>
    </row>
    <row r="4140" spans="1:1">
      <c r="A4140" s="39"/>
    </row>
    <row r="4141" spans="1:1">
      <c r="A4141" s="39"/>
    </row>
    <row r="4142" spans="1:1">
      <c r="A4142" s="39"/>
    </row>
    <row r="4143" spans="1:1">
      <c r="A4143" s="39"/>
    </row>
    <row r="4144" spans="1:1">
      <c r="A4144" s="39"/>
    </row>
    <row r="4145" spans="1:1">
      <c r="A4145" s="39"/>
    </row>
    <row r="4146" spans="1:1">
      <c r="A4146" s="39"/>
    </row>
    <row r="4147" spans="1:1">
      <c r="A4147" s="39"/>
    </row>
    <row r="4148" spans="1:1">
      <c r="A4148" s="39"/>
    </row>
    <row r="4149" spans="1:1">
      <c r="A4149" s="39"/>
    </row>
    <row r="4150" spans="1:1">
      <c r="A4150" s="39"/>
    </row>
    <row r="4151" spans="1:1">
      <c r="A4151" s="39"/>
    </row>
    <row r="4152" spans="1:1">
      <c r="A4152" s="39"/>
    </row>
    <row r="4153" spans="1:1">
      <c r="A4153" s="39"/>
    </row>
    <row r="4154" spans="1:1">
      <c r="A4154" s="39"/>
    </row>
    <row r="4155" spans="1:1">
      <c r="A4155" s="39"/>
    </row>
    <row r="4156" spans="1:1">
      <c r="A4156" s="39"/>
    </row>
    <row r="4157" spans="1:1">
      <c r="A4157" s="39"/>
    </row>
    <row r="4158" spans="1:1">
      <c r="A4158" s="39"/>
    </row>
    <row r="4159" spans="1:1">
      <c r="A4159" s="39"/>
    </row>
    <row r="4160" spans="1:1">
      <c r="A4160" s="39"/>
    </row>
    <row r="4161" spans="1:1">
      <c r="A4161" s="39"/>
    </row>
    <row r="4162" spans="1:1">
      <c r="A4162" s="39"/>
    </row>
    <row r="4163" spans="1:1">
      <c r="A4163" s="39"/>
    </row>
    <row r="4164" spans="1:1">
      <c r="A4164" s="39"/>
    </row>
    <row r="4165" spans="1:1">
      <c r="A4165" s="39"/>
    </row>
    <row r="4166" spans="1:1">
      <c r="A4166" s="39"/>
    </row>
    <row r="4167" spans="1:1">
      <c r="A4167" s="39"/>
    </row>
    <row r="4168" spans="1:1">
      <c r="A4168" s="39"/>
    </row>
    <row r="4169" spans="1:1">
      <c r="A4169" s="39"/>
    </row>
    <row r="4170" spans="1:1">
      <c r="A4170" s="39"/>
    </row>
    <row r="4171" spans="1:1">
      <c r="A4171" s="39"/>
    </row>
    <row r="4172" spans="1:1">
      <c r="A4172" s="39"/>
    </row>
    <row r="4173" spans="1:1">
      <c r="A4173" s="39"/>
    </row>
    <row r="4174" spans="1:1">
      <c r="A4174" s="39"/>
    </row>
    <row r="4175" spans="1:1">
      <c r="A4175" s="39"/>
    </row>
    <row r="4176" spans="1:1">
      <c r="A4176" s="39"/>
    </row>
    <row r="4177" spans="1:1">
      <c r="A4177" s="39"/>
    </row>
    <row r="4178" spans="1:1">
      <c r="A4178" s="39"/>
    </row>
    <row r="4179" spans="1:1">
      <c r="A4179" s="39"/>
    </row>
    <row r="4180" spans="1:1">
      <c r="A4180" s="39"/>
    </row>
    <row r="4181" spans="1:1">
      <c r="A4181" s="39"/>
    </row>
    <row r="4182" spans="1:1">
      <c r="A4182" s="39"/>
    </row>
    <row r="4183" spans="1:1">
      <c r="A4183" s="39"/>
    </row>
    <row r="4184" spans="1:1">
      <c r="A4184" s="39"/>
    </row>
    <row r="4185" spans="1:1">
      <c r="A4185" s="39"/>
    </row>
    <row r="4186" spans="1:1">
      <c r="A4186" s="39"/>
    </row>
    <row r="4187" spans="1:1">
      <c r="A4187" s="39"/>
    </row>
    <row r="4188" spans="1:1">
      <c r="A4188" s="39"/>
    </row>
    <row r="4189" spans="1:1">
      <c r="A4189" s="39"/>
    </row>
    <row r="4190" spans="1:1">
      <c r="A4190" s="39"/>
    </row>
    <row r="4191" spans="1:1">
      <c r="A4191" s="39"/>
    </row>
    <row r="4192" spans="1:1">
      <c r="A4192" s="39"/>
    </row>
    <row r="4193" spans="1:1">
      <c r="A4193" s="39"/>
    </row>
    <row r="4194" spans="1:1">
      <c r="A4194" s="39"/>
    </row>
    <row r="4195" spans="1:1">
      <c r="A4195" s="39"/>
    </row>
    <row r="4196" spans="1:1">
      <c r="A4196" s="39"/>
    </row>
    <row r="4197" spans="1:1">
      <c r="A4197" s="39"/>
    </row>
    <row r="4198" spans="1:1">
      <c r="A4198" s="39"/>
    </row>
    <row r="4199" spans="1:1">
      <c r="A4199" s="39"/>
    </row>
    <row r="4200" spans="1:1">
      <c r="A4200" s="39"/>
    </row>
    <row r="4201" spans="1:1">
      <c r="A4201" s="39"/>
    </row>
    <row r="4202" spans="1:1">
      <c r="A4202" s="39"/>
    </row>
    <row r="4203" spans="1:1">
      <c r="A4203" s="39"/>
    </row>
    <row r="4204" spans="1:1">
      <c r="A4204" s="39"/>
    </row>
    <row r="4205" spans="1:1">
      <c r="A4205" s="39"/>
    </row>
    <row r="4206" spans="1:1">
      <c r="A4206" s="39"/>
    </row>
    <row r="4207" spans="1:1">
      <c r="A4207" s="39"/>
    </row>
    <row r="4208" spans="1:1">
      <c r="A4208" s="39"/>
    </row>
    <row r="4209" spans="1:1">
      <c r="A4209" s="39"/>
    </row>
    <row r="4210" spans="1:1">
      <c r="A4210" s="39"/>
    </row>
    <row r="4211" spans="1:1">
      <c r="A4211" s="39"/>
    </row>
    <row r="4212" spans="1:1">
      <c r="A4212" s="39"/>
    </row>
    <row r="4213" spans="1:1">
      <c r="A4213" s="39"/>
    </row>
    <row r="4214" spans="1:1">
      <c r="A4214" s="39"/>
    </row>
    <row r="4215" spans="1:1">
      <c r="A4215" s="39"/>
    </row>
    <row r="4216" spans="1:1">
      <c r="A4216" s="39"/>
    </row>
    <row r="4217" spans="1:1">
      <c r="A4217" s="39"/>
    </row>
    <row r="4218" spans="1:1">
      <c r="A4218" s="39"/>
    </row>
    <row r="4219" spans="1:1">
      <c r="A4219" s="39"/>
    </row>
    <row r="4220" spans="1:1">
      <c r="A4220" s="39"/>
    </row>
    <row r="4221" spans="1:1">
      <c r="A4221" s="39"/>
    </row>
    <row r="4222" spans="1:1">
      <c r="A4222" s="39"/>
    </row>
    <row r="4223" spans="1:1">
      <c r="A4223" s="39"/>
    </row>
    <row r="4224" spans="1:1">
      <c r="A4224" s="39"/>
    </row>
    <row r="4225" spans="1:1">
      <c r="A4225" s="39"/>
    </row>
    <row r="4226" spans="1:1">
      <c r="A4226" s="39"/>
    </row>
    <row r="4227" spans="1:1">
      <c r="A4227" s="39"/>
    </row>
    <row r="4228" spans="1:1">
      <c r="A4228" s="39"/>
    </row>
    <row r="4229" spans="1:1">
      <c r="A4229" s="39"/>
    </row>
    <row r="4230" spans="1:1">
      <c r="A4230" s="39"/>
    </row>
    <row r="4231" spans="1:1">
      <c r="A4231" s="39"/>
    </row>
    <row r="4232" spans="1:1">
      <c r="A4232" s="39"/>
    </row>
    <row r="4233" spans="1:1">
      <c r="A4233" s="39"/>
    </row>
    <row r="4234" spans="1:1">
      <c r="A4234" s="39"/>
    </row>
    <row r="4235" spans="1:1">
      <c r="A4235" s="39"/>
    </row>
    <row r="4236" spans="1:1">
      <c r="A4236" s="39"/>
    </row>
    <row r="4237" spans="1:1">
      <c r="A4237" s="39"/>
    </row>
    <row r="4238" spans="1:1">
      <c r="A4238" s="39"/>
    </row>
    <row r="4239" spans="1:1">
      <c r="A4239" s="39"/>
    </row>
    <row r="4240" spans="1:1">
      <c r="A4240" s="39"/>
    </row>
    <row r="4241" spans="1:1">
      <c r="A4241" s="39"/>
    </row>
    <row r="4242" spans="1:1">
      <c r="A4242" s="39"/>
    </row>
    <row r="4243" spans="1:1">
      <c r="A4243" s="39"/>
    </row>
    <row r="4244" spans="1:1">
      <c r="A4244" s="39"/>
    </row>
    <row r="4245" spans="1:1">
      <c r="A4245" s="39"/>
    </row>
    <row r="4246" spans="1:1">
      <c r="A4246" s="39"/>
    </row>
    <row r="4247" spans="1:1">
      <c r="A4247" s="39"/>
    </row>
    <row r="4248" spans="1:1">
      <c r="A4248" s="39"/>
    </row>
    <row r="4249" spans="1:1">
      <c r="A4249" s="39"/>
    </row>
    <row r="4250" spans="1:1">
      <c r="A4250" s="39"/>
    </row>
    <row r="4251" spans="1:1">
      <c r="A4251" s="39"/>
    </row>
    <row r="4252" spans="1:1">
      <c r="A4252" s="39"/>
    </row>
    <row r="4253" spans="1:1">
      <c r="A4253" s="39"/>
    </row>
    <row r="4254" spans="1:1">
      <c r="A4254" s="39"/>
    </row>
    <row r="4255" spans="1:1">
      <c r="A4255" s="39"/>
    </row>
    <row r="4256" spans="1:1">
      <c r="A4256" s="39"/>
    </row>
    <row r="4257" spans="1:1">
      <c r="A4257" s="39"/>
    </row>
    <row r="4258" spans="1:1">
      <c r="A4258" s="39"/>
    </row>
    <row r="4259" spans="1:1">
      <c r="A4259" s="39"/>
    </row>
    <row r="4260" spans="1:1">
      <c r="A4260" s="39"/>
    </row>
    <row r="4261" spans="1:1">
      <c r="A4261" s="39"/>
    </row>
    <row r="4262" spans="1:1">
      <c r="A4262" s="39"/>
    </row>
    <row r="4263" spans="1:1">
      <c r="A4263" s="39"/>
    </row>
    <row r="4264" spans="1:1">
      <c r="A4264" s="39"/>
    </row>
    <row r="4265" spans="1:1">
      <c r="A4265" s="39"/>
    </row>
    <row r="4266" spans="1:1">
      <c r="A4266" s="39"/>
    </row>
    <row r="4267" spans="1:1">
      <c r="A4267" s="39"/>
    </row>
    <row r="4268" spans="1:1">
      <c r="A4268" s="39"/>
    </row>
    <row r="4269" spans="1:1">
      <c r="A4269" s="39"/>
    </row>
    <row r="4270" spans="1:1">
      <c r="A4270" s="39"/>
    </row>
    <row r="4271" spans="1:1">
      <c r="A4271" s="39"/>
    </row>
    <row r="4272" spans="1:1">
      <c r="A4272" s="39"/>
    </row>
    <row r="4273" spans="1:1">
      <c r="A4273" s="39"/>
    </row>
    <row r="4274" spans="1:1">
      <c r="A4274" s="39"/>
    </row>
    <row r="4275" spans="1:1">
      <c r="A4275" s="39"/>
    </row>
    <row r="4276" spans="1:1">
      <c r="A4276" s="39"/>
    </row>
    <row r="4277" spans="1:1">
      <c r="A4277" s="39"/>
    </row>
    <row r="4278" spans="1:1">
      <c r="A4278" s="39"/>
    </row>
    <row r="4279" spans="1:1">
      <c r="A4279" s="39"/>
    </row>
    <row r="4280" spans="1:1">
      <c r="A4280" s="39"/>
    </row>
    <row r="4281" spans="1:1">
      <c r="A4281" s="39"/>
    </row>
    <row r="4282" spans="1:1">
      <c r="A4282" s="39"/>
    </row>
    <row r="4283" spans="1:1">
      <c r="A4283" s="39"/>
    </row>
    <row r="4284" spans="1:1">
      <c r="A4284" s="39"/>
    </row>
    <row r="4285" spans="1:1">
      <c r="A4285" s="39"/>
    </row>
    <row r="4286" spans="1:1">
      <c r="A4286" s="39"/>
    </row>
    <row r="4287" spans="1:1">
      <c r="A4287" s="39"/>
    </row>
    <row r="4288" spans="1:1">
      <c r="A4288" s="39"/>
    </row>
    <row r="4289" spans="1:1">
      <c r="A4289" s="39"/>
    </row>
    <row r="4290" spans="1:1">
      <c r="A4290" s="39"/>
    </row>
    <row r="4291" spans="1:1">
      <c r="A4291" s="39"/>
    </row>
    <row r="4292" spans="1:1">
      <c r="A4292" s="39"/>
    </row>
    <row r="4293" spans="1:1">
      <c r="A4293" s="39"/>
    </row>
    <row r="4294" spans="1:1">
      <c r="A4294" s="39"/>
    </row>
    <row r="4295" spans="1:1">
      <c r="A4295" s="39"/>
    </row>
    <row r="4296" spans="1:1">
      <c r="A4296" s="39"/>
    </row>
    <row r="4297" spans="1:1">
      <c r="A4297" s="39"/>
    </row>
    <row r="4298" spans="1:1">
      <c r="A4298" s="39"/>
    </row>
    <row r="4299" spans="1:1">
      <c r="A4299" s="39"/>
    </row>
    <row r="4300" spans="1:1">
      <c r="A4300" s="39"/>
    </row>
    <row r="4301" spans="1:1">
      <c r="A4301" s="39"/>
    </row>
    <row r="4302" spans="1:1">
      <c r="A4302" s="39"/>
    </row>
    <row r="4303" spans="1:1">
      <c r="A4303" s="39"/>
    </row>
    <row r="4304" spans="1:1">
      <c r="A4304" s="39"/>
    </row>
    <row r="4305" spans="1:1">
      <c r="A4305" s="39"/>
    </row>
    <row r="4306" spans="1:1">
      <c r="A4306" s="39"/>
    </row>
    <row r="4307" spans="1:1">
      <c r="A4307" s="39"/>
    </row>
    <row r="4308" spans="1:1">
      <c r="A4308" s="39"/>
    </row>
    <row r="4309" spans="1:1">
      <c r="A4309" s="39"/>
    </row>
    <row r="4310" spans="1:1">
      <c r="A4310" s="39"/>
    </row>
    <row r="4311" spans="1:1">
      <c r="A4311" s="39"/>
    </row>
    <row r="4312" spans="1:1">
      <c r="A4312" s="39"/>
    </row>
    <row r="4313" spans="1:1">
      <c r="A4313" s="39"/>
    </row>
    <row r="4314" spans="1:1">
      <c r="A4314" s="39"/>
    </row>
    <row r="4315" spans="1:1">
      <c r="A4315" s="39"/>
    </row>
    <row r="4316" spans="1:1">
      <c r="A4316" s="39"/>
    </row>
    <row r="4317" spans="1:1">
      <c r="A4317" s="39"/>
    </row>
    <row r="4318" spans="1:1">
      <c r="A4318" s="39"/>
    </row>
    <row r="4319" spans="1:1">
      <c r="A4319" s="39"/>
    </row>
    <row r="4320" spans="1:1">
      <c r="A4320" s="39"/>
    </row>
    <row r="4321" spans="1:1">
      <c r="A4321" s="39"/>
    </row>
    <row r="4322" spans="1:1">
      <c r="A4322" s="39"/>
    </row>
    <row r="4323" spans="1:1">
      <c r="A4323" s="39"/>
    </row>
    <row r="4324" spans="1:1">
      <c r="A4324" s="39"/>
    </row>
    <row r="4325" spans="1:1">
      <c r="A4325" s="39"/>
    </row>
    <row r="4326" spans="1:1">
      <c r="A4326" s="39"/>
    </row>
    <row r="4327" spans="1:1">
      <c r="A4327" s="39"/>
    </row>
    <row r="4328" spans="1:1">
      <c r="A4328" s="39"/>
    </row>
    <row r="4329" spans="1:1">
      <c r="A4329" s="39"/>
    </row>
    <row r="4330" spans="1:1">
      <c r="A4330" s="39"/>
    </row>
    <row r="4331" spans="1:1">
      <c r="A4331" s="39"/>
    </row>
    <row r="4332" spans="1:1">
      <c r="A4332" s="39"/>
    </row>
    <row r="4333" spans="1:1">
      <c r="A4333" s="39"/>
    </row>
    <row r="4334" spans="1:1">
      <c r="A4334" s="39"/>
    </row>
    <row r="4335" spans="1:1">
      <c r="A4335" s="39"/>
    </row>
    <row r="4336" spans="1:1">
      <c r="A4336" s="39"/>
    </row>
    <row r="4337" spans="1:1">
      <c r="A4337" s="39"/>
    </row>
    <row r="4338" spans="1:1">
      <c r="A4338" s="39"/>
    </row>
    <row r="4339" spans="1:1">
      <c r="A4339" s="39"/>
    </row>
    <row r="4340" spans="1:1">
      <c r="A4340" s="39"/>
    </row>
    <row r="4341" spans="1:1">
      <c r="A4341" s="39"/>
    </row>
    <row r="4342" spans="1:1">
      <c r="A4342" s="39"/>
    </row>
    <row r="4343" spans="1:1">
      <c r="A4343" s="39"/>
    </row>
    <row r="4344" spans="1:1">
      <c r="A4344" s="39"/>
    </row>
    <row r="4345" spans="1:1">
      <c r="A4345" s="39"/>
    </row>
    <row r="4346" spans="1:1">
      <c r="A4346" s="39"/>
    </row>
    <row r="4347" spans="1:1">
      <c r="A4347" s="39"/>
    </row>
    <row r="4348" spans="1:1">
      <c r="A4348" s="39"/>
    </row>
    <row r="4349" spans="1:1">
      <c r="A4349" s="39"/>
    </row>
    <row r="4350" spans="1:1">
      <c r="A4350" s="39"/>
    </row>
    <row r="4351" spans="1:1">
      <c r="A4351" s="39"/>
    </row>
    <row r="4352" spans="1:1">
      <c r="A4352" s="39"/>
    </row>
    <row r="4353" spans="1:1">
      <c r="A4353" s="39"/>
    </row>
    <row r="4354" spans="1:1">
      <c r="A4354" s="39"/>
    </row>
    <row r="4355" spans="1:1">
      <c r="A4355" s="39"/>
    </row>
    <row r="4356" spans="1:1">
      <c r="A4356" s="39"/>
    </row>
    <row r="4357" spans="1:1">
      <c r="A4357" s="39"/>
    </row>
    <row r="4358" spans="1:1">
      <c r="A4358" s="39"/>
    </row>
    <row r="4359" spans="1:1">
      <c r="A4359" s="39"/>
    </row>
    <row r="4360" spans="1:1">
      <c r="A4360" s="39"/>
    </row>
    <row r="4361" spans="1:1">
      <c r="A4361" s="39"/>
    </row>
    <row r="4362" spans="1:1">
      <c r="A4362" s="39"/>
    </row>
    <row r="4363" spans="1:1">
      <c r="A4363" s="39"/>
    </row>
    <row r="4364" spans="1:1">
      <c r="A4364" s="39"/>
    </row>
    <row r="4365" spans="1:1">
      <c r="A4365" s="39"/>
    </row>
    <row r="4366" spans="1:1">
      <c r="A4366" s="39"/>
    </row>
    <row r="4367" spans="1:1">
      <c r="A4367" s="39"/>
    </row>
    <row r="4368" spans="1:1">
      <c r="A4368" s="39"/>
    </row>
    <row r="4369" spans="1:1">
      <c r="A4369" s="39"/>
    </row>
    <row r="4370" spans="1:1">
      <c r="A4370" s="39"/>
    </row>
    <row r="4371" spans="1:1">
      <c r="A4371" s="39"/>
    </row>
    <row r="4372" spans="1:1">
      <c r="A4372" s="39"/>
    </row>
    <row r="4373" spans="1:1">
      <c r="A4373" s="39"/>
    </row>
    <row r="4374" spans="1:1">
      <c r="A4374" s="39"/>
    </row>
    <row r="4375" spans="1:1">
      <c r="A4375" s="39"/>
    </row>
    <row r="4376" spans="1:1">
      <c r="A4376" s="39"/>
    </row>
    <row r="4377" spans="1:1">
      <c r="A4377" s="39"/>
    </row>
    <row r="4378" spans="1:1">
      <c r="A4378" s="39"/>
    </row>
    <row r="4379" spans="1:1">
      <c r="A4379" s="39"/>
    </row>
    <row r="4380" spans="1:1">
      <c r="A4380" s="39"/>
    </row>
    <row r="4381" spans="1:1">
      <c r="A4381" s="39"/>
    </row>
    <row r="4382" spans="1:1">
      <c r="A4382" s="39"/>
    </row>
    <row r="4383" spans="1:1">
      <c r="A4383" s="39"/>
    </row>
    <row r="4384" spans="1:1">
      <c r="A4384" s="39"/>
    </row>
    <row r="4385" spans="1:1">
      <c r="A4385" s="39"/>
    </row>
    <row r="4386" spans="1:1">
      <c r="A4386" s="39"/>
    </row>
    <row r="4387" spans="1:1">
      <c r="A4387" s="39"/>
    </row>
    <row r="4388" spans="1:1">
      <c r="A4388" s="39"/>
    </row>
    <row r="4389" spans="1:1">
      <c r="A4389" s="39"/>
    </row>
    <row r="4390" spans="1:1">
      <c r="A4390" s="39"/>
    </row>
    <row r="4391" spans="1:1">
      <c r="A4391" s="39"/>
    </row>
    <row r="4392" spans="1:1">
      <c r="A4392" s="39"/>
    </row>
    <row r="4393" spans="1:1">
      <c r="A4393" s="39"/>
    </row>
    <row r="4394" spans="1:1">
      <c r="A4394" s="39"/>
    </row>
    <row r="4395" spans="1:1">
      <c r="A4395" s="39"/>
    </row>
    <row r="4396" spans="1:1">
      <c r="A4396" s="39"/>
    </row>
    <row r="4397" spans="1:1">
      <c r="A4397" s="39"/>
    </row>
    <row r="4398" spans="1:1">
      <c r="A4398" s="39"/>
    </row>
    <row r="4399" spans="1:1">
      <c r="A4399" s="39"/>
    </row>
    <row r="4400" spans="1:1">
      <c r="A4400" s="39"/>
    </row>
    <row r="4401" spans="1:1">
      <c r="A4401" s="39"/>
    </row>
    <row r="4402" spans="1:1">
      <c r="A4402" s="39"/>
    </row>
    <row r="4403" spans="1:1">
      <c r="A4403" s="39"/>
    </row>
    <row r="4404" spans="1:1">
      <c r="A4404" s="39"/>
    </row>
    <row r="4405" spans="1:1">
      <c r="A4405" s="39"/>
    </row>
    <row r="4406" spans="1:1">
      <c r="A4406" s="39"/>
    </row>
    <row r="4407" spans="1:1">
      <c r="A4407" s="39"/>
    </row>
    <row r="4408" spans="1:1">
      <c r="A4408" s="39"/>
    </row>
    <row r="4409" spans="1:1">
      <c r="A4409" s="39"/>
    </row>
    <row r="4410" spans="1:1">
      <c r="A4410" s="39"/>
    </row>
    <row r="4411" spans="1:1">
      <c r="A4411" s="39"/>
    </row>
    <row r="4412" spans="1:1">
      <c r="A4412" s="39"/>
    </row>
    <row r="4413" spans="1:1">
      <c r="A4413" s="39"/>
    </row>
    <row r="4414" spans="1:1">
      <c r="A4414" s="39"/>
    </row>
    <row r="4415" spans="1:1">
      <c r="A4415" s="39"/>
    </row>
    <row r="4416" spans="1:1">
      <c r="A4416" s="39"/>
    </row>
    <row r="4417" spans="1:1">
      <c r="A4417" s="39"/>
    </row>
    <row r="4418" spans="1:1">
      <c r="A4418" s="39"/>
    </row>
    <row r="4419" spans="1:1">
      <c r="A4419" s="39"/>
    </row>
    <row r="4420" spans="1:1">
      <c r="A4420" s="39"/>
    </row>
    <row r="4421" spans="1:1">
      <c r="A4421" s="39"/>
    </row>
    <row r="4422" spans="1:1">
      <c r="A4422" s="39"/>
    </row>
    <row r="4423" spans="1:1">
      <c r="A4423" s="39"/>
    </row>
    <row r="4424" spans="1:1">
      <c r="A4424" s="39"/>
    </row>
    <row r="4425" spans="1:1">
      <c r="A4425" s="39"/>
    </row>
    <row r="4426" spans="1:1">
      <c r="A4426" s="39"/>
    </row>
    <row r="4427" spans="1:1">
      <c r="A4427" s="39"/>
    </row>
    <row r="4428" spans="1:1">
      <c r="A4428" s="39"/>
    </row>
    <row r="4429" spans="1:1">
      <c r="A4429" s="39"/>
    </row>
    <row r="4430" spans="1:1">
      <c r="A4430" s="39"/>
    </row>
    <row r="4431" spans="1:1">
      <c r="A4431" s="39"/>
    </row>
    <row r="4432" spans="1:1">
      <c r="A4432" s="39"/>
    </row>
    <row r="4433" spans="1:1">
      <c r="A4433" s="39"/>
    </row>
    <row r="4434" spans="1:1">
      <c r="A4434" s="39"/>
    </row>
    <row r="4435" spans="1:1">
      <c r="A4435" s="39"/>
    </row>
    <row r="4436" spans="1:1">
      <c r="A4436" s="39"/>
    </row>
    <row r="4437" spans="1:1">
      <c r="A4437" s="39"/>
    </row>
    <row r="4438" spans="1:1">
      <c r="A4438" s="39"/>
    </row>
    <row r="4439" spans="1:1">
      <c r="A4439" s="39"/>
    </row>
    <row r="4440" spans="1:1">
      <c r="A4440" s="39"/>
    </row>
    <row r="4441" spans="1:1">
      <c r="A4441" s="39"/>
    </row>
    <row r="4442" spans="1:1">
      <c r="A4442" s="39"/>
    </row>
    <row r="4443" spans="1:1">
      <c r="A4443" s="39"/>
    </row>
    <row r="4444" spans="1:1">
      <c r="A4444" s="39"/>
    </row>
    <row r="4445" spans="1:1">
      <c r="A4445" s="39"/>
    </row>
    <row r="4446" spans="1:1">
      <c r="A4446" s="39"/>
    </row>
    <row r="4447" spans="1:1">
      <c r="A4447" s="39"/>
    </row>
    <row r="4448" spans="1:1">
      <c r="A4448" s="39"/>
    </row>
    <row r="4449" spans="1:1">
      <c r="A4449" s="39"/>
    </row>
    <row r="4450" spans="1:1">
      <c r="A4450" s="39"/>
    </row>
    <row r="4451" spans="1:1">
      <c r="A4451" s="39"/>
    </row>
    <row r="4452" spans="1:1">
      <c r="A4452" s="39"/>
    </row>
    <row r="4453" spans="1:1">
      <c r="A4453" s="39"/>
    </row>
    <row r="4454" spans="1:1">
      <c r="A4454" s="39"/>
    </row>
    <row r="4455" spans="1:1">
      <c r="A4455" s="39"/>
    </row>
    <row r="4456" spans="1:1">
      <c r="A4456" s="39"/>
    </row>
    <row r="4457" spans="1:1">
      <c r="A4457" s="39"/>
    </row>
    <row r="4458" spans="1:1">
      <c r="A4458" s="39"/>
    </row>
    <row r="4459" spans="1:1">
      <c r="A4459" s="39"/>
    </row>
    <row r="4460" spans="1:1">
      <c r="A4460" s="39"/>
    </row>
    <row r="4461" spans="1:1">
      <c r="A4461" s="39"/>
    </row>
    <row r="4462" spans="1:1">
      <c r="A4462" s="39"/>
    </row>
    <row r="4463" spans="1:1">
      <c r="A4463" s="39"/>
    </row>
    <row r="4464" spans="1:1">
      <c r="A4464" s="39"/>
    </row>
    <row r="4465" spans="1:1">
      <c r="A4465" s="39"/>
    </row>
    <row r="4466" spans="1:1">
      <c r="A4466" s="39"/>
    </row>
    <row r="4467" spans="1:1">
      <c r="A4467" s="39"/>
    </row>
    <row r="4468" spans="1:1">
      <c r="A4468" s="39"/>
    </row>
    <row r="4469" spans="1:1">
      <c r="A4469" s="39"/>
    </row>
    <row r="4470" spans="1:1">
      <c r="A4470" s="39"/>
    </row>
    <row r="4471" spans="1:1">
      <c r="A4471" s="39"/>
    </row>
    <row r="4472" spans="1:1">
      <c r="A4472" s="39"/>
    </row>
    <row r="4473" spans="1:1">
      <c r="A4473" s="39"/>
    </row>
    <row r="4474" spans="1:1">
      <c r="A4474" s="39"/>
    </row>
    <row r="4475" spans="1:1">
      <c r="A4475" s="39"/>
    </row>
    <row r="4476" spans="1:1">
      <c r="A4476" s="39"/>
    </row>
    <row r="4477" spans="1:1">
      <c r="A4477" s="39"/>
    </row>
    <row r="4478" spans="1:1">
      <c r="A4478" s="39"/>
    </row>
    <row r="4479" spans="1:1">
      <c r="A4479" s="39"/>
    </row>
    <row r="4480" spans="1:1">
      <c r="A4480" s="39"/>
    </row>
    <row r="4481" spans="1:1">
      <c r="A4481" s="39"/>
    </row>
    <row r="4482" spans="1:1">
      <c r="A4482" s="39"/>
    </row>
    <row r="4483" spans="1:1">
      <c r="A4483" s="39"/>
    </row>
    <row r="4484" spans="1:1">
      <c r="A4484" s="39"/>
    </row>
    <row r="4485" spans="1:1">
      <c r="A4485" s="39"/>
    </row>
    <row r="4486" spans="1:1">
      <c r="A4486" s="39"/>
    </row>
    <row r="4487" spans="1:1">
      <c r="A4487" s="39"/>
    </row>
    <row r="4488" spans="1:1">
      <c r="A4488" s="39"/>
    </row>
    <row r="4489" spans="1:1">
      <c r="A4489" s="39"/>
    </row>
    <row r="4490" spans="1:1">
      <c r="A4490" s="39"/>
    </row>
    <row r="4491" spans="1:1">
      <c r="A4491" s="39"/>
    </row>
    <row r="4492" spans="1:1">
      <c r="A4492" s="39"/>
    </row>
    <row r="4493" spans="1:1">
      <c r="A4493" s="39"/>
    </row>
    <row r="4494" spans="1:1">
      <c r="A4494" s="39"/>
    </row>
    <row r="4495" spans="1:1">
      <c r="A4495" s="39"/>
    </row>
    <row r="4496" spans="1:1">
      <c r="A4496" s="39"/>
    </row>
    <row r="4497" spans="1:1">
      <c r="A4497" s="39"/>
    </row>
    <row r="4498" spans="1:1">
      <c r="A4498" s="39"/>
    </row>
    <row r="4499" spans="1:1">
      <c r="A4499" s="39"/>
    </row>
    <row r="4500" spans="1:1">
      <c r="A4500" s="39"/>
    </row>
    <row r="4501" spans="1:1">
      <c r="A4501" s="39"/>
    </row>
    <row r="4502" spans="1:1">
      <c r="A4502" s="39"/>
    </row>
    <row r="4503" spans="1:1">
      <c r="A4503" s="39"/>
    </row>
    <row r="4504" spans="1:1">
      <c r="A4504" s="39"/>
    </row>
    <row r="4505" spans="1:1">
      <c r="A4505" s="39"/>
    </row>
    <row r="4506" spans="1:1">
      <c r="A4506" s="39"/>
    </row>
    <row r="4507" spans="1:1">
      <c r="A4507" s="39"/>
    </row>
    <row r="4508" spans="1:1">
      <c r="A4508" s="39"/>
    </row>
    <row r="4509" spans="1:1">
      <c r="A4509" s="39"/>
    </row>
    <row r="4510" spans="1:1">
      <c r="A4510" s="39"/>
    </row>
    <row r="4511" spans="1:1">
      <c r="A4511" s="39"/>
    </row>
    <row r="4512" spans="1:1">
      <c r="A4512" s="39"/>
    </row>
    <row r="4513" spans="1:1">
      <c r="A4513" s="39"/>
    </row>
    <row r="4514" spans="1:1">
      <c r="A4514" s="39"/>
    </row>
    <row r="4515" spans="1:1">
      <c r="A4515" s="39"/>
    </row>
    <row r="4516" spans="1:1">
      <c r="A4516" s="39"/>
    </row>
    <row r="4517" spans="1:1">
      <c r="A4517" s="39"/>
    </row>
    <row r="4518" spans="1:1">
      <c r="A4518" s="39"/>
    </row>
    <row r="4519" spans="1:1">
      <c r="A4519" s="39"/>
    </row>
    <row r="4520" spans="1:1">
      <c r="A4520" s="39"/>
    </row>
    <row r="4521" spans="1:1">
      <c r="A4521" s="39"/>
    </row>
    <row r="4522" spans="1:1">
      <c r="A4522" s="39"/>
    </row>
    <row r="4523" spans="1:1">
      <c r="A4523" s="39"/>
    </row>
    <row r="4524" spans="1:1">
      <c r="A4524" s="39"/>
    </row>
    <row r="4525" spans="1:1">
      <c r="A4525" s="39"/>
    </row>
    <row r="4526" spans="1:1">
      <c r="A4526" s="39"/>
    </row>
    <row r="4527" spans="1:1">
      <c r="A4527" s="39"/>
    </row>
    <row r="4528" spans="1:1">
      <c r="A4528" s="39"/>
    </row>
    <row r="4529" spans="1:1">
      <c r="A4529" s="39"/>
    </row>
    <row r="4530" spans="1:1">
      <c r="A4530" s="39"/>
    </row>
    <row r="4531" spans="1:1">
      <c r="A4531" s="39"/>
    </row>
    <row r="4532" spans="1:1">
      <c r="A4532" s="39"/>
    </row>
    <row r="4533" spans="1:1">
      <c r="A4533" s="39"/>
    </row>
    <row r="4534" spans="1:1">
      <c r="A4534" s="39"/>
    </row>
    <row r="4535" spans="1:1">
      <c r="A4535" s="39"/>
    </row>
    <row r="4536" spans="1:1">
      <c r="A4536" s="39"/>
    </row>
    <row r="4537" spans="1:1">
      <c r="A4537" s="39"/>
    </row>
    <row r="4538" spans="1:1">
      <c r="A4538" s="39"/>
    </row>
    <row r="4539" spans="1:1">
      <c r="A4539" s="39"/>
    </row>
    <row r="4540" spans="1:1">
      <c r="A4540" s="39"/>
    </row>
    <row r="4541" spans="1:1">
      <c r="A4541" s="39"/>
    </row>
    <row r="4542" spans="1:1">
      <c r="A4542" s="39"/>
    </row>
    <row r="4543" spans="1:1">
      <c r="A4543" s="39"/>
    </row>
    <row r="4544" spans="1:1">
      <c r="A4544" s="39"/>
    </row>
    <row r="4545" spans="1:1">
      <c r="A4545" s="39"/>
    </row>
    <row r="4546" spans="1:1">
      <c r="A4546" s="39"/>
    </row>
    <row r="4547" spans="1:1">
      <c r="A4547" s="39"/>
    </row>
    <row r="4548" spans="1:1">
      <c r="A4548" s="39"/>
    </row>
    <row r="4549" spans="1:1">
      <c r="A4549" s="39"/>
    </row>
    <row r="4550" spans="1:1">
      <c r="A4550" s="39"/>
    </row>
    <row r="4551" spans="1:1">
      <c r="A4551" s="39"/>
    </row>
    <row r="4552" spans="1:1">
      <c r="A4552" s="39"/>
    </row>
    <row r="4553" spans="1:1">
      <c r="A4553" s="39"/>
    </row>
    <row r="4554" spans="1:1">
      <c r="A4554" s="39"/>
    </row>
    <row r="4555" spans="1:1">
      <c r="A4555" s="39"/>
    </row>
    <row r="4556" spans="1:1">
      <c r="A4556" s="39"/>
    </row>
    <row r="4557" spans="1:1">
      <c r="A4557" s="39"/>
    </row>
    <row r="4558" spans="1:1">
      <c r="A4558" s="39"/>
    </row>
    <row r="4559" spans="1:1">
      <c r="A4559" s="39"/>
    </row>
    <row r="4560" spans="1:1">
      <c r="A4560" s="39"/>
    </row>
    <row r="4561" spans="1:1">
      <c r="A4561" s="39"/>
    </row>
    <row r="4562" spans="1:1">
      <c r="A4562" s="39"/>
    </row>
    <row r="4563" spans="1:1">
      <c r="A4563" s="39"/>
    </row>
    <row r="4564" spans="1:1">
      <c r="A4564" s="39"/>
    </row>
    <row r="4565" spans="1:1">
      <c r="A4565" s="39"/>
    </row>
    <row r="4566" spans="1:1">
      <c r="A4566" s="39"/>
    </row>
    <row r="4567" spans="1:1">
      <c r="A4567" s="39"/>
    </row>
    <row r="4568" spans="1:1">
      <c r="A4568" s="39"/>
    </row>
    <row r="4569" spans="1:1">
      <c r="A4569" s="39"/>
    </row>
    <row r="4570" spans="1:1">
      <c r="A4570" s="39"/>
    </row>
    <row r="4571" spans="1:1">
      <c r="A4571" s="39"/>
    </row>
    <row r="4572" spans="1:1">
      <c r="A4572" s="39"/>
    </row>
    <row r="4573" spans="1:1">
      <c r="A4573" s="39"/>
    </row>
    <row r="4574" spans="1:1">
      <c r="A4574" s="39"/>
    </row>
    <row r="4575" spans="1:1">
      <c r="A4575" s="39"/>
    </row>
    <row r="4576" spans="1:1">
      <c r="A4576" s="39"/>
    </row>
    <row r="4577" spans="1:1">
      <c r="A4577" s="39"/>
    </row>
    <row r="4578" spans="1:1">
      <c r="A4578" s="39"/>
    </row>
    <row r="4579" spans="1:1">
      <c r="A4579" s="39"/>
    </row>
    <row r="4580" spans="1:1">
      <c r="A4580" s="39"/>
    </row>
    <row r="4581" spans="1:1">
      <c r="A4581" s="39"/>
    </row>
    <row r="4582" spans="1:1">
      <c r="A4582" s="39"/>
    </row>
    <row r="4583" spans="1:1">
      <c r="A4583" s="39"/>
    </row>
    <row r="4584" spans="1:1">
      <c r="A4584" s="39"/>
    </row>
    <row r="4585" spans="1:1">
      <c r="A4585" s="39"/>
    </row>
    <row r="4586" spans="1:1">
      <c r="A4586" s="39"/>
    </row>
    <row r="4587" spans="1:1">
      <c r="A4587" s="39"/>
    </row>
    <row r="4588" spans="1:1">
      <c r="A4588" s="39"/>
    </row>
    <row r="4589" spans="1:1">
      <c r="A4589" s="39"/>
    </row>
    <row r="4590" spans="1:1">
      <c r="A4590" s="39"/>
    </row>
    <row r="4591" spans="1:1">
      <c r="A4591" s="39"/>
    </row>
    <row r="4592" spans="1:1">
      <c r="A4592" s="39"/>
    </row>
    <row r="4593" spans="1:1">
      <c r="A4593" s="39"/>
    </row>
    <row r="4594" spans="1:1">
      <c r="A4594" s="39"/>
    </row>
    <row r="4595" spans="1:1">
      <c r="A4595" s="39"/>
    </row>
    <row r="4596" spans="1:1">
      <c r="A4596" s="39"/>
    </row>
    <row r="4597" spans="1:1">
      <c r="A4597" s="39"/>
    </row>
    <row r="4598" spans="1:1">
      <c r="A4598" s="39"/>
    </row>
    <row r="4599" spans="1:1">
      <c r="A4599" s="39"/>
    </row>
    <row r="4600" spans="1:1">
      <c r="A4600" s="39"/>
    </row>
    <row r="4601" spans="1:1">
      <c r="A4601" s="39"/>
    </row>
    <row r="4602" spans="1:1">
      <c r="A4602" s="39"/>
    </row>
    <row r="4603" spans="1:1">
      <c r="A4603" s="39"/>
    </row>
    <row r="4604" spans="1:1">
      <c r="A4604" s="39"/>
    </row>
    <row r="4605" spans="1:1">
      <c r="A4605" s="39"/>
    </row>
    <row r="4606" spans="1:1">
      <c r="A4606" s="39"/>
    </row>
    <row r="4607" spans="1:1">
      <c r="A4607" s="39"/>
    </row>
    <row r="4608" spans="1:1">
      <c r="A4608" s="39"/>
    </row>
    <row r="4609" spans="1:1">
      <c r="A4609" s="39"/>
    </row>
    <row r="4610" spans="1:1">
      <c r="A4610" s="39"/>
    </row>
    <row r="4611" spans="1:1">
      <c r="A4611" s="39"/>
    </row>
    <row r="4612" spans="1:1">
      <c r="A4612" s="39"/>
    </row>
    <row r="4613" spans="1:1">
      <c r="A4613" s="39"/>
    </row>
    <row r="4614" spans="1:1">
      <c r="A4614" s="39"/>
    </row>
    <row r="4615" spans="1:1">
      <c r="A4615" s="39"/>
    </row>
    <row r="4616" spans="1:1">
      <c r="A4616" s="39"/>
    </row>
    <row r="4617" spans="1:1">
      <c r="A4617" s="39"/>
    </row>
    <row r="4618" spans="1:1">
      <c r="A4618" s="39"/>
    </row>
    <row r="4619" spans="1:1">
      <c r="A4619" s="39"/>
    </row>
    <row r="4620" spans="1:1">
      <c r="A4620" s="39"/>
    </row>
    <row r="4621" spans="1:1">
      <c r="A4621" s="39"/>
    </row>
    <row r="4622" spans="1:1">
      <c r="A4622" s="39"/>
    </row>
    <row r="4623" spans="1:1">
      <c r="A4623" s="39"/>
    </row>
    <row r="4624" spans="1:1">
      <c r="A4624" s="39"/>
    </row>
    <row r="4625" spans="1:1">
      <c r="A4625" s="39"/>
    </row>
    <row r="4626" spans="1:1">
      <c r="A4626" s="39"/>
    </row>
    <row r="4627" spans="1:1">
      <c r="A4627" s="39"/>
    </row>
    <row r="4628" spans="1:1">
      <c r="A4628" s="39"/>
    </row>
    <row r="4629" spans="1:1">
      <c r="A4629" s="39"/>
    </row>
    <row r="4630" spans="1:1">
      <c r="A4630" s="39"/>
    </row>
    <row r="4631" spans="1:1">
      <c r="A4631" s="39"/>
    </row>
    <row r="4632" spans="1:1">
      <c r="A4632" s="39"/>
    </row>
    <row r="4633" spans="1:1">
      <c r="A4633" s="39"/>
    </row>
    <row r="4634" spans="1:1">
      <c r="A4634" s="39"/>
    </row>
    <row r="4635" spans="1:1">
      <c r="A4635" s="39"/>
    </row>
    <row r="4636" spans="1:1">
      <c r="A4636" s="39"/>
    </row>
    <row r="4637" spans="1:1">
      <c r="A4637" s="39"/>
    </row>
    <row r="4638" spans="1:1">
      <c r="A4638" s="39"/>
    </row>
    <row r="4639" spans="1:1">
      <c r="A4639" s="39"/>
    </row>
    <row r="4640" spans="1:1">
      <c r="A4640" s="39"/>
    </row>
    <row r="4641" spans="1:1">
      <c r="A4641" s="39"/>
    </row>
    <row r="4642" spans="1:1">
      <c r="A4642" s="39"/>
    </row>
    <row r="4643" spans="1:1">
      <c r="A4643" s="39"/>
    </row>
    <row r="4644" spans="1:1">
      <c r="A4644" s="39"/>
    </row>
    <row r="4645" spans="1:1">
      <c r="A4645" s="39"/>
    </row>
    <row r="4646" spans="1:1">
      <c r="A4646" s="39"/>
    </row>
    <row r="4647" spans="1:1">
      <c r="A4647" s="39"/>
    </row>
    <row r="4648" spans="1:1">
      <c r="A4648" s="39"/>
    </row>
    <row r="4649" spans="1:1">
      <c r="A4649" s="39"/>
    </row>
    <row r="4650" spans="1:1">
      <c r="A4650" s="39"/>
    </row>
    <row r="4651" spans="1:1">
      <c r="A4651" s="39"/>
    </row>
    <row r="4652" spans="1:1">
      <c r="A4652" s="39"/>
    </row>
    <row r="4653" spans="1:1">
      <c r="A4653" s="39"/>
    </row>
    <row r="4654" spans="1:1">
      <c r="A4654" s="39"/>
    </row>
    <row r="4655" spans="1:1">
      <c r="A4655" s="39"/>
    </row>
    <row r="4656" spans="1:1">
      <c r="A4656" s="39"/>
    </row>
    <row r="4657" spans="1:1">
      <c r="A4657" s="39"/>
    </row>
    <row r="4658" spans="1:1">
      <c r="A4658" s="39"/>
    </row>
    <row r="4659" spans="1:1">
      <c r="A4659" s="39"/>
    </row>
    <row r="4660" spans="1:1">
      <c r="A4660" s="39"/>
    </row>
    <row r="4661" spans="1:1">
      <c r="A4661" s="39"/>
    </row>
    <row r="4662" spans="1:1">
      <c r="A4662" s="39"/>
    </row>
    <row r="4663" spans="1:1">
      <c r="A4663" s="39"/>
    </row>
    <row r="4664" spans="1:1">
      <c r="A4664" s="39"/>
    </row>
    <row r="4665" spans="1:1">
      <c r="A4665" s="39"/>
    </row>
    <row r="4666" spans="1:1">
      <c r="A4666" s="39"/>
    </row>
    <row r="4667" spans="1:1">
      <c r="A4667" s="39"/>
    </row>
    <row r="4668" spans="1:1">
      <c r="A4668" s="39"/>
    </row>
    <row r="4669" spans="1:1">
      <c r="A4669" s="39"/>
    </row>
    <row r="4670" spans="1:1">
      <c r="A4670" s="39"/>
    </row>
    <row r="4671" spans="1:1">
      <c r="A4671" s="39"/>
    </row>
    <row r="4672" spans="1:1">
      <c r="A4672" s="39"/>
    </row>
    <row r="4673" spans="1:1">
      <c r="A4673" s="39"/>
    </row>
    <row r="4674" spans="1:1">
      <c r="A4674" s="39"/>
    </row>
    <row r="4675" spans="1:1">
      <c r="A4675" s="39"/>
    </row>
    <row r="4676" spans="1:1">
      <c r="A4676" s="39"/>
    </row>
    <row r="4677" spans="1:1">
      <c r="A4677" s="39"/>
    </row>
    <row r="4678" spans="1:1">
      <c r="A4678" s="39"/>
    </row>
    <row r="4679" spans="1:1">
      <c r="A4679" s="39"/>
    </row>
    <row r="4680" spans="1:1">
      <c r="A4680" s="39"/>
    </row>
    <row r="4681" spans="1:1">
      <c r="A4681" s="39"/>
    </row>
    <row r="4682" spans="1:1">
      <c r="A4682" s="39"/>
    </row>
    <row r="4683" spans="1:1">
      <c r="A4683" s="39"/>
    </row>
    <row r="4684" spans="1:1">
      <c r="A4684" s="39"/>
    </row>
    <row r="4685" spans="1:1">
      <c r="A4685" s="39"/>
    </row>
    <row r="4686" spans="1:1">
      <c r="A4686" s="39"/>
    </row>
    <row r="4687" spans="1:1">
      <c r="A4687" s="39"/>
    </row>
    <row r="4688" spans="1:1">
      <c r="A4688" s="39"/>
    </row>
    <row r="4689" spans="1:1">
      <c r="A4689" s="39"/>
    </row>
    <row r="4690" spans="1:1">
      <c r="A4690" s="39"/>
    </row>
    <row r="4691" spans="1:1">
      <c r="A4691" s="39"/>
    </row>
    <row r="4692" spans="1:1">
      <c r="A4692" s="39"/>
    </row>
    <row r="4693" spans="1:1">
      <c r="A4693" s="39"/>
    </row>
    <row r="4694" spans="1:1">
      <c r="A4694" s="39"/>
    </row>
    <row r="4695" spans="1:1">
      <c r="A4695" s="39"/>
    </row>
    <row r="4696" spans="1:1">
      <c r="A4696" s="39"/>
    </row>
    <row r="4697" spans="1:1">
      <c r="A4697" s="39"/>
    </row>
    <row r="4698" spans="1:1">
      <c r="A4698" s="39"/>
    </row>
    <row r="4699" spans="1:1">
      <c r="A4699" s="39"/>
    </row>
    <row r="4700" spans="1:1">
      <c r="A4700" s="39"/>
    </row>
    <row r="4701" spans="1:1">
      <c r="A4701" s="39"/>
    </row>
    <row r="4702" spans="1:1">
      <c r="A4702" s="39"/>
    </row>
    <row r="4703" spans="1:1">
      <c r="A4703" s="39"/>
    </row>
    <row r="4704" spans="1:1">
      <c r="A4704" s="39"/>
    </row>
    <row r="4705" spans="1:1">
      <c r="A4705" s="39"/>
    </row>
    <row r="4706" spans="1:1">
      <c r="A4706" s="39"/>
    </row>
    <row r="4707" spans="1:1">
      <c r="A4707" s="39"/>
    </row>
    <row r="4708" spans="1:1">
      <c r="A4708" s="39"/>
    </row>
    <row r="4709" spans="1:1">
      <c r="A4709" s="39"/>
    </row>
    <row r="4710" spans="1:1">
      <c r="A4710" s="39"/>
    </row>
    <row r="4711" spans="1:1">
      <c r="A4711" s="39"/>
    </row>
    <row r="4712" spans="1:1">
      <c r="A4712" s="39"/>
    </row>
    <row r="4713" spans="1:1">
      <c r="A4713" s="39"/>
    </row>
    <row r="4714" spans="1:1">
      <c r="A4714" s="39"/>
    </row>
    <row r="4715" spans="1:1">
      <c r="A4715" s="39"/>
    </row>
    <row r="4716" spans="1:1">
      <c r="A4716" s="39"/>
    </row>
    <row r="4717" spans="1:1">
      <c r="A4717" s="39"/>
    </row>
    <row r="4718" spans="1:1">
      <c r="A4718" s="39"/>
    </row>
    <row r="4719" spans="1:1">
      <c r="A4719" s="39"/>
    </row>
    <row r="4720" spans="1:1">
      <c r="A4720" s="39"/>
    </row>
    <row r="4721" spans="1:1">
      <c r="A4721" s="39"/>
    </row>
    <row r="4722" spans="1:1">
      <c r="A4722" s="39"/>
    </row>
    <row r="4723" spans="1:1">
      <c r="A4723" s="39"/>
    </row>
    <row r="4724" spans="1:1">
      <c r="A4724" s="39"/>
    </row>
    <row r="4725" spans="1:1">
      <c r="A4725" s="39"/>
    </row>
    <row r="4726" spans="1:1">
      <c r="A4726" s="39"/>
    </row>
    <row r="4727" spans="1:1">
      <c r="A4727" s="39"/>
    </row>
    <row r="4728" spans="1:1">
      <c r="A4728" s="39"/>
    </row>
    <row r="4729" spans="1:1">
      <c r="A4729" s="39"/>
    </row>
    <row r="4730" spans="1:1">
      <c r="A4730" s="39"/>
    </row>
    <row r="4731" spans="1:1">
      <c r="A4731" s="39"/>
    </row>
    <row r="4732" spans="1:1">
      <c r="A4732" s="39"/>
    </row>
    <row r="4733" spans="1:1">
      <c r="A4733" s="39"/>
    </row>
    <row r="4734" spans="1:1">
      <c r="A4734" s="39"/>
    </row>
    <row r="4735" spans="1:1">
      <c r="A4735" s="39"/>
    </row>
    <row r="4736" spans="1:1">
      <c r="A4736" s="39"/>
    </row>
    <row r="4737" spans="1:1">
      <c r="A4737" s="39"/>
    </row>
    <row r="4738" spans="1:1">
      <c r="A4738" s="39"/>
    </row>
    <row r="4739" spans="1:1">
      <c r="A4739" s="39"/>
    </row>
    <row r="4740" spans="1:1">
      <c r="A4740" s="39"/>
    </row>
    <row r="4741" spans="1:1">
      <c r="A4741" s="39"/>
    </row>
    <row r="4742" spans="1:1">
      <c r="A4742" s="39"/>
    </row>
    <row r="4743" spans="1:1">
      <c r="A4743" s="39"/>
    </row>
    <row r="4744" spans="1:1">
      <c r="A4744" s="39"/>
    </row>
    <row r="4745" spans="1:1">
      <c r="A4745" s="39"/>
    </row>
    <row r="4746" spans="1:1">
      <c r="A4746" s="39"/>
    </row>
    <row r="4747" spans="1:1">
      <c r="A4747" s="39"/>
    </row>
    <row r="4748" spans="1:1">
      <c r="A4748" s="39"/>
    </row>
    <row r="4749" spans="1:1">
      <c r="A4749" s="39"/>
    </row>
    <row r="4750" spans="1:1">
      <c r="A4750" s="39"/>
    </row>
    <row r="4751" spans="1:1">
      <c r="A4751" s="39"/>
    </row>
    <row r="4752" spans="1:1">
      <c r="A4752" s="39"/>
    </row>
    <row r="4753" spans="1:1">
      <c r="A4753" s="39"/>
    </row>
    <row r="4754" spans="1:1">
      <c r="A4754" s="39"/>
    </row>
    <row r="4755" spans="1:1">
      <c r="A4755" s="39"/>
    </row>
    <row r="4756" spans="1:1">
      <c r="A4756" s="39"/>
    </row>
    <row r="4757" spans="1:1">
      <c r="A4757" s="39"/>
    </row>
    <row r="4758" spans="1:1">
      <c r="A4758" s="39"/>
    </row>
    <row r="4759" spans="1:1">
      <c r="A4759" s="39"/>
    </row>
    <row r="4760" spans="1:1">
      <c r="A4760" s="39"/>
    </row>
    <row r="4761" spans="1:1">
      <c r="A4761" s="39"/>
    </row>
    <row r="4762" spans="1:1">
      <c r="A4762" s="39"/>
    </row>
    <row r="4763" spans="1:1">
      <c r="A4763" s="39"/>
    </row>
    <row r="4764" spans="1:1">
      <c r="A4764" s="39"/>
    </row>
    <row r="4765" spans="1:1">
      <c r="A4765" s="39"/>
    </row>
    <row r="4766" spans="1:1">
      <c r="A4766" s="39"/>
    </row>
    <row r="4767" spans="1:1">
      <c r="A4767" s="39"/>
    </row>
    <row r="4768" spans="1:1">
      <c r="A4768" s="39"/>
    </row>
    <row r="4769" spans="1:1">
      <c r="A4769" s="39"/>
    </row>
    <row r="4770" spans="1:1">
      <c r="A4770" s="39"/>
    </row>
    <row r="4771" spans="1:1">
      <c r="A4771" s="39"/>
    </row>
    <row r="4772" spans="1:1">
      <c r="A4772" s="39"/>
    </row>
    <row r="4773" spans="1:1">
      <c r="A4773" s="39"/>
    </row>
    <row r="4774" spans="1:1">
      <c r="A4774" s="39"/>
    </row>
    <row r="4775" spans="1:1">
      <c r="A4775" s="39"/>
    </row>
    <row r="4776" spans="1:1">
      <c r="A4776" s="39"/>
    </row>
    <row r="4777" spans="1:1">
      <c r="A4777" s="39"/>
    </row>
    <row r="4778" spans="1:1">
      <c r="A4778" s="39"/>
    </row>
    <row r="4779" spans="1:1">
      <c r="A4779" s="39"/>
    </row>
    <row r="4780" spans="1:1">
      <c r="A4780" s="39"/>
    </row>
    <row r="4781" spans="1:1">
      <c r="A4781" s="39"/>
    </row>
    <row r="4782" spans="1:1">
      <c r="A4782" s="39"/>
    </row>
    <row r="4783" spans="1:1">
      <c r="A4783" s="39"/>
    </row>
    <row r="4784" spans="1:1">
      <c r="A4784" s="39"/>
    </row>
    <row r="4785" spans="1:1">
      <c r="A4785" s="39"/>
    </row>
    <row r="4786" spans="1:1">
      <c r="A4786" s="39"/>
    </row>
    <row r="4787" spans="1:1">
      <c r="A4787" s="39"/>
    </row>
    <row r="4788" spans="1:1">
      <c r="A4788" s="39"/>
    </row>
    <row r="4789" spans="1:1">
      <c r="A4789" s="39"/>
    </row>
    <row r="4790" spans="1:1">
      <c r="A4790" s="39"/>
    </row>
    <row r="4791" spans="1:1">
      <c r="A4791" s="39"/>
    </row>
    <row r="4792" spans="1:1">
      <c r="A4792" s="39"/>
    </row>
    <row r="4793" spans="1:1">
      <c r="A4793" s="39"/>
    </row>
    <row r="4794" spans="1:1">
      <c r="A4794" s="39"/>
    </row>
    <row r="4795" spans="1:1">
      <c r="A4795" s="39"/>
    </row>
    <row r="4796" spans="1:1">
      <c r="A4796" s="39"/>
    </row>
    <row r="4797" spans="1:1">
      <c r="A4797" s="39"/>
    </row>
    <row r="4798" spans="1:1">
      <c r="A4798" s="39"/>
    </row>
    <row r="4799" spans="1:1">
      <c r="A4799" s="39"/>
    </row>
    <row r="4800" spans="1:1">
      <c r="A4800" s="39"/>
    </row>
    <row r="4801" spans="1:1">
      <c r="A4801" s="39"/>
    </row>
    <row r="4802" spans="1:1">
      <c r="A4802" s="39"/>
    </row>
    <row r="4803" spans="1:1">
      <c r="A4803" s="39"/>
    </row>
    <row r="4804" spans="1:1">
      <c r="A4804" s="39"/>
    </row>
    <row r="4805" spans="1:1">
      <c r="A4805" s="39"/>
    </row>
    <row r="4806" spans="1:1">
      <c r="A4806" s="39"/>
    </row>
    <row r="4807" spans="1:1">
      <c r="A4807" s="39"/>
    </row>
    <row r="4808" spans="1:1">
      <c r="A4808" s="39"/>
    </row>
    <row r="4809" spans="1:1">
      <c r="A4809" s="39"/>
    </row>
    <row r="4810" spans="1:1">
      <c r="A4810" s="39"/>
    </row>
    <row r="4811" spans="1:1">
      <c r="A4811" s="39"/>
    </row>
    <row r="4812" spans="1:1">
      <c r="A4812" s="39"/>
    </row>
    <row r="4813" spans="1:1">
      <c r="A4813" s="39"/>
    </row>
    <row r="4814" spans="1:1">
      <c r="A4814" s="39"/>
    </row>
    <row r="4815" spans="1:1">
      <c r="A4815" s="39"/>
    </row>
    <row r="4816" spans="1:1">
      <c r="A4816" s="39"/>
    </row>
    <row r="4817" spans="1:1">
      <c r="A4817" s="39"/>
    </row>
    <row r="4818" spans="1:1">
      <c r="A4818" s="39"/>
    </row>
    <row r="4819" spans="1:1">
      <c r="A4819" s="39"/>
    </row>
    <row r="4820" spans="1:1">
      <c r="A4820" s="39"/>
    </row>
    <row r="4821" spans="1:1">
      <c r="A4821" s="39"/>
    </row>
    <row r="4822" spans="1:1">
      <c r="A4822" s="39"/>
    </row>
    <row r="4823" spans="1:1">
      <c r="A4823" s="39"/>
    </row>
    <row r="4824" spans="1:1">
      <c r="A4824" s="39"/>
    </row>
    <row r="4825" spans="1:1">
      <c r="A4825" s="39"/>
    </row>
    <row r="4826" spans="1:1">
      <c r="A4826" s="39"/>
    </row>
    <row r="4827" spans="1:1">
      <c r="A4827" s="39"/>
    </row>
    <row r="4828" spans="1:1">
      <c r="A4828" s="39"/>
    </row>
    <row r="4829" spans="1:1">
      <c r="A4829" s="39"/>
    </row>
    <row r="4830" spans="1:1">
      <c r="A4830" s="39"/>
    </row>
    <row r="4831" spans="1:1">
      <c r="A4831" s="39"/>
    </row>
    <row r="4832" spans="1:1">
      <c r="A4832" s="39"/>
    </row>
    <row r="4833" spans="1:1">
      <c r="A4833" s="39"/>
    </row>
    <row r="4834" spans="1:1">
      <c r="A4834" s="39"/>
    </row>
    <row r="4835" spans="1:1">
      <c r="A4835" s="39"/>
    </row>
    <row r="4836" spans="1:1">
      <c r="A4836" s="39"/>
    </row>
    <row r="4837" spans="1:1">
      <c r="A4837" s="39"/>
    </row>
    <row r="4838" spans="1:1">
      <c r="A4838" s="39"/>
    </row>
    <row r="4839" spans="1:1">
      <c r="A4839" s="39"/>
    </row>
    <row r="4840" spans="1:1">
      <c r="A4840" s="39"/>
    </row>
    <row r="4841" spans="1:1">
      <c r="A4841" s="39"/>
    </row>
    <row r="4842" spans="1:1">
      <c r="A4842" s="39"/>
    </row>
    <row r="4843" spans="1:1">
      <c r="A4843" s="39"/>
    </row>
    <row r="4844" spans="1:1">
      <c r="A4844" s="39"/>
    </row>
    <row r="4845" spans="1:1">
      <c r="A4845" s="39"/>
    </row>
    <row r="4846" spans="1:1">
      <c r="A4846" s="39"/>
    </row>
    <row r="4847" spans="1:1">
      <c r="A4847" s="39"/>
    </row>
    <row r="4848" spans="1:1">
      <c r="A4848" s="39"/>
    </row>
    <row r="4849" spans="1:1">
      <c r="A4849" s="39"/>
    </row>
    <row r="4850" spans="1:1">
      <c r="A4850" s="39"/>
    </row>
    <row r="4851" spans="1:1">
      <c r="A4851" s="39"/>
    </row>
    <row r="4852" spans="1:1">
      <c r="A4852" s="39"/>
    </row>
    <row r="4853" spans="1:1">
      <c r="A4853" s="39"/>
    </row>
    <row r="4854" spans="1:1">
      <c r="A4854" s="39"/>
    </row>
    <row r="4855" spans="1:1">
      <c r="A4855" s="39"/>
    </row>
    <row r="4856" spans="1:1">
      <c r="A4856" s="39"/>
    </row>
    <row r="4857" spans="1:1">
      <c r="A4857" s="39"/>
    </row>
    <row r="4858" spans="1:1">
      <c r="A4858" s="39"/>
    </row>
    <row r="4859" spans="1:1">
      <c r="A4859" s="39"/>
    </row>
    <row r="4860" spans="1:1">
      <c r="A4860" s="39"/>
    </row>
    <row r="4861" spans="1:1">
      <c r="A4861" s="39"/>
    </row>
    <row r="4862" spans="1:1">
      <c r="A4862" s="39"/>
    </row>
    <row r="4863" spans="1:1">
      <c r="A4863" s="39"/>
    </row>
    <row r="4864" spans="1:1">
      <c r="A4864" s="39"/>
    </row>
    <row r="4865" spans="1:1">
      <c r="A4865" s="39"/>
    </row>
    <row r="4866" spans="1:1">
      <c r="A4866" s="39"/>
    </row>
    <row r="4867" spans="1:1">
      <c r="A4867" s="39"/>
    </row>
    <row r="4868" spans="1:1">
      <c r="A4868" s="39"/>
    </row>
    <row r="4869" spans="1:1">
      <c r="A4869" s="39"/>
    </row>
    <row r="4870" spans="1:1">
      <c r="A4870" s="39"/>
    </row>
    <row r="4871" spans="1:1">
      <c r="A4871" s="39"/>
    </row>
    <row r="4872" spans="1:1">
      <c r="A4872" s="39"/>
    </row>
    <row r="4873" spans="1:1">
      <c r="A4873" s="39"/>
    </row>
    <row r="4874" spans="1:1">
      <c r="A4874" s="39"/>
    </row>
    <row r="4875" spans="1:1">
      <c r="A4875" s="39"/>
    </row>
    <row r="4876" spans="1:1">
      <c r="A4876" s="39"/>
    </row>
    <row r="4877" spans="1:1">
      <c r="A4877" s="39"/>
    </row>
    <row r="4878" spans="1:1">
      <c r="A4878" s="39"/>
    </row>
    <row r="4879" spans="1:1">
      <c r="A4879" s="39"/>
    </row>
    <row r="4880" spans="1:1">
      <c r="A4880" s="39"/>
    </row>
    <row r="4881" spans="1:1">
      <c r="A4881" s="39"/>
    </row>
    <row r="4882" spans="1:1">
      <c r="A4882" s="39"/>
    </row>
    <row r="4883" spans="1:1">
      <c r="A4883" s="39"/>
    </row>
    <row r="4884" spans="1:1">
      <c r="A4884" s="39"/>
    </row>
    <row r="4885" spans="1:1">
      <c r="A4885" s="39"/>
    </row>
    <row r="4886" spans="1:1">
      <c r="A4886" s="39"/>
    </row>
    <row r="4887" spans="1:1">
      <c r="A4887" s="39"/>
    </row>
    <row r="4888" spans="1:1">
      <c r="A4888" s="39"/>
    </row>
    <row r="4889" spans="1:1">
      <c r="A4889" s="39"/>
    </row>
    <row r="4890" spans="1:1">
      <c r="A4890" s="39"/>
    </row>
    <row r="4891" spans="1:1">
      <c r="A4891" s="39"/>
    </row>
    <row r="4892" spans="1:1">
      <c r="A4892" s="39"/>
    </row>
    <row r="4893" spans="1:1">
      <c r="A4893" s="39"/>
    </row>
    <row r="4894" spans="1:1">
      <c r="A4894" s="39"/>
    </row>
    <row r="4895" spans="1:1">
      <c r="A4895" s="39"/>
    </row>
    <row r="4896" spans="1:1">
      <c r="A4896" s="39"/>
    </row>
    <row r="4897" spans="1:1">
      <c r="A4897" s="39"/>
    </row>
    <row r="4898" spans="1:1">
      <c r="A4898" s="39"/>
    </row>
    <row r="4899" spans="1:1">
      <c r="A4899" s="39"/>
    </row>
    <row r="4900" spans="1:1">
      <c r="A4900" s="39"/>
    </row>
    <row r="4901" spans="1:1">
      <c r="A4901" s="39"/>
    </row>
    <row r="4902" spans="1:1">
      <c r="A4902" s="39"/>
    </row>
    <row r="4903" spans="1:1">
      <c r="A4903" s="39"/>
    </row>
    <row r="4904" spans="1:1">
      <c r="A4904" s="39"/>
    </row>
    <row r="4905" spans="1:1">
      <c r="A4905" s="39"/>
    </row>
    <row r="4906" spans="1:1">
      <c r="A4906" s="39"/>
    </row>
    <row r="4907" spans="1:1">
      <c r="A4907" s="39"/>
    </row>
    <row r="4908" spans="1:1">
      <c r="A4908" s="39"/>
    </row>
    <row r="4909" spans="1:1">
      <c r="A4909" s="39"/>
    </row>
    <row r="4910" spans="1:1">
      <c r="A4910" s="39"/>
    </row>
    <row r="4911" spans="1:1">
      <c r="A4911" s="39"/>
    </row>
    <row r="4912" spans="1:1">
      <c r="A4912" s="39"/>
    </row>
    <row r="4913" spans="1:1">
      <c r="A4913" s="39"/>
    </row>
    <row r="4914" spans="1:1">
      <c r="A4914" s="39"/>
    </row>
    <row r="4915" spans="1:1">
      <c r="A4915" s="39"/>
    </row>
    <row r="4916" spans="1:1">
      <c r="A4916" s="39"/>
    </row>
    <row r="4917" spans="1:1">
      <c r="A4917" s="39"/>
    </row>
    <row r="4918" spans="1:1">
      <c r="A4918" s="39"/>
    </row>
    <row r="4919" spans="1:1">
      <c r="A4919" s="39"/>
    </row>
    <row r="4920" spans="1:1">
      <c r="A4920" s="39"/>
    </row>
    <row r="4921" spans="1:1">
      <c r="A4921" s="39"/>
    </row>
    <row r="4922" spans="1:1">
      <c r="A4922" s="39"/>
    </row>
    <row r="4923" spans="1:1">
      <c r="A4923" s="39"/>
    </row>
    <row r="4924" spans="1:1">
      <c r="A4924" s="39"/>
    </row>
    <row r="4925" spans="1:1">
      <c r="A4925" s="39"/>
    </row>
    <row r="4926" spans="1:1">
      <c r="A4926" s="39"/>
    </row>
    <row r="4927" spans="1:1">
      <c r="A4927" s="39"/>
    </row>
    <row r="4928" spans="1:1">
      <c r="A4928" s="39"/>
    </row>
    <row r="4929" spans="1:1">
      <c r="A4929" s="39"/>
    </row>
    <row r="4930" spans="1:1">
      <c r="A4930" s="39"/>
    </row>
    <row r="4931" spans="1:1">
      <c r="A4931" s="39"/>
    </row>
    <row r="4932" spans="1:1">
      <c r="A4932" s="39"/>
    </row>
    <row r="4933" spans="1:1">
      <c r="A4933" s="39"/>
    </row>
    <row r="4934" spans="1:1">
      <c r="A4934" s="39"/>
    </row>
    <row r="4935" spans="1:1">
      <c r="A4935" s="39"/>
    </row>
    <row r="4936" spans="1:1">
      <c r="A4936" s="39"/>
    </row>
    <row r="4937" spans="1:1">
      <c r="A4937" s="39"/>
    </row>
    <row r="4938" spans="1:1">
      <c r="A4938" s="39"/>
    </row>
    <row r="4939" spans="1:1">
      <c r="A4939" s="39"/>
    </row>
    <row r="4940" spans="1:1">
      <c r="A4940" s="39"/>
    </row>
    <row r="4941" spans="1:1">
      <c r="A4941" s="39"/>
    </row>
    <row r="4942" spans="1:1">
      <c r="A4942" s="39"/>
    </row>
    <row r="4943" spans="1:1">
      <c r="A4943" s="39"/>
    </row>
    <row r="4944" spans="1:1">
      <c r="A4944" s="39"/>
    </row>
    <row r="4945" spans="1:1">
      <c r="A4945" s="39"/>
    </row>
    <row r="4946" spans="1:1">
      <c r="A4946" s="39"/>
    </row>
    <row r="4947" spans="1:1">
      <c r="A4947" s="39"/>
    </row>
    <row r="4948" spans="1:1">
      <c r="A4948" s="39"/>
    </row>
    <row r="4949" spans="1:1">
      <c r="A4949" s="39"/>
    </row>
    <row r="4950" spans="1:1">
      <c r="A4950" s="39"/>
    </row>
    <row r="4951" spans="1:1">
      <c r="A4951" s="39"/>
    </row>
    <row r="4952" spans="1:1">
      <c r="A4952" s="39"/>
    </row>
    <row r="4953" spans="1:1">
      <c r="A4953" s="39"/>
    </row>
    <row r="4954" spans="1:1">
      <c r="A4954" s="39"/>
    </row>
    <row r="4955" spans="1:1">
      <c r="A4955" s="39"/>
    </row>
    <row r="4956" spans="1:1">
      <c r="A4956" s="39"/>
    </row>
    <row r="4957" spans="1:1">
      <c r="A4957" s="39"/>
    </row>
    <row r="4958" spans="1:1">
      <c r="A4958" s="39"/>
    </row>
    <row r="4959" spans="1:1">
      <c r="A4959" s="39"/>
    </row>
    <row r="4960" spans="1:1">
      <c r="A4960" s="39"/>
    </row>
    <row r="4961" spans="1:1">
      <c r="A4961" s="39"/>
    </row>
    <row r="4962" spans="1:1">
      <c r="A4962" s="39"/>
    </row>
    <row r="4963" spans="1:1">
      <c r="A4963" s="39"/>
    </row>
    <row r="4964" spans="1:1">
      <c r="A4964" s="39"/>
    </row>
    <row r="4965" spans="1:1">
      <c r="A4965" s="39"/>
    </row>
    <row r="4966" spans="1:1">
      <c r="A4966" s="39"/>
    </row>
    <row r="4967" spans="1:1">
      <c r="A4967" s="39"/>
    </row>
    <row r="4968" spans="1:1">
      <c r="A4968" s="39"/>
    </row>
    <row r="4969" spans="1:1">
      <c r="A4969" s="39"/>
    </row>
    <row r="4970" spans="1:1">
      <c r="A4970" s="39"/>
    </row>
    <row r="4971" spans="1:1">
      <c r="A4971" s="39"/>
    </row>
    <row r="4972" spans="1:1">
      <c r="A4972" s="39"/>
    </row>
    <row r="4973" spans="1:1">
      <c r="A4973" s="39"/>
    </row>
    <row r="4974" spans="1:1">
      <c r="A4974" s="39"/>
    </row>
    <row r="4975" spans="1:1">
      <c r="A4975" s="39"/>
    </row>
    <row r="4976" spans="1:1">
      <c r="A4976" s="39"/>
    </row>
    <row r="4977" spans="1:1">
      <c r="A4977" s="39"/>
    </row>
    <row r="4978" spans="1:1">
      <c r="A4978" s="39"/>
    </row>
    <row r="4979" spans="1:1">
      <c r="A4979" s="39"/>
    </row>
    <row r="4980" spans="1:1">
      <c r="A4980" s="39"/>
    </row>
    <row r="4981" spans="1:1">
      <c r="A4981" s="39"/>
    </row>
    <row r="4982" spans="1:1">
      <c r="A4982" s="39"/>
    </row>
    <row r="4983" spans="1:1">
      <c r="A4983" s="39"/>
    </row>
    <row r="4984" spans="1:1">
      <c r="A4984" s="39"/>
    </row>
    <row r="4985" spans="1:1">
      <c r="A4985" s="39"/>
    </row>
    <row r="4986" spans="1:1">
      <c r="A4986" s="39"/>
    </row>
    <row r="4987" spans="1:1">
      <c r="A4987" s="39"/>
    </row>
    <row r="4988" spans="1:1">
      <c r="A4988" s="39"/>
    </row>
    <row r="4989" spans="1:1">
      <c r="A4989" s="39"/>
    </row>
    <row r="4990" spans="1:1">
      <c r="A4990" s="39"/>
    </row>
    <row r="4991" spans="1:1">
      <c r="A4991" s="39"/>
    </row>
    <row r="4992" spans="1:1">
      <c r="A4992" s="39"/>
    </row>
    <row r="4993" spans="1:1">
      <c r="A4993" s="39"/>
    </row>
    <row r="4994" spans="1:1">
      <c r="A4994" s="39"/>
    </row>
    <row r="4995" spans="1:1">
      <c r="A4995" s="39"/>
    </row>
    <row r="4996" spans="1:1">
      <c r="A4996" s="39"/>
    </row>
    <row r="4997" spans="1:1">
      <c r="A4997" s="39"/>
    </row>
    <row r="4998" spans="1:1">
      <c r="A4998" s="39"/>
    </row>
    <row r="4999" spans="1:1">
      <c r="A4999" s="39"/>
    </row>
    <row r="5000" spans="1:1">
      <c r="A5000" s="39"/>
    </row>
    <row r="5001" spans="1:1">
      <c r="A5001" s="39"/>
    </row>
    <row r="5002" spans="1:1">
      <c r="A5002" s="39"/>
    </row>
    <row r="5003" spans="1:1">
      <c r="A5003" s="39"/>
    </row>
    <row r="5004" spans="1:1">
      <c r="A5004" s="39"/>
    </row>
    <row r="5005" spans="1:1">
      <c r="A5005" s="39"/>
    </row>
    <row r="5006" spans="1:1">
      <c r="A5006" s="39"/>
    </row>
    <row r="5007" spans="1:1">
      <c r="A5007" s="39"/>
    </row>
    <row r="5008" spans="1:1">
      <c r="A5008" s="39"/>
    </row>
    <row r="5009" spans="1:1">
      <c r="A5009" s="39"/>
    </row>
    <row r="5010" spans="1:1">
      <c r="A5010" s="39"/>
    </row>
    <row r="5011" spans="1:1">
      <c r="A5011" s="39"/>
    </row>
    <row r="5012" spans="1:1">
      <c r="A5012" s="39"/>
    </row>
    <row r="5013" spans="1:1">
      <c r="A5013" s="39"/>
    </row>
    <row r="5014" spans="1:1">
      <c r="A5014" s="39"/>
    </row>
    <row r="5015" spans="1:1">
      <c r="A5015" s="39"/>
    </row>
    <row r="5016" spans="1:1">
      <c r="A5016" s="39"/>
    </row>
    <row r="5017" spans="1:1">
      <c r="A5017" s="39"/>
    </row>
    <row r="5018" spans="1:1">
      <c r="A5018" s="39"/>
    </row>
    <row r="5019" spans="1:1">
      <c r="A5019" s="39"/>
    </row>
    <row r="5020" spans="1:1">
      <c r="A5020" s="39"/>
    </row>
    <row r="5021" spans="1:1">
      <c r="A5021" s="39"/>
    </row>
    <row r="5022" spans="1:1">
      <c r="A5022" s="39"/>
    </row>
    <row r="5023" spans="1:1">
      <c r="A5023" s="39"/>
    </row>
    <row r="5024" spans="1:1">
      <c r="A5024" s="39"/>
    </row>
    <row r="5025" spans="1:1">
      <c r="A5025" s="39"/>
    </row>
    <row r="5026" spans="1:1">
      <c r="A5026" s="39"/>
    </row>
    <row r="5027" spans="1:1">
      <c r="A5027" s="39"/>
    </row>
    <row r="5028" spans="1:1">
      <c r="A5028" s="39"/>
    </row>
    <row r="5029" spans="1:1">
      <c r="A5029" s="39"/>
    </row>
    <row r="5030" spans="1:1">
      <c r="A5030" s="39"/>
    </row>
    <row r="5031" spans="1:1">
      <c r="A5031" s="39"/>
    </row>
    <row r="5032" spans="1:1">
      <c r="A5032" s="39"/>
    </row>
    <row r="5033" spans="1:1">
      <c r="A5033" s="39"/>
    </row>
    <row r="5034" spans="1:1">
      <c r="A5034" s="39"/>
    </row>
    <row r="5035" spans="1:1">
      <c r="A5035" s="39"/>
    </row>
    <row r="5036" spans="1:1">
      <c r="A5036" s="39"/>
    </row>
    <row r="5037" spans="1:1">
      <c r="A5037" s="39"/>
    </row>
    <row r="5038" spans="1:1">
      <c r="A5038" s="39"/>
    </row>
    <row r="5039" spans="1:1">
      <c r="A5039" s="39"/>
    </row>
    <row r="5040" spans="1:1">
      <c r="A5040" s="39"/>
    </row>
    <row r="5041" spans="1:1">
      <c r="A5041" s="39"/>
    </row>
    <row r="5042" spans="1:1">
      <c r="A5042" s="39"/>
    </row>
    <row r="5043" spans="1:1">
      <c r="A5043" s="39"/>
    </row>
    <row r="5044" spans="1:1">
      <c r="A5044" s="39"/>
    </row>
    <row r="5045" spans="1:1">
      <c r="A5045" s="39"/>
    </row>
    <row r="5046" spans="1:1">
      <c r="A5046" s="39"/>
    </row>
    <row r="5047" spans="1:1">
      <c r="A5047" s="39"/>
    </row>
    <row r="5048" spans="1:1">
      <c r="A5048" s="39"/>
    </row>
    <row r="5049" spans="1:1">
      <c r="A5049" s="39"/>
    </row>
    <row r="5050" spans="1:1">
      <c r="A5050" s="39"/>
    </row>
    <row r="5051" spans="1:1">
      <c r="A5051" s="39"/>
    </row>
    <row r="5052" spans="1:1">
      <c r="A5052" s="39"/>
    </row>
    <row r="5053" spans="1:1">
      <c r="A5053" s="39"/>
    </row>
    <row r="5054" spans="1:1">
      <c r="A5054" s="39"/>
    </row>
    <row r="5055" spans="1:1">
      <c r="A5055" s="39"/>
    </row>
    <row r="5056" spans="1:1">
      <c r="A5056" s="39"/>
    </row>
    <row r="5057" spans="1:1">
      <c r="A5057" s="39"/>
    </row>
    <row r="5058" spans="1:1">
      <c r="A5058" s="39"/>
    </row>
    <row r="5059" spans="1:1">
      <c r="A5059" s="39"/>
    </row>
    <row r="5060" spans="1:1">
      <c r="A5060" s="39"/>
    </row>
    <row r="5061" spans="1:1">
      <c r="A5061" s="39"/>
    </row>
    <row r="5062" spans="1:1">
      <c r="A5062" s="39"/>
    </row>
    <row r="5063" spans="1:1">
      <c r="A5063" s="39"/>
    </row>
    <row r="5064" spans="1:1">
      <c r="A5064" s="39"/>
    </row>
    <row r="5065" spans="1:1">
      <c r="A5065" s="39"/>
    </row>
    <row r="5066" spans="1:1">
      <c r="A5066" s="39"/>
    </row>
    <row r="5067" spans="1:1">
      <c r="A5067" s="39"/>
    </row>
    <row r="5068" spans="1:1">
      <c r="A5068" s="39"/>
    </row>
    <row r="5069" spans="1:1">
      <c r="A5069" s="39"/>
    </row>
    <row r="5070" spans="1:1">
      <c r="A5070" s="39"/>
    </row>
    <row r="5071" spans="1:1">
      <c r="A5071" s="39"/>
    </row>
    <row r="5072" spans="1:1">
      <c r="A5072" s="39"/>
    </row>
    <row r="5073" spans="1:1">
      <c r="A5073" s="39"/>
    </row>
    <row r="5074" spans="1:1">
      <c r="A5074" s="39"/>
    </row>
    <row r="5075" spans="1:1">
      <c r="A5075" s="39"/>
    </row>
    <row r="5076" spans="1:1">
      <c r="A5076" s="39"/>
    </row>
    <row r="5077" spans="1:1">
      <c r="A5077" s="39"/>
    </row>
    <row r="5078" spans="1:1">
      <c r="A5078" s="39"/>
    </row>
    <row r="5079" spans="1:1">
      <c r="A5079" s="39"/>
    </row>
    <row r="5080" spans="1:1">
      <c r="A5080" s="39"/>
    </row>
    <row r="5081" spans="1:1">
      <c r="A5081" s="39"/>
    </row>
    <row r="5082" spans="1:1">
      <c r="A5082" s="39"/>
    </row>
    <row r="5083" spans="1:1">
      <c r="A5083" s="39"/>
    </row>
    <row r="5084" spans="1:1">
      <c r="A5084" s="39"/>
    </row>
    <row r="5085" spans="1:1">
      <c r="A5085" s="39"/>
    </row>
    <row r="5086" spans="1:1">
      <c r="A5086" s="39"/>
    </row>
    <row r="5087" spans="1:1">
      <c r="A5087" s="39"/>
    </row>
    <row r="5088" spans="1:1">
      <c r="A5088" s="39"/>
    </row>
    <row r="5089" spans="1:1">
      <c r="A5089" s="39"/>
    </row>
    <row r="5090" spans="1:1">
      <c r="A5090" s="39"/>
    </row>
    <row r="5091" spans="1:1">
      <c r="A5091" s="39"/>
    </row>
    <row r="5092" spans="1:1">
      <c r="A5092" s="39"/>
    </row>
    <row r="5093" spans="1:1">
      <c r="A5093" s="39"/>
    </row>
    <row r="5094" spans="1:1">
      <c r="A5094" s="39"/>
    </row>
    <row r="5095" spans="1:1">
      <c r="A5095" s="39"/>
    </row>
    <row r="5096" spans="1:1">
      <c r="A5096" s="39"/>
    </row>
    <row r="5097" spans="1:1">
      <c r="A5097" s="39"/>
    </row>
    <row r="5098" spans="1:1">
      <c r="A5098" s="39"/>
    </row>
    <row r="5099" spans="1:1">
      <c r="A5099" s="39"/>
    </row>
    <row r="5100" spans="1:1">
      <c r="A5100" s="39"/>
    </row>
    <row r="5101" spans="1:1">
      <c r="A5101" s="39"/>
    </row>
    <row r="5102" spans="1:1">
      <c r="A5102" s="39"/>
    </row>
    <row r="5103" spans="1:1">
      <c r="A5103" s="39"/>
    </row>
    <row r="5104" spans="1:1">
      <c r="A5104" s="39"/>
    </row>
    <row r="5105" spans="1:1">
      <c r="A5105" s="39"/>
    </row>
    <row r="5106" spans="1:1">
      <c r="A5106" s="39"/>
    </row>
    <row r="5107" spans="1:1">
      <c r="A5107" s="39"/>
    </row>
    <row r="5108" spans="1:1">
      <c r="A5108" s="39"/>
    </row>
    <row r="5109" spans="1:1">
      <c r="A5109" s="39"/>
    </row>
    <row r="5110" spans="1:1">
      <c r="A5110" s="39"/>
    </row>
    <row r="5111" spans="1:1">
      <c r="A5111" s="39"/>
    </row>
    <row r="5112" spans="1:1">
      <c r="A5112" s="39"/>
    </row>
    <row r="5113" spans="1:1">
      <c r="A5113" s="39"/>
    </row>
    <row r="5114" spans="1:1">
      <c r="A5114" s="39"/>
    </row>
    <row r="5115" spans="1:1">
      <c r="A5115" s="39"/>
    </row>
    <row r="5116" spans="1:1">
      <c r="A5116" s="39"/>
    </row>
    <row r="5117" spans="1:1">
      <c r="A5117" s="39"/>
    </row>
    <row r="5118" spans="1:1">
      <c r="A5118" s="39"/>
    </row>
    <row r="5119" spans="1:1">
      <c r="A5119" s="39"/>
    </row>
    <row r="5120" spans="1:1">
      <c r="A5120" s="39"/>
    </row>
    <row r="5121" spans="1:1">
      <c r="A5121" s="39"/>
    </row>
    <row r="5122" spans="1:1">
      <c r="A5122" s="39"/>
    </row>
    <row r="5123" spans="1:1">
      <c r="A5123" s="39"/>
    </row>
    <row r="5124" spans="1:1">
      <c r="A5124" s="39"/>
    </row>
    <row r="5125" spans="1:1">
      <c r="A5125" s="39"/>
    </row>
    <row r="5126" spans="1:1">
      <c r="A5126" s="39"/>
    </row>
    <row r="5127" spans="1:1">
      <c r="A5127" s="39"/>
    </row>
    <row r="5128" spans="1:1">
      <c r="A5128" s="39"/>
    </row>
    <row r="5129" spans="1:1">
      <c r="A5129" s="39"/>
    </row>
    <row r="5130" spans="1:1">
      <c r="A5130" s="39"/>
    </row>
    <row r="5131" spans="1:1">
      <c r="A5131" s="39"/>
    </row>
    <row r="5132" spans="1:1">
      <c r="A5132" s="39"/>
    </row>
    <row r="5133" spans="1:1">
      <c r="A5133" s="39"/>
    </row>
    <row r="5134" spans="1:1">
      <c r="A5134" s="39"/>
    </row>
    <row r="5135" spans="1:1">
      <c r="A5135" s="39"/>
    </row>
    <row r="5136" spans="1:1">
      <c r="A5136" s="39"/>
    </row>
    <row r="5137" spans="1:1">
      <c r="A5137" s="39"/>
    </row>
    <row r="5138" spans="1:1">
      <c r="A5138" s="39"/>
    </row>
    <row r="5139" spans="1:1">
      <c r="A5139" s="39"/>
    </row>
    <row r="5140" spans="1:1">
      <c r="A5140" s="39"/>
    </row>
    <row r="5141" spans="1:1">
      <c r="A5141" s="39"/>
    </row>
    <row r="5142" spans="1:1">
      <c r="A5142" s="39"/>
    </row>
    <row r="5143" spans="1:1">
      <c r="A5143" s="39"/>
    </row>
    <row r="5144" spans="1:1">
      <c r="A5144" s="39"/>
    </row>
    <row r="5145" spans="1:1">
      <c r="A5145" s="39"/>
    </row>
    <row r="5146" spans="1:1">
      <c r="A5146" s="39"/>
    </row>
    <row r="5147" spans="1:1">
      <c r="A5147" s="39"/>
    </row>
    <row r="5148" spans="1:1">
      <c r="A5148" s="39"/>
    </row>
    <row r="5149" spans="1:1">
      <c r="A5149" s="39"/>
    </row>
    <row r="5150" spans="1:1">
      <c r="A5150" s="39"/>
    </row>
    <row r="5151" spans="1:1">
      <c r="A5151" s="39"/>
    </row>
    <row r="5152" spans="1:1">
      <c r="A5152" s="39"/>
    </row>
    <row r="5153" spans="1:1">
      <c r="A5153" s="39"/>
    </row>
    <row r="5154" spans="1:1">
      <c r="A5154" s="39"/>
    </row>
    <row r="5155" spans="1:1">
      <c r="A5155" s="39"/>
    </row>
    <row r="5156" spans="1:1">
      <c r="A5156" s="39"/>
    </row>
    <row r="5157" spans="1:1">
      <c r="A5157" s="39"/>
    </row>
    <row r="5158" spans="1:1">
      <c r="A5158" s="39"/>
    </row>
    <row r="5159" spans="1:1">
      <c r="A5159" s="39"/>
    </row>
    <row r="5160" spans="1:1">
      <c r="A5160" s="39"/>
    </row>
    <row r="5161" spans="1:1">
      <c r="A5161" s="39"/>
    </row>
    <row r="5162" spans="1:1">
      <c r="A5162" s="39"/>
    </row>
    <row r="5163" spans="1:1">
      <c r="A5163" s="39"/>
    </row>
    <row r="5164" spans="1:1">
      <c r="A5164" s="39"/>
    </row>
    <row r="5165" spans="1:1">
      <c r="A5165" s="39"/>
    </row>
    <row r="5166" spans="1:1">
      <c r="A5166" s="39"/>
    </row>
    <row r="5167" spans="1:1">
      <c r="A5167" s="39"/>
    </row>
    <row r="5168" spans="1:1">
      <c r="A5168" s="39"/>
    </row>
    <row r="5169" spans="1:1">
      <c r="A5169" s="39"/>
    </row>
    <row r="5170" spans="1:1">
      <c r="A5170" s="39"/>
    </row>
    <row r="5171" spans="1:1">
      <c r="A5171" s="39"/>
    </row>
    <row r="5172" spans="1:1">
      <c r="A5172" s="39"/>
    </row>
    <row r="5173" spans="1:1">
      <c r="A5173" s="39"/>
    </row>
    <row r="5174" spans="1:1">
      <c r="A5174" s="39"/>
    </row>
    <row r="5175" spans="1:1">
      <c r="A5175" s="39"/>
    </row>
    <row r="5176" spans="1:1">
      <c r="A5176" s="39"/>
    </row>
    <row r="5177" spans="1:1">
      <c r="A5177" s="39"/>
    </row>
    <row r="5178" spans="1:1">
      <c r="A5178" s="39"/>
    </row>
    <row r="5179" spans="1:1">
      <c r="A5179" s="39"/>
    </row>
    <row r="5180" spans="1:1">
      <c r="A5180" s="39"/>
    </row>
    <row r="5181" spans="1:1">
      <c r="A5181" s="39"/>
    </row>
    <row r="5182" spans="1:1">
      <c r="A5182" s="39"/>
    </row>
    <row r="5183" spans="1:1">
      <c r="A5183" s="39"/>
    </row>
    <row r="5184" spans="1:1">
      <c r="A5184" s="39"/>
    </row>
    <row r="5185" spans="1:1">
      <c r="A5185" s="39"/>
    </row>
    <row r="5186" spans="1:1">
      <c r="A5186" s="39"/>
    </row>
    <row r="5187" spans="1:1">
      <c r="A5187" s="39"/>
    </row>
    <row r="5188" spans="1:1">
      <c r="A5188" s="39"/>
    </row>
    <row r="5189" spans="1:1">
      <c r="A5189" s="39"/>
    </row>
    <row r="5190" spans="1:1">
      <c r="A5190" s="39"/>
    </row>
    <row r="5191" spans="1:1">
      <c r="A5191" s="39"/>
    </row>
    <row r="5192" spans="1:1">
      <c r="A5192" s="39"/>
    </row>
    <row r="5193" spans="1:1">
      <c r="A5193" s="39"/>
    </row>
    <row r="5194" spans="1:1">
      <c r="A5194" s="39"/>
    </row>
    <row r="5195" spans="1:1">
      <c r="A5195" s="39"/>
    </row>
    <row r="5196" spans="1:1">
      <c r="A5196" s="39"/>
    </row>
    <row r="5197" spans="1:1">
      <c r="A5197" s="39"/>
    </row>
    <row r="5198" spans="1:1">
      <c r="A5198" s="39"/>
    </row>
    <row r="5199" spans="1:1">
      <c r="A5199" s="39"/>
    </row>
    <row r="5200" spans="1:1">
      <c r="A5200" s="39"/>
    </row>
    <row r="5201" spans="1:1">
      <c r="A5201" s="39"/>
    </row>
    <row r="5202" spans="1:1">
      <c r="A5202" s="39"/>
    </row>
    <row r="5203" spans="1:1">
      <c r="A5203" s="39"/>
    </row>
    <row r="5204" spans="1:1">
      <c r="A5204" s="39"/>
    </row>
    <row r="5205" spans="1:1">
      <c r="A5205" s="39"/>
    </row>
    <row r="5206" spans="1:1">
      <c r="A5206" s="39"/>
    </row>
    <row r="5207" spans="1:1">
      <c r="A5207" s="39"/>
    </row>
    <row r="5208" spans="1:1">
      <c r="A5208" s="39"/>
    </row>
    <row r="5209" spans="1:1">
      <c r="A5209" s="39"/>
    </row>
    <row r="5210" spans="1:1">
      <c r="A5210" s="39"/>
    </row>
    <row r="5211" spans="1:1">
      <c r="A5211" s="39"/>
    </row>
    <row r="5212" spans="1:1">
      <c r="A5212" s="39"/>
    </row>
    <row r="5213" spans="1:1">
      <c r="A5213" s="39"/>
    </row>
    <row r="5214" spans="1:1">
      <c r="A5214" s="39"/>
    </row>
    <row r="5215" spans="1:1">
      <c r="A5215" s="39"/>
    </row>
    <row r="5216" spans="1:1">
      <c r="A5216" s="39"/>
    </row>
    <row r="5217" spans="1:1">
      <c r="A5217" s="39"/>
    </row>
    <row r="5218" spans="1:1">
      <c r="A5218" s="39"/>
    </row>
    <row r="5219" spans="1:1">
      <c r="A5219" s="39"/>
    </row>
    <row r="5220" spans="1:1">
      <c r="A5220" s="39"/>
    </row>
    <row r="5221" spans="1:1">
      <c r="A5221" s="39"/>
    </row>
    <row r="5222" spans="1:1">
      <c r="A5222" s="39"/>
    </row>
    <row r="5223" spans="1:1">
      <c r="A5223" s="39"/>
    </row>
    <row r="5224" spans="1:1">
      <c r="A5224" s="39"/>
    </row>
    <row r="5225" spans="1:1">
      <c r="A5225" s="39"/>
    </row>
    <row r="5226" spans="1:1">
      <c r="A5226" s="39"/>
    </row>
    <row r="5227" spans="1:1">
      <c r="A5227" s="39"/>
    </row>
    <row r="5228" spans="1:1">
      <c r="A5228" s="39"/>
    </row>
    <row r="5229" spans="1:1">
      <c r="A5229" s="39"/>
    </row>
    <row r="5230" spans="1:1">
      <c r="A5230" s="39"/>
    </row>
    <row r="5231" spans="1:1">
      <c r="A5231" s="39"/>
    </row>
    <row r="5232" spans="1:1">
      <c r="A5232" s="39"/>
    </row>
    <row r="5233" spans="1:1">
      <c r="A5233" s="39"/>
    </row>
    <row r="5234" spans="1:1">
      <c r="A5234" s="39"/>
    </row>
    <row r="5235" spans="1:1">
      <c r="A5235" s="39"/>
    </row>
    <row r="5236" spans="1:1">
      <c r="A5236" s="39"/>
    </row>
    <row r="5237" spans="1:1">
      <c r="A5237" s="39"/>
    </row>
    <row r="5238" spans="1:1">
      <c r="A5238" s="39"/>
    </row>
    <row r="5239" spans="1:1">
      <c r="A5239" s="39"/>
    </row>
    <row r="5240" spans="1:1">
      <c r="A5240" s="39"/>
    </row>
    <row r="5241" spans="1:1">
      <c r="A5241" s="39"/>
    </row>
    <row r="5242" spans="1:1">
      <c r="A5242" s="39"/>
    </row>
    <row r="5243" spans="1:1">
      <c r="A5243" s="39"/>
    </row>
    <row r="5244" spans="1:1">
      <c r="A5244" s="39"/>
    </row>
    <row r="5245" spans="1:1">
      <c r="A5245" s="39"/>
    </row>
    <row r="5246" spans="1:1">
      <c r="A5246" s="39"/>
    </row>
    <row r="5247" spans="1:1">
      <c r="A5247" s="39"/>
    </row>
    <row r="5248" spans="1:1">
      <c r="A5248" s="39"/>
    </row>
    <row r="5249" spans="1:1">
      <c r="A5249" s="39"/>
    </row>
    <row r="5250" spans="1:1">
      <c r="A5250" s="39"/>
    </row>
    <row r="5251" spans="1:1">
      <c r="A5251" s="39"/>
    </row>
    <row r="5252" spans="1:1">
      <c r="A5252" s="39"/>
    </row>
    <row r="5253" spans="1:1">
      <c r="A5253" s="39"/>
    </row>
    <row r="5254" spans="1:1">
      <c r="A5254" s="39"/>
    </row>
    <row r="5255" spans="1:1">
      <c r="A5255" s="39"/>
    </row>
    <row r="5256" spans="1:1">
      <c r="A5256" s="39"/>
    </row>
    <row r="5257" spans="1:1">
      <c r="A5257" s="39"/>
    </row>
    <row r="5258" spans="1:1">
      <c r="A5258" s="39"/>
    </row>
    <row r="5259" spans="1:1">
      <c r="A5259" s="39"/>
    </row>
    <row r="5260" spans="1:1">
      <c r="A5260" s="39"/>
    </row>
    <row r="5261" spans="1:1">
      <c r="A5261" s="39"/>
    </row>
    <row r="5262" spans="1:1">
      <c r="A5262" s="39"/>
    </row>
    <row r="5263" spans="1:1">
      <c r="A5263" s="39"/>
    </row>
    <row r="5264" spans="1:1">
      <c r="A5264" s="39"/>
    </row>
    <row r="5265" spans="1:1">
      <c r="A5265" s="39"/>
    </row>
    <row r="5266" spans="1:1">
      <c r="A5266" s="39"/>
    </row>
    <row r="5267" spans="1:1">
      <c r="A5267" s="39"/>
    </row>
    <row r="5268" spans="1:1">
      <c r="A5268" s="39"/>
    </row>
    <row r="5269" spans="1:1">
      <c r="A5269" s="39"/>
    </row>
    <row r="5270" spans="1:1">
      <c r="A5270" s="39"/>
    </row>
    <row r="5271" spans="1:1">
      <c r="A5271" s="39"/>
    </row>
    <row r="5272" spans="1:1">
      <c r="A5272" s="39"/>
    </row>
    <row r="5273" spans="1:1">
      <c r="A5273" s="39"/>
    </row>
    <row r="5274" spans="1:1">
      <c r="A5274" s="39"/>
    </row>
    <row r="5275" spans="1:1">
      <c r="A5275" s="39"/>
    </row>
    <row r="5276" spans="1:1">
      <c r="A5276" s="39"/>
    </row>
    <row r="5277" spans="1:1">
      <c r="A5277" s="39"/>
    </row>
    <row r="5278" spans="1:1">
      <c r="A5278" s="39"/>
    </row>
    <row r="5279" spans="1:1">
      <c r="A5279" s="39"/>
    </row>
    <row r="5280" spans="1:1">
      <c r="A5280" s="39"/>
    </row>
    <row r="5281" spans="1:1">
      <c r="A5281" s="39"/>
    </row>
    <row r="5282" spans="1:1">
      <c r="A5282" s="39"/>
    </row>
    <row r="5283" spans="1:1">
      <c r="A5283" s="39"/>
    </row>
    <row r="5284" spans="1:1">
      <c r="A5284" s="39"/>
    </row>
    <row r="5285" spans="1:1">
      <c r="A5285" s="39"/>
    </row>
    <row r="5286" spans="1:1">
      <c r="A5286" s="39"/>
    </row>
    <row r="5287" spans="1:1">
      <c r="A5287" s="39"/>
    </row>
    <row r="5288" spans="1:1">
      <c r="A5288" s="39"/>
    </row>
    <row r="5289" spans="1:1">
      <c r="A5289" s="39"/>
    </row>
    <row r="5290" spans="1:1">
      <c r="A5290" s="39"/>
    </row>
    <row r="5291" spans="1:1">
      <c r="A5291" s="39"/>
    </row>
    <row r="5292" spans="1:1">
      <c r="A5292" s="39"/>
    </row>
    <row r="5293" spans="1:1">
      <c r="A5293" s="39"/>
    </row>
    <row r="5294" spans="1:1">
      <c r="A5294" s="39"/>
    </row>
    <row r="5295" spans="1:1">
      <c r="A5295" s="39"/>
    </row>
    <row r="5296" spans="1:1">
      <c r="A5296" s="39"/>
    </row>
    <row r="5297" spans="1:1">
      <c r="A5297" s="39"/>
    </row>
    <row r="5298" spans="1:1">
      <c r="A5298" s="39"/>
    </row>
    <row r="5299" spans="1:1">
      <c r="A5299" s="39"/>
    </row>
    <row r="5300" spans="1:1">
      <c r="A5300" s="39"/>
    </row>
    <row r="5301" spans="1:1">
      <c r="A5301" s="39"/>
    </row>
    <row r="5302" spans="1:1">
      <c r="A5302" s="39"/>
    </row>
    <row r="5303" spans="1:1">
      <c r="A5303" s="39"/>
    </row>
    <row r="5304" spans="1:1">
      <c r="A5304" s="39"/>
    </row>
    <row r="5305" spans="1:1">
      <c r="A5305" s="39"/>
    </row>
    <row r="5306" spans="1:1">
      <c r="A5306" s="39"/>
    </row>
    <row r="5307" spans="1:1">
      <c r="A5307" s="39"/>
    </row>
    <row r="5308" spans="1:1">
      <c r="A5308" s="39"/>
    </row>
    <row r="5309" spans="1:1">
      <c r="A5309" s="39"/>
    </row>
    <row r="5310" spans="1:1">
      <c r="A5310" s="39"/>
    </row>
    <row r="5311" spans="1:1">
      <c r="A5311" s="39"/>
    </row>
    <row r="5312" spans="1:1">
      <c r="A5312" s="39"/>
    </row>
    <row r="5313" spans="1:1">
      <c r="A5313" s="39"/>
    </row>
    <row r="5314" spans="1:1">
      <c r="A5314" s="39"/>
    </row>
    <row r="5315" spans="1:1">
      <c r="A5315" s="39"/>
    </row>
    <row r="5316" spans="1:1">
      <c r="A5316" s="39"/>
    </row>
    <row r="5317" spans="1:1">
      <c r="A5317" s="39"/>
    </row>
    <row r="5318" spans="1:1">
      <c r="A5318" s="39"/>
    </row>
    <row r="5319" spans="1:1">
      <c r="A5319" s="39"/>
    </row>
    <row r="5320" spans="1:1">
      <c r="A5320" s="39"/>
    </row>
    <row r="5321" spans="1:1">
      <c r="A5321" s="39"/>
    </row>
    <row r="5322" spans="1:1">
      <c r="A5322" s="39"/>
    </row>
    <row r="5323" spans="1:1">
      <c r="A5323" s="39"/>
    </row>
    <row r="5324" spans="1:1">
      <c r="A5324" s="39"/>
    </row>
    <row r="5325" spans="1:1">
      <c r="A5325" s="39"/>
    </row>
    <row r="5326" spans="1:1">
      <c r="A5326" s="39"/>
    </row>
    <row r="5327" spans="1:1">
      <c r="A5327" s="39"/>
    </row>
    <row r="5328" spans="1:1">
      <c r="A5328" s="39"/>
    </row>
    <row r="5329" spans="1:1">
      <c r="A5329" s="39"/>
    </row>
    <row r="5330" spans="1:1">
      <c r="A5330" s="39"/>
    </row>
    <row r="5331" spans="1:1">
      <c r="A5331" s="39"/>
    </row>
    <row r="5332" spans="1:1">
      <c r="A5332" s="39"/>
    </row>
    <row r="5333" spans="1:1">
      <c r="A5333" s="39"/>
    </row>
    <row r="5334" spans="1:1">
      <c r="A5334" s="39"/>
    </row>
    <row r="5335" spans="1:1">
      <c r="A5335" s="39"/>
    </row>
    <row r="5336" spans="1:1">
      <c r="A5336" s="39"/>
    </row>
    <row r="5337" spans="1:1">
      <c r="A5337" s="39"/>
    </row>
    <row r="5338" spans="1:1">
      <c r="A5338" s="39"/>
    </row>
    <row r="5339" spans="1:1">
      <c r="A5339" s="39"/>
    </row>
    <row r="5340" spans="1:1">
      <c r="A5340" s="39"/>
    </row>
    <row r="5341" spans="1:1">
      <c r="A5341" s="39"/>
    </row>
    <row r="5342" spans="1:1">
      <c r="A5342" s="39"/>
    </row>
    <row r="5343" spans="1:1">
      <c r="A5343" s="39"/>
    </row>
    <row r="5344" spans="1:1">
      <c r="A5344" s="39"/>
    </row>
    <row r="5345" spans="1:1">
      <c r="A5345" s="39"/>
    </row>
    <row r="5346" spans="1:1">
      <c r="A5346" s="39"/>
    </row>
    <row r="5347" spans="1:1">
      <c r="A5347" s="39"/>
    </row>
    <row r="5348" spans="1:1">
      <c r="A5348" s="39"/>
    </row>
    <row r="5349" spans="1:1">
      <c r="A5349" s="39"/>
    </row>
    <row r="5350" spans="1:1">
      <c r="A5350" s="39"/>
    </row>
    <row r="5351" spans="1:1">
      <c r="A5351" s="39"/>
    </row>
    <row r="5352" spans="1:1">
      <c r="A5352" s="39"/>
    </row>
    <row r="5353" spans="1:1">
      <c r="A5353" s="39"/>
    </row>
    <row r="5354" spans="1:1">
      <c r="A5354" s="39"/>
    </row>
    <row r="5355" spans="1:1">
      <c r="A5355" s="39"/>
    </row>
    <row r="5356" spans="1:1">
      <c r="A5356" s="39"/>
    </row>
    <row r="5357" spans="1:1">
      <c r="A5357" s="39"/>
    </row>
    <row r="5358" spans="1:1">
      <c r="A5358" s="39"/>
    </row>
    <row r="5359" spans="1:1">
      <c r="A5359" s="39"/>
    </row>
    <row r="5360" spans="1:1">
      <c r="A5360" s="39"/>
    </row>
    <row r="5361" spans="1:1">
      <c r="A5361" s="39"/>
    </row>
    <row r="5362" spans="1:1">
      <c r="A5362" s="39"/>
    </row>
    <row r="5363" spans="1:1">
      <c r="A5363" s="39"/>
    </row>
    <row r="5364" spans="1:1">
      <c r="A5364" s="39"/>
    </row>
    <row r="5365" spans="1:1">
      <c r="A5365" s="39"/>
    </row>
    <row r="5366" spans="1:1">
      <c r="A5366" s="39"/>
    </row>
    <row r="5367" spans="1:1">
      <c r="A5367" s="39"/>
    </row>
    <row r="5368" spans="1:1">
      <c r="A5368" s="39"/>
    </row>
    <row r="5369" spans="1:1">
      <c r="A5369" s="39"/>
    </row>
    <row r="5370" spans="1:1">
      <c r="A5370" s="39"/>
    </row>
    <row r="5371" spans="1:1">
      <c r="A5371" s="39"/>
    </row>
    <row r="5372" spans="1:1">
      <c r="A5372" s="39"/>
    </row>
    <row r="5373" spans="1:1">
      <c r="A5373" s="39"/>
    </row>
    <row r="5374" spans="1:1">
      <c r="A5374" s="39"/>
    </row>
    <row r="5375" spans="1:1">
      <c r="A5375" s="39"/>
    </row>
    <row r="5376" spans="1:1">
      <c r="A5376" s="39"/>
    </row>
    <row r="5377" spans="1:1">
      <c r="A5377" s="39"/>
    </row>
    <row r="5378" spans="1:1">
      <c r="A5378" s="39"/>
    </row>
    <row r="5379" spans="1:1">
      <c r="A5379" s="39"/>
    </row>
    <row r="5380" spans="1:1">
      <c r="A5380" s="39"/>
    </row>
    <row r="5381" spans="1:1">
      <c r="A5381" s="39"/>
    </row>
    <row r="5382" spans="1:1">
      <c r="A5382" s="39"/>
    </row>
    <row r="5383" spans="1:1">
      <c r="A5383" s="39"/>
    </row>
    <row r="5384" spans="1:1">
      <c r="A5384" s="39"/>
    </row>
    <row r="5385" spans="1:1">
      <c r="A5385" s="39"/>
    </row>
    <row r="5386" spans="1:1">
      <c r="A5386" s="39"/>
    </row>
    <row r="5387" spans="1:1">
      <c r="A5387" s="39"/>
    </row>
    <row r="5388" spans="1:1">
      <c r="A5388" s="39"/>
    </row>
    <row r="5389" spans="1:1">
      <c r="A5389" s="39"/>
    </row>
    <row r="5390" spans="1:1">
      <c r="A5390" s="39"/>
    </row>
    <row r="5391" spans="1:1">
      <c r="A5391" s="39"/>
    </row>
    <row r="5392" spans="1:1">
      <c r="A5392" s="39"/>
    </row>
    <row r="5393" spans="1:1">
      <c r="A5393" s="39"/>
    </row>
    <row r="5394" spans="1:1">
      <c r="A5394" s="39"/>
    </row>
    <row r="5395" spans="1:1">
      <c r="A5395" s="39"/>
    </row>
    <row r="5396" spans="1:1">
      <c r="A5396" s="39"/>
    </row>
    <row r="5397" spans="1:1">
      <c r="A5397" s="39"/>
    </row>
    <row r="5398" spans="1:1">
      <c r="A5398" s="39"/>
    </row>
    <row r="5399" spans="1:1">
      <c r="A5399" s="39"/>
    </row>
    <row r="5400" spans="1:1">
      <c r="A5400" s="39"/>
    </row>
    <row r="5401" spans="1:1">
      <c r="A5401" s="39"/>
    </row>
    <row r="5402" spans="1:1">
      <c r="A5402" s="39"/>
    </row>
    <row r="5403" spans="1:1">
      <c r="A5403" s="39"/>
    </row>
    <row r="5404" spans="1:1">
      <c r="A5404" s="39"/>
    </row>
    <row r="5405" spans="1:1">
      <c r="A5405" s="39"/>
    </row>
    <row r="5406" spans="1:1">
      <c r="A5406" s="39"/>
    </row>
    <row r="5407" spans="1:1">
      <c r="A5407" s="39"/>
    </row>
    <row r="5408" spans="1:1">
      <c r="A5408" s="39"/>
    </row>
    <row r="5409" spans="1:1">
      <c r="A5409" s="39"/>
    </row>
    <row r="5410" spans="1:1">
      <c r="A5410" s="39"/>
    </row>
    <row r="5411" spans="1:1">
      <c r="A5411" s="39"/>
    </row>
    <row r="5412" spans="1:1">
      <c r="A5412" s="39"/>
    </row>
    <row r="5413" spans="1:1">
      <c r="A5413" s="39"/>
    </row>
    <row r="5414" spans="1:1">
      <c r="A5414" s="39"/>
    </row>
    <row r="5415" spans="1:1">
      <c r="A5415" s="39"/>
    </row>
    <row r="5416" spans="1:1">
      <c r="A5416" s="39"/>
    </row>
    <row r="5417" spans="1:1">
      <c r="A5417" s="39"/>
    </row>
    <row r="5418" spans="1:1">
      <c r="A5418" s="39"/>
    </row>
    <row r="5419" spans="1:1">
      <c r="A5419" s="39"/>
    </row>
    <row r="5420" spans="1:1">
      <c r="A5420" s="39"/>
    </row>
    <row r="5421" spans="1:1">
      <c r="A5421" s="39"/>
    </row>
    <row r="5422" spans="1:1">
      <c r="A5422" s="39"/>
    </row>
    <row r="5423" spans="1:1">
      <c r="A5423" s="39"/>
    </row>
    <row r="5424" spans="1:1">
      <c r="A5424" s="39"/>
    </row>
    <row r="5425" spans="1:1">
      <c r="A5425" s="39"/>
    </row>
    <row r="5426" spans="1:1">
      <c r="A5426" s="39"/>
    </row>
    <row r="5427" spans="1:1">
      <c r="A5427" s="39"/>
    </row>
    <row r="5428" spans="1:1">
      <c r="A5428" s="39"/>
    </row>
    <row r="5429" spans="1:1">
      <c r="A5429" s="39"/>
    </row>
    <row r="5430" spans="1:1">
      <c r="A5430" s="39"/>
    </row>
    <row r="5431" spans="1:1">
      <c r="A5431" s="39"/>
    </row>
    <row r="5432" spans="1:1">
      <c r="A5432" s="39"/>
    </row>
    <row r="5433" spans="1:1">
      <c r="A5433" s="39"/>
    </row>
    <row r="5434" spans="1:1">
      <c r="A5434" s="39"/>
    </row>
    <row r="5435" spans="1:1">
      <c r="A5435" s="39"/>
    </row>
    <row r="5436" spans="1:1">
      <c r="A5436" s="39"/>
    </row>
    <row r="5437" spans="1:1">
      <c r="A5437" s="39"/>
    </row>
    <row r="5438" spans="1:1">
      <c r="A5438" s="39"/>
    </row>
    <row r="5439" spans="1:1">
      <c r="A5439" s="39"/>
    </row>
    <row r="5440" spans="1:1">
      <c r="A5440" s="39"/>
    </row>
    <row r="5441" spans="1:1">
      <c r="A5441" s="39"/>
    </row>
    <row r="5442" spans="1:1">
      <c r="A5442" s="39"/>
    </row>
    <row r="5443" spans="1:1">
      <c r="A5443" s="39"/>
    </row>
    <row r="5444" spans="1:1">
      <c r="A5444" s="39"/>
    </row>
    <row r="5445" spans="1:1">
      <c r="A5445" s="39"/>
    </row>
    <row r="5446" spans="1:1">
      <c r="A5446" s="39"/>
    </row>
    <row r="5447" spans="1:1">
      <c r="A5447" s="39"/>
    </row>
    <row r="5448" spans="1:1">
      <c r="A5448" s="39"/>
    </row>
    <row r="5449" spans="1:1">
      <c r="A5449" s="39"/>
    </row>
    <row r="5450" spans="1:1">
      <c r="A5450" s="39"/>
    </row>
    <row r="5451" spans="1:1">
      <c r="A5451" s="39"/>
    </row>
    <row r="5452" spans="1:1">
      <c r="A5452" s="39"/>
    </row>
    <row r="5453" spans="1:1">
      <c r="A5453" s="39"/>
    </row>
    <row r="5454" spans="1:1">
      <c r="A5454" s="39"/>
    </row>
    <row r="5455" spans="1:1">
      <c r="A5455" s="39"/>
    </row>
    <row r="5456" spans="1:1">
      <c r="A5456" s="39"/>
    </row>
    <row r="5457" spans="1:1">
      <c r="A5457" s="39"/>
    </row>
    <row r="5458" spans="1:1">
      <c r="A5458" s="39"/>
    </row>
    <row r="5459" spans="1:1">
      <c r="A5459" s="39"/>
    </row>
    <row r="5460" spans="1:1">
      <c r="A5460" s="39"/>
    </row>
    <row r="5461" spans="1:1">
      <c r="A5461" s="39"/>
    </row>
    <row r="5462" spans="1:1">
      <c r="A5462" s="39"/>
    </row>
    <row r="5463" spans="1:1">
      <c r="A5463" s="39"/>
    </row>
    <row r="5464" spans="1:1">
      <c r="A5464" s="39"/>
    </row>
    <row r="5465" spans="1:1">
      <c r="A5465" s="39"/>
    </row>
    <row r="5466" spans="1:1">
      <c r="A5466" s="39"/>
    </row>
    <row r="5467" spans="1:1">
      <c r="A5467" s="39"/>
    </row>
    <row r="5468" spans="1:1">
      <c r="A5468" s="39"/>
    </row>
    <row r="5469" spans="1:1">
      <c r="A5469" s="39"/>
    </row>
    <row r="5470" spans="1:1">
      <c r="A5470" s="39"/>
    </row>
    <row r="5471" spans="1:1">
      <c r="A5471" s="39"/>
    </row>
    <row r="5472" spans="1:1">
      <c r="A5472" s="39"/>
    </row>
    <row r="5473" spans="1:1">
      <c r="A5473" s="39"/>
    </row>
    <row r="5474" spans="1:1">
      <c r="A5474" s="39"/>
    </row>
    <row r="5475" spans="1:1">
      <c r="A5475" s="39"/>
    </row>
    <row r="5476" spans="1:1">
      <c r="A5476" s="39"/>
    </row>
    <row r="5477" spans="1:1">
      <c r="A5477" s="39"/>
    </row>
    <row r="5478" spans="1:1">
      <c r="A5478" s="39"/>
    </row>
    <row r="5479" spans="1:1">
      <c r="A5479" s="39"/>
    </row>
    <row r="5480" spans="1:1">
      <c r="A5480" s="39"/>
    </row>
    <row r="5481" spans="1:1">
      <c r="A5481" s="39"/>
    </row>
    <row r="5482" spans="1:1">
      <c r="A5482" s="39"/>
    </row>
    <row r="5483" spans="1:1">
      <c r="A5483" s="39"/>
    </row>
    <row r="5484" spans="1:1">
      <c r="A5484" s="39"/>
    </row>
    <row r="5485" spans="1:1">
      <c r="A5485" s="39"/>
    </row>
    <row r="5486" spans="1:1">
      <c r="A5486" s="39"/>
    </row>
    <row r="5487" spans="1:1">
      <c r="A5487" s="39"/>
    </row>
    <row r="5488" spans="1:1">
      <c r="A5488" s="39"/>
    </row>
    <row r="5489" spans="1:1">
      <c r="A5489" s="39"/>
    </row>
    <row r="5490" spans="1:1">
      <c r="A5490" s="39"/>
    </row>
    <row r="5491" spans="1:1">
      <c r="A5491" s="39"/>
    </row>
    <row r="5492" spans="1:1">
      <c r="A5492" s="39"/>
    </row>
    <row r="5493" spans="1:1">
      <c r="A5493" s="39"/>
    </row>
    <row r="5494" spans="1:1">
      <c r="A5494" s="39"/>
    </row>
    <row r="5495" spans="1:1">
      <c r="A5495" s="39"/>
    </row>
    <row r="5496" spans="1:1">
      <c r="A5496" s="39"/>
    </row>
    <row r="5497" spans="1:1">
      <c r="A5497" s="39"/>
    </row>
    <row r="5498" spans="1:1">
      <c r="A5498" s="39"/>
    </row>
    <row r="5499" spans="1:1">
      <c r="A5499" s="39"/>
    </row>
    <row r="5500" spans="1:1">
      <c r="A5500" s="39"/>
    </row>
    <row r="5501" spans="1:1">
      <c r="A5501" s="39"/>
    </row>
    <row r="5502" spans="1:1">
      <c r="A5502" s="39"/>
    </row>
    <row r="5503" spans="1:1">
      <c r="A5503" s="39"/>
    </row>
    <row r="5504" spans="1:1">
      <c r="A5504" s="39"/>
    </row>
    <row r="5505" spans="1:1">
      <c r="A5505" s="39"/>
    </row>
    <row r="5506" spans="1:1">
      <c r="A5506" s="39"/>
    </row>
    <row r="5507" spans="1:1">
      <c r="A5507" s="39"/>
    </row>
    <row r="5508" spans="1:1">
      <c r="A5508" s="39"/>
    </row>
    <row r="5509" spans="1:1">
      <c r="A5509" s="39"/>
    </row>
    <row r="5510" spans="1:1">
      <c r="A5510" s="39"/>
    </row>
    <row r="5511" spans="1:1">
      <c r="A5511" s="39"/>
    </row>
    <row r="5512" spans="1:1">
      <c r="A5512" s="39"/>
    </row>
    <row r="5513" spans="1:1">
      <c r="A5513" s="39"/>
    </row>
    <row r="5514" spans="1:1">
      <c r="A5514" s="39"/>
    </row>
    <row r="5515" spans="1:1">
      <c r="A5515" s="39"/>
    </row>
    <row r="5516" spans="1:1">
      <c r="A5516" s="39"/>
    </row>
    <row r="5517" spans="1:1">
      <c r="A5517" s="39"/>
    </row>
    <row r="5518" spans="1:1">
      <c r="A5518" s="39"/>
    </row>
    <row r="5519" spans="1:1">
      <c r="A5519" s="39"/>
    </row>
    <row r="5520" spans="1:1">
      <c r="A5520" s="39"/>
    </row>
    <row r="5521" spans="1:1">
      <c r="A5521" s="39"/>
    </row>
    <row r="5522" spans="1:1">
      <c r="A5522" s="39"/>
    </row>
    <row r="5523" spans="1:1">
      <c r="A5523" s="39"/>
    </row>
    <row r="5524" spans="1:1">
      <c r="A5524" s="39"/>
    </row>
    <row r="5525" spans="1:1">
      <c r="A5525" s="39"/>
    </row>
    <row r="5526" spans="1:1">
      <c r="A5526" s="39"/>
    </row>
    <row r="5527" spans="1:1">
      <c r="A5527" s="39"/>
    </row>
    <row r="5528" spans="1:1">
      <c r="A5528" s="39"/>
    </row>
    <row r="5529" spans="1:1">
      <c r="A5529" s="39"/>
    </row>
    <row r="5530" spans="1:1">
      <c r="A5530" s="39"/>
    </row>
    <row r="5531" spans="1:1">
      <c r="A5531" s="39"/>
    </row>
    <row r="5532" spans="1:1">
      <c r="A5532" s="39"/>
    </row>
    <row r="5533" spans="1:1">
      <c r="A5533" s="39"/>
    </row>
    <row r="5534" spans="1:1">
      <c r="A5534" s="39"/>
    </row>
    <row r="5535" spans="1:1">
      <c r="A5535" s="39"/>
    </row>
    <row r="5536" spans="1:1">
      <c r="A5536" s="39"/>
    </row>
    <row r="5537" spans="1:1">
      <c r="A5537" s="39"/>
    </row>
    <row r="5538" spans="1:1">
      <c r="A5538" s="39"/>
    </row>
    <row r="5539" spans="1:1">
      <c r="A5539" s="39"/>
    </row>
    <row r="5540" spans="1:1">
      <c r="A5540" s="39"/>
    </row>
    <row r="5541" spans="1:1">
      <c r="A5541" s="39"/>
    </row>
    <row r="5542" spans="1:1">
      <c r="A5542" s="39"/>
    </row>
    <row r="5543" spans="1:1">
      <c r="A5543" s="39"/>
    </row>
    <row r="5544" spans="1:1">
      <c r="A5544" s="39"/>
    </row>
    <row r="5545" spans="1:1">
      <c r="A5545" s="39"/>
    </row>
    <row r="5546" spans="1:1">
      <c r="A5546" s="39"/>
    </row>
    <row r="5547" spans="1:1">
      <c r="A5547" s="39"/>
    </row>
    <row r="5548" spans="1:1">
      <c r="A5548" s="39"/>
    </row>
    <row r="5549" spans="1:1">
      <c r="A5549" s="39"/>
    </row>
    <row r="5550" spans="1:1">
      <c r="A5550" s="39"/>
    </row>
    <row r="5551" spans="1:1">
      <c r="A5551" s="39"/>
    </row>
    <row r="5552" spans="1:1">
      <c r="A5552" s="39"/>
    </row>
    <row r="5553" spans="1:1">
      <c r="A5553" s="39"/>
    </row>
    <row r="5554" spans="1:1">
      <c r="A5554" s="39"/>
    </row>
    <row r="5555" spans="1:1">
      <c r="A5555" s="39"/>
    </row>
    <row r="5556" spans="1:1">
      <c r="A5556" s="39"/>
    </row>
    <row r="5557" spans="1:1">
      <c r="A5557" s="39"/>
    </row>
    <row r="5558" spans="1:1">
      <c r="A5558" s="39"/>
    </row>
    <row r="5559" spans="1:1">
      <c r="A5559" s="39"/>
    </row>
    <row r="5560" spans="1:1">
      <c r="A5560" s="39"/>
    </row>
    <row r="5561" spans="1:1">
      <c r="A5561" s="39"/>
    </row>
    <row r="5562" spans="1:1">
      <c r="A5562" s="39"/>
    </row>
    <row r="5563" spans="1:1">
      <c r="A5563" s="39"/>
    </row>
    <row r="5564" spans="1:1">
      <c r="A5564" s="39"/>
    </row>
    <row r="5565" spans="1:1">
      <c r="A5565" s="39"/>
    </row>
    <row r="5566" spans="1:1">
      <c r="A5566" s="39"/>
    </row>
    <row r="5567" spans="1:1">
      <c r="A5567" s="39"/>
    </row>
    <row r="5568" spans="1:1">
      <c r="A5568" s="39"/>
    </row>
    <row r="5569" spans="1:1">
      <c r="A5569" s="39"/>
    </row>
    <row r="5570" spans="1:1">
      <c r="A5570" s="39"/>
    </row>
    <row r="5571" spans="1:1">
      <c r="A5571" s="39"/>
    </row>
    <row r="5572" spans="1:1">
      <c r="A5572" s="39"/>
    </row>
    <row r="5573" spans="1:1">
      <c r="A5573" s="39"/>
    </row>
    <row r="5574" spans="1:1">
      <c r="A5574" s="39"/>
    </row>
    <row r="5575" spans="1:1">
      <c r="A5575" s="39"/>
    </row>
    <row r="5576" spans="1:1">
      <c r="A5576" s="39"/>
    </row>
    <row r="5577" spans="1:1">
      <c r="A5577" s="39"/>
    </row>
    <row r="5578" spans="1:1">
      <c r="A5578" s="39"/>
    </row>
    <row r="5579" spans="1:1">
      <c r="A5579" s="39"/>
    </row>
    <row r="5580" spans="1:1">
      <c r="A5580" s="39"/>
    </row>
    <row r="5581" spans="1:1">
      <c r="A5581" s="39"/>
    </row>
    <row r="5582" spans="1:1">
      <c r="A5582" s="39"/>
    </row>
    <row r="5583" spans="1:1">
      <c r="A5583" s="39"/>
    </row>
    <row r="5584" spans="1:1">
      <c r="A5584" s="39"/>
    </row>
    <row r="5585" spans="1:1">
      <c r="A5585" s="39"/>
    </row>
    <row r="5586" spans="1:1">
      <c r="A5586" s="39"/>
    </row>
    <row r="5587" spans="1:1">
      <c r="A5587" s="39"/>
    </row>
    <row r="5588" spans="1:1">
      <c r="A5588" s="39"/>
    </row>
    <row r="5589" spans="1:1">
      <c r="A5589" s="39"/>
    </row>
    <row r="5590" spans="1:1">
      <c r="A5590" s="39"/>
    </row>
    <row r="5591" spans="1:1">
      <c r="A5591" s="39"/>
    </row>
    <row r="5592" spans="1:1">
      <c r="A5592" s="39"/>
    </row>
    <row r="5593" spans="1:1">
      <c r="A5593" s="39"/>
    </row>
    <row r="5594" spans="1:1">
      <c r="A5594" s="39"/>
    </row>
    <row r="5595" spans="1:1">
      <c r="A5595" s="39"/>
    </row>
    <row r="5596" spans="1:1">
      <c r="A5596" s="39"/>
    </row>
    <row r="5597" spans="1:1">
      <c r="A5597" s="39"/>
    </row>
    <row r="5598" spans="1:1">
      <c r="A5598" s="39"/>
    </row>
    <row r="5599" spans="1:1">
      <c r="A5599" s="39"/>
    </row>
    <row r="5600" spans="1:1">
      <c r="A5600" s="39"/>
    </row>
    <row r="5601" spans="1:1">
      <c r="A5601" s="39"/>
    </row>
    <row r="5602" spans="1:1">
      <c r="A5602" s="39"/>
    </row>
    <row r="5603" spans="1:1">
      <c r="A5603" s="39"/>
    </row>
    <row r="5604" spans="1:1">
      <c r="A5604" s="39"/>
    </row>
    <row r="5605" spans="1:1">
      <c r="A5605" s="39"/>
    </row>
    <row r="5606" spans="1:1">
      <c r="A5606" s="39"/>
    </row>
    <row r="5607" spans="1:1">
      <c r="A5607" s="39"/>
    </row>
    <row r="5608" spans="1:1">
      <c r="A5608" s="39"/>
    </row>
    <row r="5609" spans="1:1">
      <c r="A5609" s="39"/>
    </row>
    <row r="5610" spans="1:1">
      <c r="A5610" s="39"/>
    </row>
    <row r="5611" spans="1:1">
      <c r="A5611" s="39"/>
    </row>
    <row r="5612" spans="1:1">
      <c r="A5612" s="39"/>
    </row>
    <row r="5613" spans="1:1">
      <c r="A5613" s="39"/>
    </row>
    <row r="5614" spans="1:1">
      <c r="A5614" s="39"/>
    </row>
    <row r="5615" spans="1:1">
      <c r="A5615" s="39"/>
    </row>
    <row r="5616" spans="1:1">
      <c r="A5616" s="39"/>
    </row>
    <row r="5617" spans="1:1">
      <c r="A5617" s="39"/>
    </row>
    <row r="5618" spans="1:1">
      <c r="A5618" s="39"/>
    </row>
    <row r="5619" spans="1:1">
      <c r="A5619" s="39"/>
    </row>
    <row r="5620" spans="1:1">
      <c r="A5620" s="39"/>
    </row>
    <row r="5621" spans="1:1">
      <c r="A5621" s="39"/>
    </row>
    <row r="5622" spans="1:1">
      <c r="A5622" s="39"/>
    </row>
    <row r="5623" spans="1:1">
      <c r="A5623" s="39"/>
    </row>
    <row r="5624" spans="1:1">
      <c r="A5624" s="39"/>
    </row>
    <row r="5625" spans="1:1">
      <c r="A5625" s="39"/>
    </row>
    <row r="5626" spans="1:1">
      <c r="A5626" s="39"/>
    </row>
    <row r="5627" spans="1:1">
      <c r="A5627" s="39"/>
    </row>
    <row r="5628" spans="1:1">
      <c r="A5628" s="39"/>
    </row>
    <row r="5629" spans="1:1">
      <c r="A5629" s="39"/>
    </row>
    <row r="5630" spans="1:1">
      <c r="A5630" s="39"/>
    </row>
    <row r="5631" spans="1:1">
      <c r="A5631" s="39"/>
    </row>
    <row r="5632" spans="1:1">
      <c r="A5632" s="39"/>
    </row>
    <row r="5633" spans="1:1">
      <c r="A5633" s="39"/>
    </row>
    <row r="5634" spans="1:1">
      <c r="A5634" s="39"/>
    </row>
    <row r="5635" spans="1:1">
      <c r="A5635" s="39"/>
    </row>
    <row r="5636" spans="1:1">
      <c r="A5636" s="39"/>
    </row>
    <row r="5637" spans="1:1">
      <c r="A5637" s="39"/>
    </row>
    <row r="5638" spans="1:1">
      <c r="A5638" s="39"/>
    </row>
    <row r="5639" spans="1:1">
      <c r="A5639" s="39"/>
    </row>
    <row r="5640" spans="1:1">
      <c r="A5640" s="39"/>
    </row>
    <row r="5641" spans="1:1">
      <c r="A5641" s="39"/>
    </row>
    <row r="5642" spans="1:1">
      <c r="A5642" s="39"/>
    </row>
    <row r="5643" spans="1:1">
      <c r="A5643" s="39"/>
    </row>
    <row r="5644" spans="1:1">
      <c r="A5644" s="39"/>
    </row>
    <row r="5645" spans="1:1">
      <c r="A5645" s="39"/>
    </row>
    <row r="5646" spans="1:1">
      <c r="A5646" s="39"/>
    </row>
    <row r="5647" spans="1:1">
      <c r="A5647" s="39"/>
    </row>
    <row r="5648" spans="1:1">
      <c r="A5648" s="39"/>
    </row>
    <row r="5649" spans="1:1">
      <c r="A5649" s="39"/>
    </row>
    <row r="5650" spans="1:1">
      <c r="A5650" s="39"/>
    </row>
    <row r="5651" spans="1:1">
      <c r="A5651" s="39"/>
    </row>
    <row r="5652" spans="1:1">
      <c r="A5652" s="39"/>
    </row>
    <row r="5653" spans="1:1">
      <c r="A5653" s="39"/>
    </row>
    <row r="5654" spans="1:1">
      <c r="A5654" s="39"/>
    </row>
    <row r="5655" spans="1:1">
      <c r="A5655" s="39"/>
    </row>
    <row r="5656" spans="1:1">
      <c r="A5656" s="39"/>
    </row>
    <row r="5657" spans="1:1">
      <c r="A5657" s="39"/>
    </row>
    <row r="5658" spans="1:1">
      <c r="A5658" s="39"/>
    </row>
    <row r="5659" spans="1:1">
      <c r="A5659" s="39"/>
    </row>
    <row r="5660" spans="1:1">
      <c r="A5660" s="39"/>
    </row>
    <row r="5661" spans="1:1">
      <c r="A5661" s="39"/>
    </row>
    <row r="5662" spans="1:1">
      <c r="A5662" s="39"/>
    </row>
    <row r="5663" spans="1:1">
      <c r="A5663" s="39"/>
    </row>
    <row r="5664" spans="1:1">
      <c r="A5664" s="39"/>
    </row>
    <row r="5665" spans="1:1">
      <c r="A5665" s="39"/>
    </row>
    <row r="5666" spans="1:1">
      <c r="A5666" s="39"/>
    </row>
    <row r="5667" spans="1:1">
      <c r="A5667" s="39"/>
    </row>
    <row r="5668" spans="1:1">
      <c r="A5668" s="39"/>
    </row>
    <row r="5669" spans="1:1">
      <c r="A5669" s="39"/>
    </row>
    <row r="5670" spans="1:1">
      <c r="A5670" s="39"/>
    </row>
    <row r="5671" spans="1:1">
      <c r="A5671" s="39"/>
    </row>
    <row r="5672" spans="1:1">
      <c r="A5672" s="39"/>
    </row>
    <row r="5673" spans="1:1">
      <c r="A5673" s="39"/>
    </row>
    <row r="5674" spans="1:1">
      <c r="A5674" s="39"/>
    </row>
    <row r="5675" spans="1:1">
      <c r="A5675" s="39"/>
    </row>
    <row r="5676" spans="1:1">
      <c r="A5676" s="39"/>
    </row>
    <row r="5677" spans="1:1">
      <c r="A5677" s="39"/>
    </row>
    <row r="5678" spans="1:1">
      <c r="A5678" s="39"/>
    </row>
    <row r="5679" spans="1:1">
      <c r="A5679" s="39"/>
    </row>
    <row r="5680" spans="1:1">
      <c r="A5680" s="39"/>
    </row>
    <row r="5681" spans="1:1">
      <c r="A5681" s="39"/>
    </row>
    <row r="5682" spans="1:1">
      <c r="A5682" s="39"/>
    </row>
    <row r="5683" spans="1:1">
      <c r="A5683" s="39"/>
    </row>
    <row r="5684" spans="1:1">
      <c r="A5684" s="39"/>
    </row>
    <row r="5685" spans="1:1">
      <c r="A5685" s="39"/>
    </row>
    <row r="5686" spans="1:1">
      <c r="A5686" s="39"/>
    </row>
    <row r="5687" spans="1:1">
      <c r="A5687" s="39"/>
    </row>
    <row r="5688" spans="1:1">
      <c r="A5688" s="39"/>
    </row>
    <row r="5689" spans="1:1">
      <c r="A5689" s="39"/>
    </row>
    <row r="5690" spans="1:1">
      <c r="A5690" s="39"/>
    </row>
    <row r="5691" spans="1:1">
      <c r="A5691" s="39"/>
    </row>
    <row r="5692" spans="1:1">
      <c r="A5692" s="39"/>
    </row>
    <row r="5693" spans="1:1">
      <c r="A5693" s="39"/>
    </row>
    <row r="5694" spans="1:1">
      <c r="A5694" s="39"/>
    </row>
    <row r="5695" spans="1:1">
      <c r="A5695" s="39"/>
    </row>
    <row r="5696" spans="1:1">
      <c r="A5696" s="39"/>
    </row>
    <row r="5697" spans="1:1">
      <c r="A5697" s="39"/>
    </row>
    <row r="5698" spans="1:1">
      <c r="A5698" s="39"/>
    </row>
    <row r="5699" spans="1:1">
      <c r="A5699" s="39"/>
    </row>
    <row r="5700" spans="1:1">
      <c r="A5700" s="39"/>
    </row>
    <row r="5701" spans="1:1">
      <c r="A5701" s="39"/>
    </row>
    <row r="5702" spans="1:1">
      <c r="A5702" s="39"/>
    </row>
    <row r="5703" spans="1:1">
      <c r="A5703" s="39"/>
    </row>
    <row r="5704" spans="1:1">
      <c r="A5704" s="39"/>
    </row>
    <row r="5705" spans="1:1">
      <c r="A5705" s="39"/>
    </row>
    <row r="5706" spans="1:1">
      <c r="A5706" s="39"/>
    </row>
    <row r="5707" spans="1:1">
      <c r="A5707" s="39"/>
    </row>
    <row r="5708" spans="1:1">
      <c r="A5708" s="39"/>
    </row>
    <row r="5709" spans="1:1">
      <c r="A5709" s="39"/>
    </row>
    <row r="5710" spans="1:1">
      <c r="A5710" s="39"/>
    </row>
    <row r="5711" spans="1:1">
      <c r="A5711" s="39"/>
    </row>
    <row r="5712" spans="1:1">
      <c r="A5712" s="39"/>
    </row>
    <row r="5713" spans="1:1">
      <c r="A5713" s="39"/>
    </row>
    <row r="5714" spans="1:1">
      <c r="A5714" s="39"/>
    </row>
    <row r="5715" spans="1:1">
      <c r="A5715" s="39"/>
    </row>
    <row r="5716" spans="1:1">
      <c r="A5716" s="39"/>
    </row>
    <row r="5717" spans="1:1">
      <c r="A5717" s="39"/>
    </row>
    <row r="5718" spans="1:1">
      <c r="A5718" s="39"/>
    </row>
    <row r="5719" spans="1:1">
      <c r="A5719" s="39"/>
    </row>
    <row r="5720" spans="1:1">
      <c r="A5720" s="39"/>
    </row>
    <row r="5721" spans="1:1">
      <c r="A5721" s="39"/>
    </row>
    <row r="5722" spans="1:1">
      <c r="A5722" s="39"/>
    </row>
    <row r="5723" spans="1:1">
      <c r="A5723" s="39"/>
    </row>
    <row r="5724" spans="1:1">
      <c r="A5724" s="39"/>
    </row>
    <row r="5725" spans="1:1">
      <c r="A5725" s="39"/>
    </row>
    <row r="5726" spans="1:1">
      <c r="A5726" s="39"/>
    </row>
    <row r="5727" spans="1:1">
      <c r="A5727" s="39"/>
    </row>
    <row r="5728" spans="1:1">
      <c r="A5728" s="39"/>
    </row>
    <row r="5729" spans="1:1">
      <c r="A5729" s="39"/>
    </row>
    <row r="5730" spans="1:1">
      <c r="A5730" s="39"/>
    </row>
    <row r="5731" spans="1:1">
      <c r="A5731" s="39"/>
    </row>
    <row r="5732" spans="1:1">
      <c r="A5732" s="39"/>
    </row>
    <row r="5733" spans="1:1">
      <c r="A5733" s="39"/>
    </row>
    <row r="5734" spans="1:1">
      <c r="A5734" s="39"/>
    </row>
    <row r="5735" spans="1:1">
      <c r="A5735" s="39"/>
    </row>
    <row r="5736" spans="1:1">
      <c r="A5736" s="39"/>
    </row>
    <row r="5737" spans="1:1">
      <c r="A5737" s="39"/>
    </row>
    <row r="5738" spans="1:1">
      <c r="A5738" s="39"/>
    </row>
    <row r="5739" spans="1:1">
      <c r="A5739" s="39"/>
    </row>
    <row r="5740" spans="1:1">
      <c r="A5740" s="39"/>
    </row>
    <row r="5741" spans="1:1">
      <c r="A5741" s="39"/>
    </row>
    <row r="5742" spans="1:1">
      <c r="A5742" s="39"/>
    </row>
    <row r="5743" spans="1:1">
      <c r="A5743" s="39"/>
    </row>
    <row r="5744" spans="1:1">
      <c r="A5744" s="39"/>
    </row>
    <row r="5745" spans="1:1">
      <c r="A5745" s="39"/>
    </row>
    <row r="5746" spans="1:1">
      <c r="A5746" s="39"/>
    </row>
    <row r="5747" spans="1:1">
      <c r="A5747" s="39"/>
    </row>
    <row r="5748" spans="1:1">
      <c r="A5748" s="39"/>
    </row>
    <row r="5749" spans="1:1">
      <c r="A5749" s="39"/>
    </row>
    <row r="5750" spans="1:1">
      <c r="A5750" s="39"/>
    </row>
    <row r="5751" spans="1:1">
      <c r="A5751" s="39"/>
    </row>
    <row r="5752" spans="1:1">
      <c r="A5752" s="39"/>
    </row>
    <row r="5753" spans="1:1">
      <c r="A5753" s="39"/>
    </row>
    <row r="5754" spans="1:1">
      <c r="A5754" s="39"/>
    </row>
    <row r="5755" spans="1:1">
      <c r="A5755" s="39"/>
    </row>
    <row r="5756" spans="1:1">
      <c r="A5756" s="39"/>
    </row>
    <row r="5757" spans="1:1">
      <c r="A5757" s="39"/>
    </row>
    <row r="5758" spans="1:1">
      <c r="A5758" s="39"/>
    </row>
    <row r="5759" spans="1:1">
      <c r="A5759" s="39"/>
    </row>
    <row r="5760" spans="1:1">
      <c r="A5760" s="39"/>
    </row>
    <row r="5761" spans="1:1">
      <c r="A5761" s="39"/>
    </row>
    <row r="5762" spans="1:1">
      <c r="A5762" s="39"/>
    </row>
    <row r="5763" spans="1:1">
      <c r="A5763" s="39"/>
    </row>
    <row r="5764" spans="1:1">
      <c r="A5764" s="39"/>
    </row>
    <row r="5765" spans="1:1">
      <c r="A5765" s="39"/>
    </row>
    <row r="5766" spans="1:1">
      <c r="A5766" s="39"/>
    </row>
    <row r="5767" spans="1:1">
      <c r="A5767" s="39"/>
    </row>
    <row r="5768" spans="1:1">
      <c r="A5768" s="39"/>
    </row>
    <row r="5769" spans="1:1">
      <c r="A5769" s="39"/>
    </row>
    <row r="5770" spans="1:1">
      <c r="A5770" s="39"/>
    </row>
    <row r="5771" spans="1:1">
      <c r="A5771" s="39"/>
    </row>
    <row r="5772" spans="1:1">
      <c r="A5772" s="39"/>
    </row>
    <row r="5773" spans="1:1">
      <c r="A5773" s="39"/>
    </row>
    <row r="5774" spans="1:1">
      <c r="A5774" s="39"/>
    </row>
    <row r="5775" spans="1:1">
      <c r="A5775" s="39"/>
    </row>
    <row r="5776" spans="1:1">
      <c r="A5776" s="39"/>
    </row>
    <row r="5777" spans="1:1">
      <c r="A5777" s="39"/>
    </row>
    <row r="5778" spans="1:1">
      <c r="A5778" s="39"/>
    </row>
    <row r="5779" spans="1:1">
      <c r="A5779" s="39"/>
    </row>
    <row r="5780" spans="1:1">
      <c r="A5780" s="39"/>
    </row>
    <row r="5781" spans="1:1">
      <c r="A5781" s="39"/>
    </row>
    <row r="5782" spans="1:1">
      <c r="A5782" s="39"/>
    </row>
    <row r="5783" spans="1:1">
      <c r="A5783" s="39"/>
    </row>
    <row r="5784" spans="1:1">
      <c r="A5784" s="39"/>
    </row>
    <row r="5785" spans="1:1">
      <c r="A5785" s="39"/>
    </row>
    <row r="5786" spans="1:1">
      <c r="A5786" s="39"/>
    </row>
    <row r="5787" spans="1:1">
      <c r="A5787" s="39"/>
    </row>
    <row r="5788" spans="1:1">
      <c r="A5788" s="39"/>
    </row>
    <row r="5789" spans="1:1">
      <c r="A5789" s="39"/>
    </row>
    <row r="5790" spans="1:1">
      <c r="A5790" s="39"/>
    </row>
    <row r="5791" spans="1:1">
      <c r="A5791" s="39"/>
    </row>
    <row r="5792" spans="1:1">
      <c r="A5792" s="39"/>
    </row>
    <row r="5793" spans="1:1">
      <c r="A5793" s="39"/>
    </row>
    <row r="5794" spans="1:1">
      <c r="A5794" s="39"/>
    </row>
    <row r="5795" spans="1:1">
      <c r="A5795" s="39"/>
    </row>
    <row r="5796" spans="1:1">
      <c r="A5796" s="39"/>
    </row>
    <row r="5797" spans="1:1">
      <c r="A5797" s="39"/>
    </row>
    <row r="5798" spans="1:1">
      <c r="A5798" s="39"/>
    </row>
    <row r="5799" spans="1:1">
      <c r="A5799" s="39"/>
    </row>
    <row r="5800" spans="1:1">
      <c r="A5800" s="39"/>
    </row>
    <row r="5801" spans="1:1">
      <c r="A5801" s="39"/>
    </row>
    <row r="5802" spans="1:1">
      <c r="A5802" s="39"/>
    </row>
    <row r="5803" spans="1:1">
      <c r="A5803" s="39"/>
    </row>
    <row r="5804" spans="1:1">
      <c r="A5804" s="39"/>
    </row>
    <row r="5805" spans="1:1">
      <c r="A5805" s="39"/>
    </row>
    <row r="5806" spans="1:1">
      <c r="A5806" s="39"/>
    </row>
    <row r="5807" spans="1:1">
      <c r="A5807" s="39"/>
    </row>
    <row r="5808" spans="1:1">
      <c r="A5808" s="39"/>
    </row>
    <row r="5809" spans="1:1">
      <c r="A5809" s="39"/>
    </row>
    <row r="5810" spans="1:1">
      <c r="A5810" s="39"/>
    </row>
    <row r="5811" spans="1:1">
      <c r="A5811" s="39"/>
    </row>
    <row r="5812" spans="1:1">
      <c r="A5812" s="39"/>
    </row>
    <row r="5813" spans="1:1">
      <c r="A5813" s="39"/>
    </row>
    <row r="5814" spans="1:1">
      <c r="A5814" s="39"/>
    </row>
    <row r="5815" spans="1:1">
      <c r="A5815" s="39"/>
    </row>
    <row r="5816" spans="1:1">
      <c r="A5816" s="39"/>
    </row>
    <row r="5817" spans="1:1">
      <c r="A5817" s="39"/>
    </row>
    <row r="5818" spans="1:1">
      <c r="A5818" s="39"/>
    </row>
    <row r="5819" spans="1:1">
      <c r="A5819" s="39"/>
    </row>
    <row r="5820" spans="1:1">
      <c r="A5820" s="39"/>
    </row>
    <row r="5821" spans="1:1">
      <c r="A5821" s="39"/>
    </row>
    <row r="5822" spans="1:1">
      <c r="A5822" s="39"/>
    </row>
    <row r="5823" spans="1:1">
      <c r="A5823" s="39"/>
    </row>
    <row r="5824" spans="1:1">
      <c r="A5824" s="39"/>
    </row>
    <row r="5825" spans="1:1">
      <c r="A5825" s="39"/>
    </row>
    <row r="5826" spans="1:1">
      <c r="A5826" s="39"/>
    </row>
    <row r="5827" spans="1:1">
      <c r="A5827" s="39"/>
    </row>
    <row r="5828" spans="1:1">
      <c r="A5828" s="39"/>
    </row>
    <row r="5829" spans="1:1">
      <c r="A5829" s="39"/>
    </row>
    <row r="5830" spans="1:1">
      <c r="A5830" s="39"/>
    </row>
    <row r="5831" spans="1:1">
      <c r="A5831" s="39"/>
    </row>
    <row r="5832" spans="1:1">
      <c r="A5832" s="39"/>
    </row>
    <row r="5833" spans="1:1">
      <c r="A5833" s="39"/>
    </row>
    <row r="5834" spans="1:1">
      <c r="A5834" s="39"/>
    </row>
    <row r="5835" spans="1:1">
      <c r="A5835" s="39"/>
    </row>
    <row r="5836" spans="1:1">
      <c r="A5836" s="39"/>
    </row>
    <row r="5837" spans="1:1">
      <c r="A5837" s="39"/>
    </row>
    <row r="5838" spans="1:1">
      <c r="A5838" s="39"/>
    </row>
    <row r="5839" spans="1:1">
      <c r="A5839" s="39"/>
    </row>
    <row r="5840" spans="1:1">
      <c r="A5840" s="39"/>
    </row>
    <row r="5841" spans="1:1">
      <c r="A5841" s="39"/>
    </row>
    <row r="5842" spans="1:1">
      <c r="A5842" s="39"/>
    </row>
    <row r="5843" spans="1:1">
      <c r="A5843" s="39"/>
    </row>
    <row r="5844" spans="1:1">
      <c r="A5844" s="39"/>
    </row>
    <row r="5845" spans="1:1">
      <c r="A5845" s="39"/>
    </row>
    <row r="5846" spans="1:1">
      <c r="A5846" s="39"/>
    </row>
    <row r="5847" spans="1:1">
      <c r="A5847" s="39"/>
    </row>
    <row r="5848" spans="1:1">
      <c r="A5848" s="39"/>
    </row>
    <row r="5849" spans="1:1">
      <c r="A5849" s="39"/>
    </row>
    <row r="5850" spans="1:1">
      <c r="A5850" s="39"/>
    </row>
    <row r="5851" spans="1:1">
      <c r="A5851" s="39"/>
    </row>
    <row r="5852" spans="1:1">
      <c r="A5852" s="39"/>
    </row>
    <row r="5853" spans="1:1">
      <c r="A5853" s="39"/>
    </row>
    <row r="5854" spans="1:1">
      <c r="A5854" s="39"/>
    </row>
    <row r="5855" spans="1:1">
      <c r="A5855" s="39"/>
    </row>
    <row r="5856" spans="1:1">
      <c r="A5856" s="39"/>
    </row>
    <row r="5857" spans="1:1">
      <c r="A5857" s="39"/>
    </row>
    <row r="5858" spans="1:1">
      <c r="A5858" s="39"/>
    </row>
    <row r="5859" spans="1:1">
      <c r="A5859" s="39"/>
    </row>
    <row r="5860" spans="1:1">
      <c r="A5860" s="39"/>
    </row>
    <row r="5861" spans="1:1">
      <c r="A5861" s="39"/>
    </row>
    <row r="5862" spans="1:1">
      <c r="A5862" s="39"/>
    </row>
    <row r="5863" spans="1:1">
      <c r="A5863" s="39"/>
    </row>
    <row r="5864" spans="1:1">
      <c r="A5864" s="39"/>
    </row>
    <row r="5865" spans="1:1">
      <c r="A5865" s="39"/>
    </row>
    <row r="5866" spans="1:1">
      <c r="A5866" s="39"/>
    </row>
    <row r="5867" spans="1:1">
      <c r="A5867" s="39"/>
    </row>
    <row r="5868" spans="1:1">
      <c r="A5868" s="39"/>
    </row>
    <row r="5869" spans="1:1">
      <c r="A5869" s="39"/>
    </row>
    <row r="5870" spans="1:1">
      <c r="A5870" s="39"/>
    </row>
    <row r="5871" spans="1:1">
      <c r="A5871" s="39"/>
    </row>
    <row r="5872" spans="1:1">
      <c r="A5872" s="39"/>
    </row>
    <row r="5873" spans="1:1">
      <c r="A5873" s="39"/>
    </row>
    <row r="5874" spans="1:1">
      <c r="A5874" s="39"/>
    </row>
    <row r="5875" spans="1:1">
      <c r="A5875" s="39"/>
    </row>
    <row r="5876" spans="1:1">
      <c r="A5876" s="39"/>
    </row>
    <row r="5877" spans="1:1">
      <c r="A5877" s="39"/>
    </row>
    <row r="5878" spans="1:1">
      <c r="A5878" s="39"/>
    </row>
    <row r="5879" spans="1:1">
      <c r="A5879" s="39"/>
    </row>
    <row r="5880" spans="1:1">
      <c r="A5880" s="39"/>
    </row>
    <row r="5881" spans="1:1">
      <c r="A5881" s="39"/>
    </row>
    <row r="5882" spans="1:1">
      <c r="A5882" s="39"/>
    </row>
    <row r="5883" spans="1:1">
      <c r="A5883" s="39"/>
    </row>
    <row r="5884" spans="1:1">
      <c r="A5884" s="39"/>
    </row>
    <row r="5885" spans="1:1">
      <c r="A5885" s="39"/>
    </row>
    <row r="5886" spans="1:1">
      <c r="A5886" s="39"/>
    </row>
    <row r="5887" spans="1:1">
      <c r="A5887" s="39"/>
    </row>
    <row r="5888" spans="1:1">
      <c r="A5888" s="39"/>
    </row>
    <row r="5889" spans="1:1">
      <c r="A5889" s="39"/>
    </row>
    <row r="5890" spans="1:1">
      <c r="A5890" s="39"/>
    </row>
    <row r="5891" spans="1:1">
      <c r="A5891" s="39"/>
    </row>
    <row r="5892" spans="1:1">
      <c r="A5892" s="39"/>
    </row>
    <row r="5893" spans="1:1">
      <c r="A5893" s="39"/>
    </row>
    <row r="5894" spans="1:1">
      <c r="A5894" s="39"/>
    </row>
    <row r="5895" spans="1:1">
      <c r="A5895" s="39"/>
    </row>
    <row r="5896" spans="1:1">
      <c r="A5896" s="39"/>
    </row>
    <row r="5897" spans="1:1">
      <c r="A5897" s="39"/>
    </row>
    <row r="5898" spans="1:1">
      <c r="A5898" s="39"/>
    </row>
    <row r="5899" spans="1:1">
      <c r="A5899" s="39"/>
    </row>
    <row r="5900" spans="1:1">
      <c r="A5900" s="39"/>
    </row>
    <row r="5901" spans="1:1">
      <c r="A5901" s="39"/>
    </row>
    <row r="5902" spans="1:1">
      <c r="A5902" s="39"/>
    </row>
    <row r="5903" spans="1:1">
      <c r="A5903" s="39"/>
    </row>
    <row r="5904" spans="1:1">
      <c r="A5904" s="39"/>
    </row>
    <row r="5905" spans="1:1">
      <c r="A5905" s="39"/>
    </row>
    <row r="5906" spans="1:1">
      <c r="A5906" s="39"/>
    </row>
    <row r="5907" spans="1:1">
      <c r="A5907" s="39"/>
    </row>
    <row r="5908" spans="1:1">
      <c r="A5908" s="39"/>
    </row>
    <row r="5909" spans="1:1">
      <c r="A5909" s="39"/>
    </row>
    <row r="5910" spans="1:1">
      <c r="A5910" s="39"/>
    </row>
    <row r="5911" spans="1:1">
      <c r="A5911" s="39"/>
    </row>
    <row r="5912" spans="1:1">
      <c r="A5912" s="39"/>
    </row>
    <row r="5913" spans="1:1">
      <c r="A5913" s="39"/>
    </row>
    <row r="5914" spans="1:1">
      <c r="A5914" s="39"/>
    </row>
    <row r="5915" spans="1:1">
      <c r="A5915" s="39"/>
    </row>
    <row r="5916" spans="1:1">
      <c r="A5916" s="39"/>
    </row>
    <row r="5917" spans="1:1">
      <c r="A5917" s="39"/>
    </row>
    <row r="5918" spans="1:1">
      <c r="A5918" s="39"/>
    </row>
    <row r="5919" spans="1:1">
      <c r="A5919" s="39"/>
    </row>
    <row r="5920" spans="1:1">
      <c r="A5920" s="39"/>
    </row>
    <row r="5921" spans="1:1">
      <c r="A5921" s="39"/>
    </row>
    <row r="5922" spans="1:1">
      <c r="A5922" s="39"/>
    </row>
    <row r="5923" spans="1:1">
      <c r="A5923" s="39"/>
    </row>
    <row r="5924" spans="1:1">
      <c r="A5924" s="39"/>
    </row>
    <row r="5925" spans="1:1">
      <c r="A5925" s="39"/>
    </row>
    <row r="5926" spans="1:1">
      <c r="A5926" s="39"/>
    </row>
    <row r="5927" spans="1:1">
      <c r="A5927" s="39"/>
    </row>
    <row r="5928" spans="1:1">
      <c r="A5928" s="39"/>
    </row>
    <row r="5929" spans="1:1">
      <c r="A5929" s="39"/>
    </row>
    <row r="5930" spans="1:1">
      <c r="A5930" s="39"/>
    </row>
    <row r="5931" spans="1:1">
      <c r="A5931" s="39"/>
    </row>
    <row r="5932" spans="1:1">
      <c r="A5932" s="39"/>
    </row>
    <row r="5933" spans="1:1">
      <c r="A5933" s="39"/>
    </row>
    <row r="5934" spans="1:1">
      <c r="A5934" s="39"/>
    </row>
    <row r="5935" spans="1:1">
      <c r="A5935" s="39"/>
    </row>
    <row r="5936" spans="1:1">
      <c r="A5936" s="39"/>
    </row>
    <row r="5937" spans="1:1">
      <c r="A5937" s="39"/>
    </row>
    <row r="5938" spans="1:1">
      <c r="A5938" s="39"/>
    </row>
    <row r="5939" spans="1:1">
      <c r="A5939" s="39"/>
    </row>
    <row r="5940" spans="1:1">
      <c r="A5940" s="39"/>
    </row>
    <row r="5941" spans="1:1">
      <c r="A5941" s="39"/>
    </row>
    <row r="5942" spans="1:1">
      <c r="A5942" s="39"/>
    </row>
    <row r="5943" spans="1:1">
      <c r="A5943" s="39"/>
    </row>
    <row r="5944" spans="1:1">
      <c r="A5944" s="39"/>
    </row>
    <row r="5945" spans="1:1">
      <c r="A5945" s="39"/>
    </row>
    <row r="5946" spans="1:1">
      <c r="A5946" s="39"/>
    </row>
    <row r="5947" spans="1:1">
      <c r="A5947" s="39"/>
    </row>
    <row r="5948" spans="1:1">
      <c r="A5948" s="39"/>
    </row>
    <row r="5949" spans="1:1">
      <c r="A5949" s="39"/>
    </row>
    <row r="5950" spans="1:1">
      <c r="A5950" s="39"/>
    </row>
    <row r="5951" spans="1:1">
      <c r="A5951" s="39"/>
    </row>
    <row r="5952" spans="1:1">
      <c r="A5952" s="39"/>
    </row>
    <row r="5953" spans="1:1">
      <c r="A5953" s="39"/>
    </row>
    <row r="5954" spans="1:1">
      <c r="A5954" s="39"/>
    </row>
    <row r="5955" spans="1:1">
      <c r="A5955" s="39"/>
    </row>
    <row r="5956" spans="1:1">
      <c r="A5956" s="39"/>
    </row>
    <row r="5957" spans="1:1">
      <c r="A5957" s="39"/>
    </row>
    <row r="5958" spans="1:1">
      <c r="A5958" s="39"/>
    </row>
    <row r="5959" spans="1:1">
      <c r="A5959" s="39"/>
    </row>
    <row r="5960" spans="1:1">
      <c r="A5960" s="39"/>
    </row>
    <row r="5961" spans="1:1">
      <c r="A5961" s="39"/>
    </row>
    <row r="5962" spans="1:1">
      <c r="A5962" s="39"/>
    </row>
    <row r="5963" spans="1:1">
      <c r="A5963" s="39"/>
    </row>
    <row r="5964" spans="1:1">
      <c r="A5964" s="39"/>
    </row>
    <row r="5965" spans="1:1">
      <c r="A5965" s="39"/>
    </row>
    <row r="5966" spans="1:1">
      <c r="A5966" s="39"/>
    </row>
    <row r="5967" spans="1:1">
      <c r="A5967" s="39"/>
    </row>
    <row r="5968" spans="1:1">
      <c r="A5968" s="39"/>
    </row>
    <row r="5969" spans="1:1">
      <c r="A5969" s="39"/>
    </row>
    <row r="5970" spans="1:1">
      <c r="A5970" s="39"/>
    </row>
    <row r="5971" spans="1:1">
      <c r="A5971" s="39"/>
    </row>
    <row r="5972" spans="1:1">
      <c r="A5972" s="39"/>
    </row>
    <row r="5973" spans="1:1">
      <c r="A5973" s="39"/>
    </row>
    <row r="5974" spans="1:1">
      <c r="A5974" s="39"/>
    </row>
    <row r="5975" spans="1:1">
      <c r="A5975" s="39"/>
    </row>
    <row r="5976" spans="1:1">
      <c r="A5976" s="39"/>
    </row>
    <row r="5977" spans="1:1">
      <c r="A5977" s="39"/>
    </row>
    <row r="5978" spans="1:1">
      <c r="A5978" s="39"/>
    </row>
    <row r="5979" spans="1:1">
      <c r="A5979" s="39"/>
    </row>
    <row r="5980" spans="1:1">
      <c r="A5980" s="39"/>
    </row>
    <row r="5981" spans="1:1">
      <c r="A5981" s="39"/>
    </row>
    <row r="5982" spans="1:1">
      <c r="A5982" s="39"/>
    </row>
    <row r="5983" spans="1:1">
      <c r="A5983" s="39"/>
    </row>
    <row r="5984" spans="1:1">
      <c r="A5984" s="39"/>
    </row>
    <row r="5985" spans="1:1">
      <c r="A5985" s="39"/>
    </row>
    <row r="5986" spans="1:1">
      <c r="A5986" s="39"/>
    </row>
    <row r="5987" spans="1:1">
      <c r="A5987" s="39"/>
    </row>
    <row r="5988" spans="1:1">
      <c r="A5988" s="39"/>
    </row>
    <row r="5989" spans="1:1">
      <c r="A5989" s="39"/>
    </row>
    <row r="5990" spans="1:1">
      <c r="A5990" s="39"/>
    </row>
    <row r="5991" spans="1:1">
      <c r="A5991" s="39"/>
    </row>
    <row r="5992" spans="1:1">
      <c r="A5992" s="39"/>
    </row>
    <row r="5993" spans="1:1">
      <c r="A5993" s="39"/>
    </row>
    <row r="5994" spans="1:1">
      <c r="A5994" s="39"/>
    </row>
    <row r="5995" spans="1:1">
      <c r="A5995" s="39"/>
    </row>
    <row r="5996" spans="1:1">
      <c r="A5996" s="39"/>
    </row>
    <row r="5997" spans="1:1">
      <c r="A5997" s="39"/>
    </row>
    <row r="5998" spans="1:1">
      <c r="A5998" s="39"/>
    </row>
    <row r="5999" spans="1:1">
      <c r="A5999" s="39"/>
    </row>
    <row r="6000" spans="1:1">
      <c r="A6000" s="39"/>
    </row>
    <row r="6001" spans="1:1">
      <c r="A6001" s="39"/>
    </row>
    <row r="6002" spans="1:1">
      <c r="A6002" s="39"/>
    </row>
    <row r="6003" spans="1:1">
      <c r="A6003" s="39"/>
    </row>
    <row r="6004" spans="1:1">
      <c r="A6004" s="39"/>
    </row>
    <row r="6005" spans="1:1">
      <c r="A6005" s="39"/>
    </row>
    <row r="6006" spans="1:1">
      <c r="A6006" s="39"/>
    </row>
    <row r="6007" spans="1:1">
      <c r="A6007" s="39"/>
    </row>
    <row r="6008" spans="1:1">
      <c r="A6008" s="39"/>
    </row>
    <row r="6009" spans="1:1">
      <c r="A6009" s="39"/>
    </row>
    <row r="6010" spans="1:1">
      <c r="A6010" s="39"/>
    </row>
    <row r="6011" spans="1:1">
      <c r="A6011" s="39"/>
    </row>
    <row r="6012" spans="1:1">
      <c r="A6012" s="39"/>
    </row>
    <row r="6013" spans="1:1">
      <c r="A6013" s="39"/>
    </row>
    <row r="6014" spans="1:1">
      <c r="A6014" s="39"/>
    </row>
    <row r="6015" spans="1:1">
      <c r="A6015" s="39"/>
    </row>
    <row r="6016" spans="1:1">
      <c r="A6016" s="39"/>
    </row>
    <row r="6017" spans="1:1">
      <c r="A6017" s="39"/>
    </row>
    <row r="6018" spans="1:1">
      <c r="A6018" s="39"/>
    </row>
    <row r="6019" spans="1:1">
      <c r="A6019" s="39"/>
    </row>
    <row r="6020" spans="1:1">
      <c r="A6020" s="39"/>
    </row>
    <row r="6021" spans="1:1">
      <c r="A6021" s="39"/>
    </row>
    <row r="6022" spans="1:1">
      <c r="A6022" s="39"/>
    </row>
    <row r="6023" spans="1:1">
      <c r="A6023" s="39"/>
    </row>
    <row r="6024" spans="1:1">
      <c r="A6024" s="39"/>
    </row>
    <row r="6025" spans="1:1">
      <c r="A6025" s="39"/>
    </row>
    <row r="6026" spans="1:1">
      <c r="A6026" s="39"/>
    </row>
    <row r="6027" spans="1:1">
      <c r="A6027" s="39"/>
    </row>
    <row r="6028" spans="1:1">
      <c r="A6028" s="39"/>
    </row>
    <row r="6029" spans="1:1">
      <c r="A6029" s="39"/>
    </row>
    <row r="6030" spans="1:1">
      <c r="A6030" s="39"/>
    </row>
    <row r="6031" spans="1:1">
      <c r="A6031" s="39"/>
    </row>
    <row r="6032" spans="1:1">
      <c r="A6032" s="39"/>
    </row>
    <row r="6033" spans="1:1">
      <c r="A6033" s="39"/>
    </row>
    <row r="6034" spans="1:1">
      <c r="A6034" s="39"/>
    </row>
    <row r="6035" spans="1:1">
      <c r="A6035" s="39"/>
    </row>
    <row r="6036" spans="1:1">
      <c r="A6036" s="39"/>
    </row>
    <row r="6037" spans="1:1">
      <c r="A6037" s="39"/>
    </row>
    <row r="6038" spans="1:1">
      <c r="A6038" s="39"/>
    </row>
    <row r="6039" spans="1:1">
      <c r="A6039" s="39"/>
    </row>
    <row r="6040" spans="1:1">
      <c r="A6040" s="39"/>
    </row>
    <row r="6041" spans="1:1">
      <c r="A6041" s="39"/>
    </row>
    <row r="6042" spans="1:1">
      <c r="A6042" s="39"/>
    </row>
    <row r="6043" spans="1:1">
      <c r="A6043" s="39"/>
    </row>
    <row r="6044" spans="1:1">
      <c r="A6044" s="39"/>
    </row>
    <row r="6045" spans="1:1">
      <c r="A6045" s="39"/>
    </row>
    <row r="6046" spans="1:1">
      <c r="A6046" s="39"/>
    </row>
    <row r="6047" spans="1:1">
      <c r="A6047" s="39"/>
    </row>
    <row r="6048" spans="1:1">
      <c r="A6048" s="39"/>
    </row>
    <row r="6049" spans="1:1">
      <c r="A6049" s="39"/>
    </row>
    <row r="6050" spans="1:1">
      <c r="A6050" s="39"/>
    </row>
    <row r="6051" spans="1:1">
      <c r="A6051" s="39"/>
    </row>
    <row r="6052" spans="1:1">
      <c r="A6052" s="39"/>
    </row>
    <row r="6053" spans="1:1">
      <c r="A6053" s="39"/>
    </row>
    <row r="6054" spans="1:1">
      <c r="A6054" s="39"/>
    </row>
    <row r="6055" spans="1:1">
      <c r="A6055" s="39"/>
    </row>
    <row r="6056" spans="1:1">
      <c r="A6056" s="39"/>
    </row>
    <row r="6057" spans="1:1">
      <c r="A6057" s="39"/>
    </row>
    <row r="6058" spans="1:1">
      <c r="A6058" s="39"/>
    </row>
    <row r="6059" spans="1:1">
      <c r="A6059" s="39"/>
    </row>
    <row r="6060" spans="1:1">
      <c r="A6060" s="39"/>
    </row>
    <row r="6061" spans="1:1">
      <c r="A6061" s="39"/>
    </row>
    <row r="6062" spans="1:1">
      <c r="A6062" s="39"/>
    </row>
    <row r="6063" spans="1:1">
      <c r="A6063" s="39"/>
    </row>
    <row r="6064" spans="1:1">
      <c r="A6064" s="39"/>
    </row>
    <row r="6065" spans="1:1">
      <c r="A6065" s="39"/>
    </row>
    <row r="6066" spans="1:1">
      <c r="A6066" s="39"/>
    </row>
    <row r="6067" spans="1:1">
      <c r="A6067" s="39"/>
    </row>
    <row r="6068" spans="1:1">
      <c r="A6068" s="39"/>
    </row>
    <row r="6069" spans="1:1">
      <c r="A6069" s="39"/>
    </row>
    <row r="6070" spans="1:1">
      <c r="A6070" s="39"/>
    </row>
    <row r="6071" spans="1:1">
      <c r="A6071" s="39"/>
    </row>
    <row r="6072" spans="1:1">
      <c r="A6072" s="39"/>
    </row>
    <row r="6073" spans="1:1">
      <c r="A6073" s="39"/>
    </row>
    <row r="6074" spans="1:1">
      <c r="A6074" s="39"/>
    </row>
    <row r="6075" spans="1:1">
      <c r="A6075" s="39"/>
    </row>
    <row r="6076" spans="1:1">
      <c r="A6076" s="39"/>
    </row>
    <row r="6077" spans="1:1">
      <c r="A6077" s="39"/>
    </row>
    <row r="6078" spans="1:1">
      <c r="A6078" s="39"/>
    </row>
    <row r="6079" spans="1:1">
      <c r="A6079" s="39"/>
    </row>
    <row r="6080" spans="1:1">
      <c r="A6080" s="39"/>
    </row>
    <row r="6081" spans="1:1">
      <c r="A6081" s="39"/>
    </row>
    <row r="6082" spans="1:1">
      <c r="A6082" s="39"/>
    </row>
    <row r="6083" spans="1:1">
      <c r="A6083" s="39"/>
    </row>
    <row r="6084" spans="1:1">
      <c r="A6084" s="39"/>
    </row>
    <row r="6085" spans="1:1">
      <c r="A6085" s="39"/>
    </row>
    <row r="6086" spans="1:1">
      <c r="A6086" s="39"/>
    </row>
    <row r="6087" spans="1:1">
      <c r="A6087" s="39"/>
    </row>
    <row r="6088" spans="1:1">
      <c r="A6088" s="39"/>
    </row>
    <row r="6089" spans="1:1">
      <c r="A6089" s="39"/>
    </row>
    <row r="6090" spans="1:1">
      <c r="A6090" s="39"/>
    </row>
    <row r="6091" spans="1:1">
      <c r="A6091" s="39"/>
    </row>
    <row r="6092" spans="1:1">
      <c r="A6092" s="39"/>
    </row>
    <row r="6093" spans="1:1">
      <c r="A6093" s="39"/>
    </row>
    <row r="6094" spans="1:1">
      <c r="A6094" s="39"/>
    </row>
    <row r="6095" spans="1:1">
      <c r="A6095" s="39"/>
    </row>
    <row r="6096" spans="1:1">
      <c r="A6096" s="39"/>
    </row>
    <row r="6097" spans="1:1">
      <c r="A6097" s="39"/>
    </row>
    <row r="6098" spans="1:1">
      <c r="A6098" s="39"/>
    </row>
    <row r="6099" spans="1:1">
      <c r="A6099" s="39"/>
    </row>
    <row r="6100" spans="1:1">
      <c r="A6100" s="39"/>
    </row>
    <row r="6101" spans="1:1">
      <c r="A6101" s="39"/>
    </row>
    <row r="6102" spans="1:1">
      <c r="A6102" s="39"/>
    </row>
    <row r="6103" spans="1:1">
      <c r="A6103" s="39"/>
    </row>
    <row r="6104" spans="1:1">
      <c r="A6104" s="39"/>
    </row>
    <row r="6105" spans="1:1">
      <c r="A6105" s="39"/>
    </row>
    <row r="6106" spans="1:1">
      <c r="A6106" s="39"/>
    </row>
    <row r="6107" spans="1:1">
      <c r="A6107" s="39"/>
    </row>
    <row r="6108" spans="1:1">
      <c r="A6108" s="39"/>
    </row>
    <row r="6109" spans="1:1">
      <c r="A6109" s="39"/>
    </row>
    <row r="6110" spans="1:1">
      <c r="A6110" s="39"/>
    </row>
    <row r="6111" spans="1:1">
      <c r="A6111" s="39"/>
    </row>
    <row r="6112" spans="1:1">
      <c r="A6112" s="39"/>
    </row>
    <row r="6113" spans="1:1">
      <c r="A6113" s="39"/>
    </row>
    <row r="6114" spans="1:1">
      <c r="A6114" s="39"/>
    </row>
    <row r="6115" spans="1:1">
      <c r="A6115" s="39"/>
    </row>
    <row r="6116" spans="1:1">
      <c r="A6116" s="39"/>
    </row>
    <row r="6117" spans="1:1">
      <c r="A6117" s="39"/>
    </row>
    <row r="6118" spans="1:1">
      <c r="A6118" s="39"/>
    </row>
    <row r="6119" spans="1:1">
      <c r="A6119" s="39"/>
    </row>
    <row r="6120" spans="1:1">
      <c r="A6120" s="39"/>
    </row>
    <row r="6121" spans="1:1">
      <c r="A6121" s="39"/>
    </row>
    <row r="6122" spans="1:1">
      <c r="A6122" s="39"/>
    </row>
    <row r="6123" spans="1:1">
      <c r="A6123" s="39"/>
    </row>
    <row r="6124" spans="1:1">
      <c r="A6124" s="39"/>
    </row>
    <row r="6125" spans="1:1">
      <c r="A6125" s="39"/>
    </row>
    <row r="6126" spans="1:1">
      <c r="A6126" s="39"/>
    </row>
    <row r="6127" spans="1:1">
      <c r="A6127" s="39"/>
    </row>
    <row r="6128" spans="1:1">
      <c r="A6128" s="39"/>
    </row>
    <row r="6129" spans="1:1">
      <c r="A6129" s="39"/>
    </row>
    <row r="6130" spans="1:1">
      <c r="A6130" s="39"/>
    </row>
    <row r="6131" spans="1:1">
      <c r="A6131" s="39"/>
    </row>
    <row r="6132" spans="1:1">
      <c r="A6132" s="39"/>
    </row>
    <row r="6133" spans="1:1">
      <c r="A6133" s="39"/>
    </row>
    <row r="6134" spans="1:1">
      <c r="A6134" s="39"/>
    </row>
    <row r="6135" spans="1:1">
      <c r="A6135" s="39"/>
    </row>
    <row r="6136" spans="1:1">
      <c r="A6136" s="39"/>
    </row>
    <row r="6137" spans="1:1">
      <c r="A6137" s="39"/>
    </row>
    <row r="6138" spans="1:1">
      <c r="A6138" s="39"/>
    </row>
    <row r="6139" spans="1:1">
      <c r="A6139" s="39"/>
    </row>
    <row r="6140" spans="1:1">
      <c r="A6140" s="39"/>
    </row>
    <row r="6141" spans="1:1">
      <c r="A6141" s="39"/>
    </row>
    <row r="6142" spans="1:1">
      <c r="A6142" s="39"/>
    </row>
    <row r="6143" spans="1:1">
      <c r="A6143" s="39"/>
    </row>
    <row r="6144" spans="1:1">
      <c r="A6144" s="39"/>
    </row>
    <row r="6145" spans="1:1">
      <c r="A6145" s="39"/>
    </row>
    <row r="6146" spans="1:1">
      <c r="A6146" s="39"/>
    </row>
    <row r="6147" spans="1:1">
      <c r="A6147" s="39"/>
    </row>
    <row r="6148" spans="1:1">
      <c r="A6148" s="39"/>
    </row>
    <row r="6149" spans="1:1">
      <c r="A6149" s="39"/>
    </row>
    <row r="6150" spans="1:1">
      <c r="A6150" s="39"/>
    </row>
    <row r="6151" spans="1:1">
      <c r="A6151" s="39"/>
    </row>
    <row r="6152" spans="1:1">
      <c r="A6152" s="39"/>
    </row>
    <row r="6153" spans="1:1">
      <c r="A6153" s="39"/>
    </row>
    <row r="6154" spans="1:1">
      <c r="A6154" s="39"/>
    </row>
    <row r="6155" spans="1:1">
      <c r="A6155" s="39"/>
    </row>
    <row r="6156" spans="1:1">
      <c r="A6156" s="39"/>
    </row>
    <row r="6157" spans="1:1">
      <c r="A6157" s="39"/>
    </row>
    <row r="6158" spans="1:1">
      <c r="A6158" s="39"/>
    </row>
    <row r="6159" spans="1:1">
      <c r="A6159" s="39"/>
    </row>
    <row r="6160" spans="1:1">
      <c r="A6160" s="39"/>
    </row>
    <row r="6161" spans="1:1">
      <c r="A6161" s="39"/>
    </row>
    <row r="6162" spans="1:1">
      <c r="A6162" s="39"/>
    </row>
    <row r="6163" spans="1:1">
      <c r="A6163" s="39"/>
    </row>
    <row r="6164" spans="1:1">
      <c r="A6164" s="39"/>
    </row>
    <row r="6165" spans="1:1">
      <c r="A6165" s="39"/>
    </row>
    <row r="6166" spans="1:1">
      <c r="A6166" s="39"/>
    </row>
    <row r="6167" spans="1:1">
      <c r="A6167" s="39"/>
    </row>
    <row r="6168" spans="1:1">
      <c r="A6168" s="39"/>
    </row>
    <row r="6169" spans="1:1">
      <c r="A6169" s="39"/>
    </row>
    <row r="6170" spans="1:1">
      <c r="A6170" s="39"/>
    </row>
    <row r="6171" spans="1:1">
      <c r="A6171" s="39"/>
    </row>
    <row r="6172" spans="1:1">
      <c r="A6172" s="39"/>
    </row>
    <row r="6173" spans="1:1">
      <c r="A6173" s="39"/>
    </row>
    <row r="6174" spans="1:1">
      <c r="A6174" s="39"/>
    </row>
    <row r="6175" spans="1:1">
      <c r="A6175" s="39"/>
    </row>
    <row r="6176" spans="1:1">
      <c r="A6176" s="39"/>
    </row>
    <row r="6177" spans="1:1">
      <c r="A6177" s="39"/>
    </row>
    <row r="6178" spans="1:1">
      <c r="A6178" s="39"/>
    </row>
    <row r="6179" spans="1:1">
      <c r="A6179" s="39"/>
    </row>
    <row r="6180" spans="1:1">
      <c r="A6180" s="39"/>
    </row>
    <row r="6181" spans="1:1">
      <c r="A6181" s="39"/>
    </row>
    <row r="6182" spans="1:1">
      <c r="A6182" s="39"/>
    </row>
    <row r="6183" spans="1:1">
      <c r="A6183" s="39"/>
    </row>
    <row r="6184" spans="1:1">
      <c r="A6184" s="39"/>
    </row>
    <row r="6185" spans="1:1">
      <c r="A6185" s="39"/>
    </row>
    <row r="6186" spans="1:1">
      <c r="A6186" s="39"/>
    </row>
    <row r="6187" spans="1:1">
      <c r="A6187" s="39"/>
    </row>
    <row r="6188" spans="1:1">
      <c r="A6188" s="39"/>
    </row>
    <row r="6189" spans="1:1">
      <c r="A6189" s="39"/>
    </row>
    <row r="6190" spans="1:1">
      <c r="A6190" s="39"/>
    </row>
    <row r="6191" spans="1:1">
      <c r="A6191" s="39"/>
    </row>
    <row r="6192" spans="1:1">
      <c r="A6192" s="39"/>
    </row>
    <row r="6193" spans="1:1">
      <c r="A6193" s="39"/>
    </row>
    <row r="6194" spans="1:1">
      <c r="A6194" s="39"/>
    </row>
    <row r="6195" spans="1:1">
      <c r="A6195" s="39"/>
    </row>
    <row r="6196" spans="1:1">
      <c r="A6196" s="39"/>
    </row>
    <row r="6197" spans="1:1">
      <c r="A6197" s="39"/>
    </row>
    <row r="6198" spans="1:1">
      <c r="A6198" s="39"/>
    </row>
    <row r="6199" spans="1:1">
      <c r="A6199" s="39"/>
    </row>
    <row r="6200" spans="1:1">
      <c r="A6200" s="39"/>
    </row>
    <row r="6201" spans="1:1">
      <c r="A6201" s="39"/>
    </row>
    <row r="6202" spans="1:1">
      <c r="A6202" s="39"/>
    </row>
    <row r="6203" spans="1:1">
      <c r="A6203" s="39"/>
    </row>
    <row r="6204" spans="1:1">
      <c r="A6204" s="39"/>
    </row>
    <row r="6205" spans="1:1">
      <c r="A6205" s="39"/>
    </row>
    <row r="6206" spans="1:1">
      <c r="A6206" s="39"/>
    </row>
    <row r="6207" spans="1:1">
      <c r="A6207" s="39"/>
    </row>
    <row r="6208" spans="1:1">
      <c r="A6208" s="39"/>
    </row>
    <row r="6209" spans="1:1">
      <c r="A6209" s="39"/>
    </row>
    <row r="6210" spans="1:1">
      <c r="A6210" s="39"/>
    </row>
    <row r="6211" spans="1:1">
      <c r="A6211" s="39"/>
    </row>
    <row r="6212" spans="1:1">
      <c r="A6212" s="39"/>
    </row>
    <row r="6213" spans="1:1">
      <c r="A6213" s="39"/>
    </row>
    <row r="6214" spans="1:1">
      <c r="A6214" s="39"/>
    </row>
    <row r="6215" spans="1:1">
      <c r="A6215" s="39"/>
    </row>
    <row r="6216" spans="1:1">
      <c r="A6216" s="39"/>
    </row>
    <row r="6217" spans="1:1">
      <c r="A6217" s="39"/>
    </row>
    <row r="6218" spans="1:1">
      <c r="A6218" s="39"/>
    </row>
    <row r="6219" spans="1:1">
      <c r="A6219" s="39"/>
    </row>
    <row r="6220" spans="1:1">
      <c r="A6220" s="39"/>
    </row>
    <row r="6221" spans="1:1">
      <c r="A6221" s="39"/>
    </row>
    <row r="6222" spans="1:1">
      <c r="A6222" s="39"/>
    </row>
    <row r="6223" spans="1:1">
      <c r="A6223" s="39"/>
    </row>
    <row r="6224" spans="1:1">
      <c r="A6224" s="39"/>
    </row>
    <row r="6225" spans="1:1">
      <c r="A6225" s="39"/>
    </row>
    <row r="6226" spans="1:1">
      <c r="A6226" s="39"/>
    </row>
    <row r="6227" spans="1:1">
      <c r="A6227" s="39"/>
    </row>
    <row r="6228" spans="1:1">
      <c r="A6228" s="39"/>
    </row>
    <row r="6229" spans="1:1">
      <c r="A6229" s="39"/>
    </row>
    <row r="6230" spans="1:1">
      <c r="A6230" s="39"/>
    </row>
    <row r="6231" spans="1:1">
      <c r="A6231" s="39"/>
    </row>
    <row r="6232" spans="1:1">
      <c r="A6232" s="39"/>
    </row>
    <row r="6233" spans="1:1">
      <c r="A6233" s="39"/>
    </row>
    <row r="6234" spans="1:1">
      <c r="A6234" s="39"/>
    </row>
    <row r="6235" spans="1:1">
      <c r="A6235" s="39"/>
    </row>
    <row r="6236" spans="1:1">
      <c r="A6236" s="39"/>
    </row>
    <row r="6237" spans="1:1">
      <c r="A6237" s="39"/>
    </row>
    <row r="6238" spans="1:1">
      <c r="A6238" s="39"/>
    </row>
    <row r="6239" spans="1:1">
      <c r="A6239" s="39"/>
    </row>
    <row r="6240" spans="1:1">
      <c r="A6240" s="39"/>
    </row>
    <row r="6241" spans="1:1">
      <c r="A6241" s="39"/>
    </row>
    <row r="6242" spans="1:1">
      <c r="A6242" s="39"/>
    </row>
    <row r="6243" spans="1:1">
      <c r="A6243" s="39"/>
    </row>
    <row r="6244" spans="1:1">
      <c r="A6244" s="39"/>
    </row>
    <row r="6245" spans="1:1">
      <c r="A6245" s="39"/>
    </row>
    <row r="6246" spans="1:1">
      <c r="A6246" s="39"/>
    </row>
    <row r="6247" spans="1:1">
      <c r="A6247" s="39"/>
    </row>
    <row r="6248" spans="1:1">
      <c r="A6248" s="39"/>
    </row>
    <row r="6249" spans="1:1">
      <c r="A6249" s="39"/>
    </row>
    <row r="6250" spans="1:1">
      <c r="A6250" s="39"/>
    </row>
    <row r="6251" spans="1:1">
      <c r="A6251" s="39"/>
    </row>
    <row r="6252" spans="1:1">
      <c r="A6252" s="39"/>
    </row>
    <row r="6253" spans="1:1">
      <c r="A6253" s="39"/>
    </row>
    <row r="6254" spans="1:1">
      <c r="A6254" s="39"/>
    </row>
    <row r="6255" spans="1:1">
      <c r="A6255" s="39"/>
    </row>
    <row r="6256" spans="1:1">
      <c r="A6256" s="39"/>
    </row>
    <row r="6257" spans="1:1">
      <c r="A6257" s="39"/>
    </row>
    <row r="6258" spans="1:1">
      <c r="A6258" s="39"/>
    </row>
    <row r="6259" spans="1:1">
      <c r="A6259" s="39"/>
    </row>
    <row r="6260" spans="1:1">
      <c r="A6260" s="39"/>
    </row>
    <row r="6261" spans="1:1">
      <c r="A6261" s="39"/>
    </row>
    <row r="6262" spans="1:1">
      <c r="A6262" s="39"/>
    </row>
    <row r="6263" spans="1:1">
      <c r="A6263" s="39"/>
    </row>
    <row r="6264" spans="1:1">
      <c r="A6264" s="39"/>
    </row>
    <row r="6265" spans="1:1">
      <c r="A6265" s="39"/>
    </row>
    <row r="6266" spans="1:1">
      <c r="A6266" s="39"/>
    </row>
    <row r="6267" spans="1:1">
      <c r="A6267" s="39"/>
    </row>
    <row r="6268" spans="1:1">
      <c r="A6268" s="39"/>
    </row>
    <row r="6269" spans="1:1">
      <c r="A6269" s="39"/>
    </row>
    <row r="6270" spans="1:1">
      <c r="A6270" s="39"/>
    </row>
    <row r="6271" spans="1:1">
      <c r="A6271" s="39"/>
    </row>
    <row r="6272" spans="1:1">
      <c r="A6272" s="39"/>
    </row>
    <row r="6273" spans="1:1">
      <c r="A6273" s="39"/>
    </row>
    <row r="6274" spans="1:1">
      <c r="A6274" s="39"/>
    </row>
    <row r="6275" spans="1:1">
      <c r="A6275" s="39"/>
    </row>
    <row r="6276" spans="1:1">
      <c r="A6276" s="39"/>
    </row>
    <row r="6277" spans="1:1">
      <c r="A6277" s="39"/>
    </row>
    <row r="6278" spans="1:1">
      <c r="A6278" s="39"/>
    </row>
    <row r="6279" spans="1:1">
      <c r="A6279" s="39"/>
    </row>
    <row r="6280" spans="1:1">
      <c r="A6280" s="39"/>
    </row>
    <row r="6281" spans="1:1">
      <c r="A6281" s="39"/>
    </row>
    <row r="6282" spans="1:1">
      <c r="A6282" s="39"/>
    </row>
    <row r="6283" spans="1:1">
      <c r="A6283" s="39"/>
    </row>
    <row r="6284" spans="1:1">
      <c r="A6284" s="39"/>
    </row>
    <row r="6285" spans="1:1">
      <c r="A6285" s="39"/>
    </row>
    <row r="6286" spans="1:1">
      <c r="A6286" s="39"/>
    </row>
    <row r="6287" spans="1:1">
      <c r="A6287" s="39"/>
    </row>
    <row r="6288" spans="1:1">
      <c r="A6288" s="39"/>
    </row>
    <row r="6289" spans="1:1">
      <c r="A6289" s="39"/>
    </row>
    <row r="6290" spans="1:1">
      <c r="A6290" s="39"/>
    </row>
    <row r="6291" spans="1:1">
      <c r="A6291" s="39"/>
    </row>
    <row r="6292" spans="1:1">
      <c r="A6292" s="39"/>
    </row>
    <row r="6293" spans="1:1">
      <c r="A6293" s="39"/>
    </row>
    <row r="6294" spans="1:1">
      <c r="A6294" s="39"/>
    </row>
    <row r="6295" spans="1:1">
      <c r="A6295" s="39"/>
    </row>
    <row r="6296" spans="1:1">
      <c r="A6296" s="39"/>
    </row>
    <row r="6297" spans="1:1">
      <c r="A6297" s="39"/>
    </row>
    <row r="6298" spans="1:1">
      <c r="A6298" s="39"/>
    </row>
    <row r="6299" spans="1:1">
      <c r="A6299" s="39"/>
    </row>
    <row r="6300" spans="1:1">
      <c r="A6300" s="39"/>
    </row>
    <row r="6301" spans="1:1">
      <c r="A6301" s="39"/>
    </row>
    <row r="6302" spans="1:1">
      <c r="A6302" s="39"/>
    </row>
    <row r="6303" spans="1:1">
      <c r="A6303" s="39"/>
    </row>
    <row r="6304" spans="1:1">
      <c r="A6304" s="39"/>
    </row>
    <row r="6305" spans="1:1">
      <c r="A6305" s="39"/>
    </row>
    <row r="6306" spans="1:1">
      <c r="A6306" s="39"/>
    </row>
    <row r="6307" spans="1:1">
      <c r="A6307" s="39"/>
    </row>
    <row r="6308" spans="1:1">
      <c r="A6308" s="39"/>
    </row>
    <row r="6309" spans="1:1">
      <c r="A6309" s="39"/>
    </row>
    <row r="6310" spans="1:1">
      <c r="A6310" s="39"/>
    </row>
    <row r="6311" spans="1:1">
      <c r="A6311" s="39"/>
    </row>
    <row r="6312" spans="1:1">
      <c r="A6312" s="39"/>
    </row>
    <row r="6313" spans="1:1">
      <c r="A6313" s="39"/>
    </row>
    <row r="6314" spans="1:1">
      <c r="A6314" s="39"/>
    </row>
    <row r="6315" spans="1:1">
      <c r="A6315" s="39"/>
    </row>
    <row r="6316" spans="1:1">
      <c r="A6316" s="39"/>
    </row>
    <row r="6317" spans="1:1">
      <c r="A6317" s="39"/>
    </row>
    <row r="6318" spans="1:1">
      <c r="A6318" s="39"/>
    </row>
    <row r="6319" spans="1:1">
      <c r="A6319" s="39"/>
    </row>
    <row r="6320" spans="1:1">
      <c r="A6320" s="39"/>
    </row>
    <row r="6321" spans="1:1">
      <c r="A6321" s="39"/>
    </row>
    <row r="6322" spans="1:1">
      <c r="A6322" s="39"/>
    </row>
    <row r="6323" spans="1:1">
      <c r="A6323" s="39"/>
    </row>
    <row r="6324" spans="1:1">
      <c r="A6324" s="39"/>
    </row>
    <row r="6325" spans="1:1">
      <c r="A6325" s="39"/>
    </row>
    <row r="6326" spans="1:1">
      <c r="A6326" s="39"/>
    </row>
    <row r="6327" spans="1:1">
      <c r="A6327" s="39"/>
    </row>
    <row r="6328" spans="1:1">
      <c r="A6328" s="39"/>
    </row>
    <row r="6329" spans="1:1">
      <c r="A6329" s="39"/>
    </row>
    <row r="6330" spans="1:1">
      <c r="A6330" s="39"/>
    </row>
    <row r="6331" spans="1:1">
      <c r="A6331" s="39"/>
    </row>
    <row r="6332" spans="1:1">
      <c r="A6332" s="39"/>
    </row>
    <row r="6333" spans="1:1">
      <c r="A6333" s="39"/>
    </row>
    <row r="6334" spans="1:1">
      <c r="A6334" s="39"/>
    </row>
    <row r="6335" spans="1:1">
      <c r="A6335" s="39"/>
    </row>
    <row r="6336" spans="1:1">
      <c r="A6336" s="39"/>
    </row>
    <row r="6337" spans="1:1">
      <c r="A6337" s="39"/>
    </row>
    <row r="6338" spans="1:1">
      <c r="A6338" s="39"/>
    </row>
    <row r="6339" spans="1:1">
      <c r="A6339" s="39"/>
    </row>
    <row r="6340" spans="1:1">
      <c r="A6340" s="39"/>
    </row>
    <row r="6341" spans="1:1">
      <c r="A6341" s="39"/>
    </row>
    <row r="6342" spans="1:1">
      <c r="A6342" s="39"/>
    </row>
    <row r="6343" spans="1:1">
      <c r="A6343" s="39"/>
    </row>
    <row r="6344" spans="1:1">
      <c r="A6344" s="39"/>
    </row>
    <row r="6345" spans="1:1">
      <c r="A6345" s="39"/>
    </row>
    <row r="6346" spans="1:1">
      <c r="A6346" s="39"/>
    </row>
    <row r="6347" spans="1:1">
      <c r="A6347" s="39"/>
    </row>
    <row r="6348" spans="1:1">
      <c r="A6348" s="39"/>
    </row>
    <row r="6349" spans="1:1">
      <c r="A6349" s="39"/>
    </row>
    <row r="6350" spans="1:1">
      <c r="A6350" s="39"/>
    </row>
    <row r="6351" spans="1:1">
      <c r="A6351" s="39"/>
    </row>
    <row r="6352" spans="1:1">
      <c r="A6352" s="39"/>
    </row>
    <row r="6353" spans="1:1">
      <c r="A6353" s="39"/>
    </row>
    <row r="6354" spans="1:1">
      <c r="A6354" s="39"/>
    </row>
    <row r="6355" spans="1:1">
      <c r="A6355" s="39"/>
    </row>
    <row r="6356" spans="1:1">
      <c r="A6356" s="39"/>
    </row>
    <row r="6357" spans="1:1">
      <c r="A6357" s="39"/>
    </row>
    <row r="6358" spans="1:1">
      <c r="A6358" s="39"/>
    </row>
    <row r="6359" spans="1:1">
      <c r="A6359" s="39"/>
    </row>
    <row r="6360" spans="1:1">
      <c r="A6360" s="39"/>
    </row>
    <row r="6361" spans="1:1">
      <c r="A6361" s="39"/>
    </row>
    <row r="6362" spans="1:1">
      <c r="A6362" s="39"/>
    </row>
    <row r="6363" spans="1:1">
      <c r="A6363" s="39"/>
    </row>
    <row r="6364" spans="1:1">
      <c r="A6364" s="39"/>
    </row>
    <row r="6365" spans="1:1">
      <c r="A6365" s="39"/>
    </row>
    <row r="6366" spans="1:1">
      <c r="A6366" s="39"/>
    </row>
    <row r="6367" spans="1:1">
      <c r="A6367" s="39"/>
    </row>
    <row r="6368" spans="1:1">
      <c r="A6368" s="39"/>
    </row>
    <row r="6369" spans="1:1">
      <c r="A6369" s="39"/>
    </row>
    <row r="6370" spans="1:1">
      <c r="A6370" s="39"/>
    </row>
    <row r="6371" spans="1:1">
      <c r="A6371" s="39"/>
    </row>
    <row r="6372" spans="1:1">
      <c r="A6372" s="39"/>
    </row>
    <row r="6373" spans="1:1">
      <c r="A6373" s="39"/>
    </row>
    <row r="6374" spans="1:1">
      <c r="A6374" s="39"/>
    </row>
    <row r="6375" spans="1:1">
      <c r="A6375" s="39"/>
    </row>
    <row r="6376" spans="1:1">
      <c r="A6376" s="39"/>
    </row>
    <row r="6377" spans="1:1">
      <c r="A6377" s="39"/>
    </row>
    <row r="6378" spans="1:1">
      <c r="A6378" s="39"/>
    </row>
    <row r="6379" spans="1:1">
      <c r="A6379" s="39"/>
    </row>
    <row r="6380" spans="1:1">
      <c r="A6380" s="39"/>
    </row>
    <row r="6381" spans="1:1">
      <c r="A6381" s="39"/>
    </row>
    <row r="6382" spans="1:1">
      <c r="A6382" s="39"/>
    </row>
    <row r="6383" spans="1:1">
      <c r="A6383" s="39"/>
    </row>
    <row r="6384" spans="1:1">
      <c r="A6384" s="39"/>
    </row>
    <row r="6385" spans="1:1">
      <c r="A6385" s="39"/>
    </row>
    <row r="6386" spans="1:1">
      <c r="A6386" s="39"/>
    </row>
    <row r="6387" spans="1:1">
      <c r="A6387" s="39"/>
    </row>
    <row r="6388" spans="1:1">
      <c r="A6388" s="39"/>
    </row>
    <row r="6389" spans="1:1">
      <c r="A6389" s="39"/>
    </row>
    <row r="6390" spans="1:1">
      <c r="A6390" s="39"/>
    </row>
    <row r="6391" spans="1:1">
      <c r="A6391" s="39"/>
    </row>
    <row r="6392" spans="1:1">
      <c r="A6392" s="39"/>
    </row>
    <row r="6393" spans="1:1">
      <c r="A6393" s="39"/>
    </row>
    <row r="6394" spans="1:1">
      <c r="A6394" s="39"/>
    </row>
    <row r="6395" spans="1:1">
      <c r="A6395" s="39"/>
    </row>
    <row r="6396" spans="1:1">
      <c r="A6396" s="39"/>
    </row>
    <row r="6397" spans="1:1">
      <c r="A6397" s="39"/>
    </row>
    <row r="6398" spans="1:1">
      <c r="A6398" s="39"/>
    </row>
    <row r="6399" spans="1:1">
      <c r="A6399" s="39"/>
    </row>
    <row r="6400" spans="1:1">
      <c r="A6400" s="39"/>
    </row>
    <row r="6401" spans="1:1">
      <c r="A6401" s="39"/>
    </row>
    <row r="6402" spans="1:1">
      <c r="A6402" s="39"/>
    </row>
    <row r="6403" spans="1:1">
      <c r="A6403" s="39"/>
    </row>
    <row r="6404" spans="1:1">
      <c r="A6404" s="39"/>
    </row>
    <row r="6405" spans="1:1">
      <c r="A6405" s="39"/>
    </row>
    <row r="6406" spans="1:1">
      <c r="A6406" s="39"/>
    </row>
    <row r="6407" spans="1:1">
      <c r="A6407" s="39"/>
    </row>
    <row r="6408" spans="1:1">
      <c r="A6408" s="39"/>
    </row>
    <row r="6409" spans="1:1">
      <c r="A6409" s="39"/>
    </row>
    <row r="6410" spans="1:1">
      <c r="A6410" s="39"/>
    </row>
    <row r="6411" spans="1:1">
      <c r="A6411" s="39"/>
    </row>
    <row r="6412" spans="1:1">
      <c r="A6412" s="39"/>
    </row>
    <row r="6413" spans="1:1">
      <c r="A6413" s="39"/>
    </row>
    <row r="6414" spans="1:1">
      <c r="A6414" s="39"/>
    </row>
    <row r="6415" spans="1:1">
      <c r="A6415" s="39"/>
    </row>
    <row r="6416" spans="1:1">
      <c r="A6416" s="39"/>
    </row>
    <row r="6417" spans="1:1">
      <c r="A6417" s="39"/>
    </row>
    <row r="6418" spans="1:1">
      <c r="A6418" s="39"/>
    </row>
    <row r="6419" spans="1:1">
      <c r="A6419" s="39"/>
    </row>
    <row r="6420" spans="1:1">
      <c r="A6420" s="39"/>
    </row>
    <row r="6421" spans="1:1">
      <c r="A6421" s="39"/>
    </row>
    <row r="6422" spans="1:1">
      <c r="A6422" s="39"/>
    </row>
    <row r="6423" spans="1:1">
      <c r="A6423" s="39"/>
    </row>
    <row r="6424" spans="1:1">
      <c r="A6424" s="39"/>
    </row>
    <row r="6425" spans="1:1">
      <c r="A6425" s="39"/>
    </row>
    <row r="6426" spans="1:1">
      <c r="A6426" s="39"/>
    </row>
    <row r="6427" spans="1:1">
      <c r="A6427" s="39"/>
    </row>
    <row r="6428" spans="1:1">
      <c r="A6428" s="39"/>
    </row>
    <row r="6429" spans="1:1">
      <c r="A6429" s="39"/>
    </row>
    <row r="6430" spans="1:1">
      <c r="A6430" s="39"/>
    </row>
    <row r="6431" spans="1:1">
      <c r="A6431" s="39"/>
    </row>
    <row r="6432" spans="1:1">
      <c r="A6432" s="39"/>
    </row>
    <row r="6433" spans="1:1">
      <c r="A6433" s="39"/>
    </row>
    <row r="6434" spans="1:1">
      <c r="A6434" s="39"/>
    </row>
    <row r="6435" spans="1:1">
      <c r="A6435" s="39"/>
    </row>
    <row r="6436" spans="1:1">
      <c r="A6436" s="39"/>
    </row>
    <row r="6437" spans="1:1">
      <c r="A6437" s="39"/>
    </row>
    <row r="6438" spans="1:1">
      <c r="A6438" s="39"/>
    </row>
    <row r="6439" spans="1:1">
      <c r="A6439" s="39"/>
    </row>
    <row r="6440" spans="1:1">
      <c r="A6440" s="39"/>
    </row>
    <row r="6441" spans="1:1">
      <c r="A6441" s="39"/>
    </row>
    <row r="6442" spans="1:1">
      <c r="A6442" s="39"/>
    </row>
    <row r="6443" spans="1:1">
      <c r="A6443" s="39"/>
    </row>
    <row r="6444" spans="1:1">
      <c r="A6444" s="39"/>
    </row>
    <row r="6445" spans="1:1">
      <c r="A6445" s="39"/>
    </row>
    <row r="6446" spans="1:1">
      <c r="A6446" s="39"/>
    </row>
    <row r="6447" spans="1:1">
      <c r="A6447" s="39"/>
    </row>
    <row r="6448" spans="1:1">
      <c r="A6448" s="39"/>
    </row>
    <row r="6449" spans="1:1">
      <c r="A6449" s="39"/>
    </row>
    <row r="6450" spans="1:1">
      <c r="A6450" s="39"/>
    </row>
    <row r="6451" spans="1:1">
      <c r="A6451" s="39"/>
    </row>
    <row r="6452" spans="1:1">
      <c r="A6452" s="39"/>
    </row>
    <row r="6453" spans="1:1">
      <c r="A6453" s="39"/>
    </row>
    <row r="6454" spans="1:1">
      <c r="A6454" s="39"/>
    </row>
    <row r="6455" spans="1:1">
      <c r="A6455" s="39"/>
    </row>
    <row r="6456" spans="1:1">
      <c r="A6456" s="39"/>
    </row>
    <row r="6457" spans="1:1">
      <c r="A6457" s="39"/>
    </row>
    <row r="6458" spans="1:1">
      <c r="A6458" s="39"/>
    </row>
    <row r="6459" spans="1:1">
      <c r="A6459" s="39"/>
    </row>
    <row r="6460" spans="1:1">
      <c r="A6460" s="39"/>
    </row>
    <row r="6461" spans="1:1">
      <c r="A6461" s="39"/>
    </row>
    <row r="6462" spans="1:1">
      <c r="A6462" s="39"/>
    </row>
    <row r="6463" spans="1:1">
      <c r="A6463" s="39"/>
    </row>
    <row r="6464" spans="1:1">
      <c r="A6464" s="39"/>
    </row>
    <row r="6465" spans="1:1">
      <c r="A6465" s="39"/>
    </row>
    <row r="6466" spans="1:1">
      <c r="A6466" s="39"/>
    </row>
    <row r="6467" spans="1:1">
      <c r="A6467" s="39"/>
    </row>
    <row r="6468" spans="1:1">
      <c r="A6468" s="39"/>
    </row>
    <row r="6469" spans="1:1">
      <c r="A6469" s="39"/>
    </row>
    <row r="6470" spans="1:1">
      <c r="A6470" s="39"/>
    </row>
    <row r="6471" spans="1:1">
      <c r="A6471" s="39"/>
    </row>
    <row r="6472" spans="1:1">
      <c r="A6472" s="39"/>
    </row>
    <row r="6473" spans="1:1">
      <c r="A6473" s="39"/>
    </row>
    <row r="6474" spans="1:1">
      <c r="A6474" s="39"/>
    </row>
    <row r="6475" spans="1:1">
      <c r="A6475" s="39"/>
    </row>
    <row r="6476" spans="1:1">
      <c r="A6476" s="39"/>
    </row>
    <row r="6477" spans="1:1">
      <c r="A6477" s="39"/>
    </row>
    <row r="6478" spans="1:1">
      <c r="A6478" s="39"/>
    </row>
    <row r="6479" spans="1:1">
      <c r="A6479" s="39"/>
    </row>
    <row r="6480" spans="1:1">
      <c r="A6480" s="39"/>
    </row>
    <row r="6481" spans="1:1">
      <c r="A6481" s="39"/>
    </row>
    <row r="6482" spans="1:1">
      <c r="A6482" s="39"/>
    </row>
    <row r="6483" spans="1:1">
      <c r="A6483" s="39"/>
    </row>
    <row r="6484" spans="1:1">
      <c r="A6484" s="39"/>
    </row>
    <row r="6485" spans="1:1">
      <c r="A6485" s="39"/>
    </row>
    <row r="6486" spans="1:1">
      <c r="A6486" s="39"/>
    </row>
    <row r="6487" spans="1:1">
      <c r="A6487" s="39"/>
    </row>
    <row r="6488" spans="1:1">
      <c r="A6488" s="39"/>
    </row>
    <row r="6489" spans="1:1">
      <c r="A6489" s="39"/>
    </row>
    <row r="6490" spans="1:1">
      <c r="A6490" s="39"/>
    </row>
    <row r="6491" spans="1:1">
      <c r="A6491" s="39"/>
    </row>
    <row r="6492" spans="1:1">
      <c r="A6492" s="39"/>
    </row>
    <row r="6493" spans="1:1">
      <c r="A6493" s="39"/>
    </row>
    <row r="6494" spans="1:1">
      <c r="A6494" s="39"/>
    </row>
    <row r="6495" spans="1:1">
      <c r="A6495" s="39"/>
    </row>
    <row r="6496" spans="1:1">
      <c r="A6496" s="39"/>
    </row>
    <row r="6497" spans="1:1">
      <c r="A6497" s="39"/>
    </row>
    <row r="6498" spans="1:1">
      <c r="A6498" s="39"/>
    </row>
    <row r="6499" spans="1:1">
      <c r="A6499" s="39"/>
    </row>
    <row r="6500" spans="1:1">
      <c r="A6500" s="39"/>
    </row>
    <row r="6501" spans="1:1">
      <c r="A6501" s="39"/>
    </row>
    <row r="6502" spans="1:1">
      <c r="A6502" s="39"/>
    </row>
    <row r="6503" spans="1:1">
      <c r="A6503" s="39"/>
    </row>
    <row r="6504" spans="1:1">
      <c r="A6504" s="39"/>
    </row>
    <row r="6505" spans="1:1">
      <c r="A6505" s="39"/>
    </row>
    <row r="6506" spans="1:1">
      <c r="A6506" s="39"/>
    </row>
    <row r="6507" spans="1:1">
      <c r="A6507" s="39"/>
    </row>
    <row r="6508" spans="1:1">
      <c r="A6508" s="39"/>
    </row>
    <row r="6509" spans="1:1">
      <c r="A6509" s="39"/>
    </row>
    <row r="6510" spans="1:1">
      <c r="A6510" s="39"/>
    </row>
    <row r="6511" spans="1:1">
      <c r="A6511" s="39"/>
    </row>
    <row r="6512" spans="1:1">
      <c r="A6512" s="39"/>
    </row>
    <row r="6513" spans="1:1">
      <c r="A6513" s="39"/>
    </row>
    <row r="6514" spans="1:1">
      <c r="A6514" s="39"/>
    </row>
    <row r="6515" spans="1:1">
      <c r="A6515" s="39"/>
    </row>
    <row r="6516" spans="1:1">
      <c r="A6516" s="39"/>
    </row>
    <row r="6517" spans="1:1">
      <c r="A6517" s="39"/>
    </row>
    <row r="6518" spans="1:1">
      <c r="A6518" s="39"/>
    </row>
    <row r="6519" spans="1:1">
      <c r="A6519" s="39"/>
    </row>
    <row r="6520" spans="1:1">
      <c r="A6520" s="39"/>
    </row>
    <row r="6521" spans="1:1">
      <c r="A6521" s="39"/>
    </row>
    <row r="6522" spans="1:1">
      <c r="A6522" s="39"/>
    </row>
    <row r="6523" spans="1:1">
      <c r="A6523" s="39"/>
    </row>
    <row r="6524" spans="1:1">
      <c r="A6524" s="39"/>
    </row>
    <row r="6525" spans="1:1">
      <c r="A6525" s="39"/>
    </row>
    <row r="6526" spans="1:1">
      <c r="A6526" s="39"/>
    </row>
    <row r="6527" spans="1:1">
      <c r="A6527" s="39"/>
    </row>
    <row r="6528" spans="1:1">
      <c r="A6528" s="39"/>
    </row>
    <row r="6529" spans="1:1">
      <c r="A6529" s="39"/>
    </row>
    <row r="6530" spans="1:1">
      <c r="A6530" s="39"/>
    </row>
    <row r="6531" spans="1:1">
      <c r="A6531" s="39"/>
    </row>
    <row r="6532" spans="1:1">
      <c r="A6532" s="39"/>
    </row>
    <row r="6533" spans="1:1">
      <c r="A6533" s="39"/>
    </row>
    <row r="6534" spans="1:1">
      <c r="A6534" s="39"/>
    </row>
    <row r="6535" spans="1:1">
      <c r="A6535" s="39"/>
    </row>
    <row r="6536" spans="1:1">
      <c r="A6536" s="39"/>
    </row>
    <row r="6537" spans="1:1">
      <c r="A6537" s="39"/>
    </row>
    <row r="6538" spans="1:1">
      <c r="A6538" s="39"/>
    </row>
    <row r="6539" spans="1:1">
      <c r="A6539" s="39"/>
    </row>
    <row r="6540" spans="1:1">
      <c r="A6540" s="39"/>
    </row>
    <row r="6541" spans="1:1">
      <c r="A6541" s="39"/>
    </row>
    <row r="6542" spans="1:1">
      <c r="A6542" s="39"/>
    </row>
    <row r="6543" spans="1:1">
      <c r="A6543" s="39"/>
    </row>
    <row r="6544" spans="1:1">
      <c r="A6544" s="39"/>
    </row>
    <row r="6545" spans="1:1">
      <c r="A6545" s="39"/>
    </row>
    <row r="6546" spans="1:1">
      <c r="A6546" s="39"/>
    </row>
    <row r="6547" spans="1:1">
      <c r="A6547" s="39"/>
    </row>
    <row r="6548" spans="1:1">
      <c r="A6548" s="39"/>
    </row>
    <row r="6549" spans="1:1">
      <c r="A6549" s="39"/>
    </row>
    <row r="6550" spans="1:1">
      <c r="A6550" s="39"/>
    </row>
    <row r="6551" spans="1:1">
      <c r="A6551" s="39"/>
    </row>
    <row r="6552" spans="1:1">
      <c r="A6552" s="39"/>
    </row>
    <row r="6553" spans="1:1">
      <c r="A6553" s="39"/>
    </row>
    <row r="6554" spans="1:1">
      <c r="A6554" s="39"/>
    </row>
    <row r="6555" spans="1:1">
      <c r="A6555" s="39"/>
    </row>
    <row r="6556" spans="1:1">
      <c r="A6556" s="39"/>
    </row>
    <row r="6557" spans="1:1">
      <c r="A6557" s="39"/>
    </row>
    <row r="6558" spans="1:1">
      <c r="A6558" s="39"/>
    </row>
    <row r="6559" spans="1:1">
      <c r="A6559" s="39"/>
    </row>
    <row r="6560" spans="1:1">
      <c r="A6560" s="39"/>
    </row>
    <row r="6561" spans="1:1">
      <c r="A6561" s="39"/>
    </row>
    <row r="6562" spans="1:1">
      <c r="A6562" s="39"/>
    </row>
    <row r="6563" spans="1:1">
      <c r="A6563" s="39"/>
    </row>
    <row r="6564" spans="1:1">
      <c r="A6564" s="39"/>
    </row>
    <row r="6565" spans="1:1">
      <c r="A6565" s="39"/>
    </row>
    <row r="6566" spans="1:1">
      <c r="A6566" s="39"/>
    </row>
    <row r="6567" spans="1:1">
      <c r="A6567" s="39"/>
    </row>
    <row r="6568" spans="1:1">
      <c r="A6568" s="39"/>
    </row>
    <row r="6569" spans="1:1">
      <c r="A6569" s="39"/>
    </row>
    <row r="6570" spans="1:1">
      <c r="A6570" s="39"/>
    </row>
    <row r="6571" spans="1:1">
      <c r="A6571" s="39"/>
    </row>
    <row r="6572" spans="1:1">
      <c r="A6572" s="39"/>
    </row>
    <row r="6573" spans="1:1">
      <c r="A6573" s="39"/>
    </row>
    <row r="6574" spans="1:1">
      <c r="A6574" s="39"/>
    </row>
    <row r="6575" spans="1:1">
      <c r="A6575" s="39"/>
    </row>
    <row r="6576" spans="1:1">
      <c r="A6576" s="39"/>
    </row>
    <row r="6577" spans="1:1">
      <c r="A6577" s="39"/>
    </row>
    <row r="6578" spans="1:1">
      <c r="A6578" s="39"/>
    </row>
    <row r="6579" spans="1:1">
      <c r="A6579" s="39"/>
    </row>
    <row r="6580" spans="1:1">
      <c r="A6580" s="39"/>
    </row>
    <row r="6581" spans="1:1">
      <c r="A6581" s="39"/>
    </row>
    <row r="6582" spans="1:1">
      <c r="A6582" s="39"/>
    </row>
    <row r="6583" spans="1:1">
      <c r="A6583" s="39"/>
    </row>
    <row r="6584" spans="1:1">
      <c r="A6584" s="39"/>
    </row>
    <row r="6585" spans="1:1">
      <c r="A6585" s="39"/>
    </row>
    <row r="6586" spans="1:1">
      <c r="A6586" s="39"/>
    </row>
    <row r="6587" spans="1:1">
      <c r="A6587" s="39"/>
    </row>
    <row r="6588" spans="1:1">
      <c r="A6588" s="39"/>
    </row>
    <row r="6589" spans="1:1">
      <c r="A6589" s="39"/>
    </row>
    <row r="6590" spans="1:1">
      <c r="A6590" s="39"/>
    </row>
    <row r="6591" spans="1:1">
      <c r="A6591" s="39"/>
    </row>
    <row r="6592" spans="1:1">
      <c r="A6592" s="39"/>
    </row>
    <row r="6593" spans="1:1">
      <c r="A6593" s="39"/>
    </row>
    <row r="6594" spans="1:1">
      <c r="A6594" s="39"/>
    </row>
    <row r="6595" spans="1:1">
      <c r="A6595" s="39"/>
    </row>
    <row r="6596" spans="1:1">
      <c r="A6596" s="39"/>
    </row>
    <row r="6597" spans="1:1">
      <c r="A6597" s="39"/>
    </row>
    <row r="6598" spans="1:1">
      <c r="A6598" s="39"/>
    </row>
    <row r="6599" spans="1:1">
      <c r="A6599" s="39"/>
    </row>
    <row r="6600" spans="1:1">
      <c r="A6600" s="39"/>
    </row>
    <row r="6601" spans="1:1">
      <c r="A6601" s="39"/>
    </row>
    <row r="6602" spans="1:1">
      <c r="A6602" s="39"/>
    </row>
    <row r="6603" spans="1:1">
      <c r="A6603" s="39"/>
    </row>
    <row r="6604" spans="1:1">
      <c r="A6604" s="39"/>
    </row>
    <row r="6605" spans="1:1">
      <c r="A6605" s="39"/>
    </row>
    <row r="6606" spans="1:1">
      <c r="A6606" s="39"/>
    </row>
    <row r="6607" spans="1:1">
      <c r="A6607" s="39"/>
    </row>
    <row r="6608" spans="1:1">
      <c r="A6608" s="39"/>
    </row>
    <row r="6609" spans="1:1">
      <c r="A6609" s="39"/>
    </row>
    <row r="6610" spans="1:1">
      <c r="A6610" s="39"/>
    </row>
    <row r="6611" spans="1:1">
      <c r="A6611" s="39"/>
    </row>
    <row r="6612" spans="1:1">
      <c r="A6612" s="39"/>
    </row>
    <row r="6613" spans="1:1">
      <c r="A6613" s="39"/>
    </row>
    <row r="6614" spans="1:1">
      <c r="A6614" s="39"/>
    </row>
    <row r="6615" spans="1:1">
      <c r="A6615" s="39"/>
    </row>
    <row r="6616" spans="1:1">
      <c r="A6616" s="39"/>
    </row>
    <row r="6617" spans="1:1">
      <c r="A6617" s="39"/>
    </row>
    <row r="6618" spans="1:1">
      <c r="A6618" s="39"/>
    </row>
    <row r="6619" spans="1:1">
      <c r="A6619" s="39"/>
    </row>
    <row r="6620" spans="1:1">
      <c r="A6620" s="39"/>
    </row>
    <row r="6621" spans="1:1">
      <c r="A6621" s="39"/>
    </row>
    <row r="6622" spans="1:1">
      <c r="A6622" s="39"/>
    </row>
    <row r="6623" spans="1:1">
      <c r="A6623" s="39"/>
    </row>
    <row r="6624" spans="1:1">
      <c r="A6624" s="39"/>
    </row>
    <row r="6625" spans="1:1">
      <c r="A6625" s="39"/>
    </row>
    <row r="6626" spans="1:1">
      <c r="A6626" s="39"/>
    </row>
    <row r="6627" spans="1:1">
      <c r="A6627" s="39"/>
    </row>
    <row r="6628" spans="1:1">
      <c r="A6628" s="39"/>
    </row>
    <row r="6629" spans="1:1">
      <c r="A6629" s="39"/>
    </row>
    <row r="6630" spans="1:1">
      <c r="A6630" s="39"/>
    </row>
    <row r="6631" spans="1:1">
      <c r="A6631" s="39"/>
    </row>
    <row r="6632" spans="1:1">
      <c r="A6632" s="39"/>
    </row>
    <row r="6633" spans="1:1">
      <c r="A6633" s="39"/>
    </row>
    <row r="6634" spans="1:1">
      <c r="A6634" s="39"/>
    </row>
    <row r="6635" spans="1:1">
      <c r="A6635" s="39"/>
    </row>
    <row r="6636" spans="1:1">
      <c r="A6636" s="39"/>
    </row>
    <row r="6637" spans="1:1">
      <c r="A6637" s="39"/>
    </row>
    <row r="6638" spans="1:1">
      <c r="A6638" s="39"/>
    </row>
    <row r="6639" spans="1:1">
      <c r="A6639" s="39"/>
    </row>
    <row r="6640" spans="1:1">
      <c r="A6640" s="39"/>
    </row>
    <row r="6641" spans="1:1">
      <c r="A6641" s="39"/>
    </row>
    <row r="6642" spans="1:1">
      <c r="A6642" s="39"/>
    </row>
    <row r="6643" spans="1:1">
      <c r="A6643" s="39"/>
    </row>
    <row r="6644" spans="1:1">
      <c r="A6644" s="39"/>
    </row>
    <row r="6645" spans="1:1">
      <c r="A6645" s="39"/>
    </row>
    <row r="6646" spans="1:1">
      <c r="A6646" s="39"/>
    </row>
    <row r="6647" spans="1:1">
      <c r="A6647" s="39"/>
    </row>
    <row r="6648" spans="1:1">
      <c r="A6648" s="39"/>
    </row>
    <row r="6649" spans="1:1">
      <c r="A6649" s="39"/>
    </row>
    <row r="6650" spans="1:1">
      <c r="A6650" s="39"/>
    </row>
    <row r="6651" spans="1:1">
      <c r="A6651" s="39"/>
    </row>
    <row r="6652" spans="1:1">
      <c r="A6652" s="39"/>
    </row>
    <row r="6653" spans="1:1">
      <c r="A6653" s="39"/>
    </row>
    <row r="6654" spans="1:1">
      <c r="A6654" s="39"/>
    </row>
    <row r="6655" spans="1:1">
      <c r="A6655" s="39"/>
    </row>
    <row r="6656" spans="1:1">
      <c r="A6656" s="39"/>
    </row>
    <row r="6657" spans="1:1">
      <c r="A6657" s="39"/>
    </row>
    <row r="6658" spans="1:1">
      <c r="A6658" s="39"/>
    </row>
    <row r="6659" spans="1:1">
      <c r="A6659" s="39"/>
    </row>
    <row r="6660" spans="1:1">
      <c r="A6660" s="39"/>
    </row>
    <row r="6661" spans="1:1">
      <c r="A6661" s="39"/>
    </row>
    <row r="6662" spans="1:1">
      <c r="A6662" s="39"/>
    </row>
    <row r="6663" spans="1:1">
      <c r="A6663" s="39"/>
    </row>
    <row r="6664" spans="1:1">
      <c r="A6664" s="39"/>
    </row>
    <row r="6665" spans="1:1">
      <c r="A6665" s="39"/>
    </row>
    <row r="6666" spans="1:1">
      <c r="A6666" s="39"/>
    </row>
    <row r="6667" spans="1:1">
      <c r="A6667" s="39"/>
    </row>
    <row r="6668" spans="1:1">
      <c r="A6668" s="39"/>
    </row>
    <row r="6669" spans="1:1">
      <c r="A6669" s="39"/>
    </row>
    <row r="6670" spans="1:1">
      <c r="A6670" s="39"/>
    </row>
    <row r="6671" spans="1:1">
      <c r="A6671" s="39"/>
    </row>
    <row r="6672" spans="1:1">
      <c r="A6672" s="39"/>
    </row>
    <row r="6673" spans="1:1">
      <c r="A6673" s="39"/>
    </row>
    <row r="6674" spans="1:1">
      <c r="A6674" s="39"/>
    </row>
    <row r="6675" spans="1:1">
      <c r="A6675" s="39"/>
    </row>
    <row r="6676" spans="1:1">
      <c r="A6676" s="39"/>
    </row>
    <row r="6677" spans="1:1">
      <c r="A6677" s="39"/>
    </row>
    <row r="6678" spans="1:1">
      <c r="A6678" s="39"/>
    </row>
    <row r="6679" spans="1:1">
      <c r="A6679" s="39"/>
    </row>
    <row r="6680" spans="1:1">
      <c r="A6680" s="39"/>
    </row>
    <row r="6681" spans="1:1">
      <c r="A6681" s="39"/>
    </row>
    <row r="6682" spans="1:1">
      <c r="A6682" s="39"/>
    </row>
    <row r="6683" spans="1:1">
      <c r="A6683" s="39"/>
    </row>
    <row r="6684" spans="1:1">
      <c r="A6684" s="39"/>
    </row>
    <row r="6685" spans="1:1">
      <c r="A6685" s="39"/>
    </row>
    <row r="6686" spans="1:1">
      <c r="A6686" s="39"/>
    </row>
    <row r="6687" spans="1:1">
      <c r="A6687" s="39"/>
    </row>
    <row r="6688" spans="1:1">
      <c r="A6688" s="39"/>
    </row>
    <row r="6689" spans="1:1">
      <c r="A6689" s="39"/>
    </row>
    <row r="6690" spans="1:1">
      <c r="A6690" s="39"/>
    </row>
    <row r="6691" spans="1:1">
      <c r="A6691" s="39"/>
    </row>
    <row r="6692" spans="1:1">
      <c r="A6692" s="39"/>
    </row>
    <row r="6693" spans="1:1">
      <c r="A6693" s="39"/>
    </row>
    <row r="6694" spans="1:1">
      <c r="A6694" s="39"/>
    </row>
    <row r="6695" spans="1:1">
      <c r="A6695" s="39"/>
    </row>
    <row r="6696" spans="1:1">
      <c r="A6696" s="39"/>
    </row>
    <row r="6697" spans="1:1">
      <c r="A6697" s="39"/>
    </row>
    <row r="6698" spans="1:1">
      <c r="A6698" s="39"/>
    </row>
    <row r="6699" spans="1:1">
      <c r="A6699" s="39"/>
    </row>
    <row r="6700" spans="1:1">
      <c r="A6700" s="39"/>
    </row>
    <row r="6701" spans="1:1">
      <c r="A6701" s="39"/>
    </row>
    <row r="6702" spans="1:1">
      <c r="A6702" s="39"/>
    </row>
    <row r="6703" spans="1:1">
      <c r="A6703" s="39"/>
    </row>
    <row r="6704" spans="1:1">
      <c r="A6704" s="39"/>
    </row>
    <row r="6705" spans="1:1">
      <c r="A6705" s="39"/>
    </row>
    <row r="6706" spans="1:1">
      <c r="A6706" s="39"/>
    </row>
    <row r="6707" spans="1:1">
      <c r="A6707" s="39"/>
    </row>
    <row r="6708" spans="1:1">
      <c r="A6708" s="39"/>
    </row>
    <row r="6709" spans="1:1">
      <c r="A6709" s="39"/>
    </row>
    <row r="6710" spans="1:1">
      <c r="A6710" s="39"/>
    </row>
    <row r="6711" spans="1:1">
      <c r="A6711" s="39"/>
    </row>
    <row r="6712" spans="1:1">
      <c r="A6712" s="39"/>
    </row>
    <row r="6713" spans="1:1">
      <c r="A6713" s="39"/>
    </row>
    <row r="6714" spans="1:1">
      <c r="A6714" s="39"/>
    </row>
    <row r="6715" spans="1:1">
      <c r="A6715" s="39"/>
    </row>
    <row r="6716" spans="1:1">
      <c r="A6716" s="39"/>
    </row>
    <row r="6717" spans="1:1">
      <c r="A6717" s="39"/>
    </row>
    <row r="6718" spans="1:1">
      <c r="A6718" s="39"/>
    </row>
    <row r="6719" spans="1:1">
      <c r="A6719" s="39"/>
    </row>
    <row r="6720" spans="1:1">
      <c r="A6720" s="39"/>
    </row>
    <row r="6721" spans="1:1">
      <c r="A6721" s="39"/>
    </row>
    <row r="6722" spans="1:1">
      <c r="A6722" s="39"/>
    </row>
    <row r="6723" spans="1:1">
      <c r="A6723" s="39"/>
    </row>
    <row r="6724" spans="1:1">
      <c r="A6724" s="39"/>
    </row>
    <row r="6725" spans="1:1">
      <c r="A6725" s="39"/>
    </row>
    <row r="6726" spans="1:1">
      <c r="A6726" s="39"/>
    </row>
    <row r="6727" spans="1:1">
      <c r="A6727" s="39"/>
    </row>
    <row r="6728" spans="1:1">
      <c r="A6728" s="39"/>
    </row>
    <row r="6729" spans="1:1">
      <c r="A6729" s="39"/>
    </row>
    <row r="6730" spans="1:1">
      <c r="A6730" s="39"/>
    </row>
    <row r="6731" spans="1:1">
      <c r="A6731" s="39"/>
    </row>
    <row r="6732" spans="1:1">
      <c r="A6732" s="39"/>
    </row>
    <row r="6733" spans="1:1">
      <c r="A6733" s="39"/>
    </row>
    <row r="6734" spans="1:1">
      <c r="A6734" s="39"/>
    </row>
    <row r="6735" spans="1:1">
      <c r="A6735" s="39"/>
    </row>
    <row r="6736" spans="1:1">
      <c r="A6736" s="39"/>
    </row>
    <row r="6737" spans="1:1">
      <c r="A6737" s="39"/>
    </row>
    <row r="6738" spans="1:1">
      <c r="A6738" s="39"/>
    </row>
    <row r="6739" spans="1:1">
      <c r="A6739" s="39"/>
    </row>
    <row r="6740" spans="1:1">
      <c r="A6740" s="39"/>
    </row>
    <row r="6741" spans="1:1">
      <c r="A6741" s="39"/>
    </row>
    <row r="6742" spans="1:1">
      <c r="A6742" s="39"/>
    </row>
    <row r="6743" spans="1:1">
      <c r="A6743" s="39"/>
    </row>
    <row r="6744" spans="1:1">
      <c r="A6744" s="39"/>
    </row>
    <row r="6745" spans="1:1">
      <c r="A6745" s="39"/>
    </row>
    <row r="6746" spans="1:1">
      <c r="A6746" s="39"/>
    </row>
    <row r="6747" spans="1:1">
      <c r="A6747" s="39"/>
    </row>
    <row r="6748" spans="1:1">
      <c r="A6748" s="39"/>
    </row>
    <row r="6749" spans="1:1">
      <c r="A6749" s="39"/>
    </row>
    <row r="6750" spans="1:1">
      <c r="A6750" s="39"/>
    </row>
    <row r="6751" spans="1:1">
      <c r="A6751" s="39"/>
    </row>
    <row r="6752" spans="1:1">
      <c r="A6752" s="39"/>
    </row>
    <row r="6753" spans="1:1">
      <c r="A6753" s="39"/>
    </row>
    <row r="6754" spans="1:1">
      <c r="A6754" s="39"/>
    </row>
    <row r="6755" spans="1:1">
      <c r="A6755" s="39"/>
    </row>
    <row r="6756" spans="1:1">
      <c r="A6756" s="39"/>
    </row>
    <row r="6757" spans="1:1">
      <c r="A6757" s="39"/>
    </row>
    <row r="6758" spans="1:1">
      <c r="A6758" s="39"/>
    </row>
    <row r="6759" spans="1:1">
      <c r="A6759" s="39"/>
    </row>
    <row r="6760" spans="1:1">
      <c r="A6760" s="39"/>
    </row>
    <row r="6761" spans="1:1">
      <c r="A6761" s="39"/>
    </row>
    <row r="6762" spans="1:1">
      <c r="A6762" s="39"/>
    </row>
    <row r="6763" spans="1:1">
      <c r="A6763" s="39"/>
    </row>
    <row r="6764" spans="1:1">
      <c r="A6764" s="39"/>
    </row>
    <row r="6765" spans="1:1">
      <c r="A6765" s="39"/>
    </row>
    <row r="6766" spans="1:1">
      <c r="A6766" s="39"/>
    </row>
    <row r="6767" spans="1:1">
      <c r="A6767" s="39"/>
    </row>
    <row r="6768" spans="1:1">
      <c r="A6768" s="39"/>
    </row>
    <row r="6769" spans="1:1">
      <c r="A6769" s="39"/>
    </row>
    <row r="6770" spans="1:1">
      <c r="A6770" s="39"/>
    </row>
    <row r="6771" spans="1:1">
      <c r="A6771" s="39"/>
    </row>
    <row r="6772" spans="1:1">
      <c r="A6772" s="39"/>
    </row>
    <row r="6773" spans="1:1">
      <c r="A6773" s="39"/>
    </row>
    <row r="6774" spans="1:1">
      <c r="A6774" s="39"/>
    </row>
    <row r="6775" spans="1:1">
      <c r="A6775" s="39"/>
    </row>
    <row r="6776" spans="1:1">
      <c r="A6776" s="39"/>
    </row>
    <row r="6777" spans="1:1">
      <c r="A6777" s="39"/>
    </row>
    <row r="6778" spans="1:1">
      <c r="A6778" s="39"/>
    </row>
    <row r="6779" spans="1:1">
      <c r="A6779" s="39"/>
    </row>
    <row r="6780" spans="1:1">
      <c r="A6780" s="39"/>
    </row>
    <row r="6781" spans="1:1">
      <c r="A6781" s="39"/>
    </row>
    <row r="6782" spans="1:1">
      <c r="A6782" s="39"/>
    </row>
    <row r="6783" spans="1:1">
      <c r="A6783" s="39"/>
    </row>
    <row r="6784" spans="1:1">
      <c r="A6784" s="39"/>
    </row>
    <row r="6785" spans="1:1">
      <c r="A6785" s="39"/>
    </row>
    <row r="6786" spans="1:1">
      <c r="A6786" s="39"/>
    </row>
    <row r="6787" spans="1:1">
      <c r="A6787" s="39"/>
    </row>
    <row r="6788" spans="1:1">
      <c r="A6788" s="39"/>
    </row>
    <row r="6789" spans="1:1">
      <c r="A6789" s="39"/>
    </row>
    <row r="6790" spans="1:1">
      <c r="A6790" s="39"/>
    </row>
    <row r="6791" spans="1:1">
      <c r="A6791" s="39"/>
    </row>
    <row r="6792" spans="1:1">
      <c r="A6792" s="39"/>
    </row>
    <row r="6793" spans="1:1">
      <c r="A6793" s="39"/>
    </row>
    <row r="6794" spans="1:1">
      <c r="A6794" s="39"/>
    </row>
    <row r="6795" spans="1:1">
      <c r="A6795" s="39"/>
    </row>
    <row r="6796" spans="1:1">
      <c r="A6796" s="39"/>
    </row>
    <row r="6797" spans="1:1">
      <c r="A6797" s="39"/>
    </row>
    <row r="6798" spans="1:1">
      <c r="A6798" s="39"/>
    </row>
    <row r="6799" spans="1:1">
      <c r="A6799" s="39"/>
    </row>
    <row r="6800" spans="1:1">
      <c r="A6800" s="39"/>
    </row>
    <row r="6801" spans="1:1">
      <c r="A6801" s="39"/>
    </row>
    <row r="6802" spans="1:1">
      <c r="A6802" s="39"/>
    </row>
    <row r="6803" spans="1:1">
      <c r="A6803" s="39"/>
    </row>
    <row r="6804" spans="1:1">
      <c r="A6804" s="39"/>
    </row>
    <row r="6805" spans="1:1">
      <c r="A6805" s="39"/>
    </row>
    <row r="6806" spans="1:1">
      <c r="A6806" s="39"/>
    </row>
    <row r="6807" spans="1:1">
      <c r="A6807" s="39"/>
    </row>
    <row r="6808" spans="1:1">
      <c r="A6808" s="39"/>
    </row>
    <row r="6809" spans="1:1">
      <c r="A6809" s="39"/>
    </row>
    <row r="6810" spans="1:1">
      <c r="A6810" s="39"/>
    </row>
    <row r="6811" spans="1:1">
      <c r="A6811" s="39"/>
    </row>
    <row r="6812" spans="1:1">
      <c r="A6812" s="39"/>
    </row>
    <row r="6813" spans="1:1">
      <c r="A6813" s="39"/>
    </row>
    <row r="6814" spans="1:1">
      <c r="A6814" s="39"/>
    </row>
    <row r="6815" spans="1:1">
      <c r="A6815" s="39"/>
    </row>
    <row r="6816" spans="1:1">
      <c r="A6816" s="39"/>
    </row>
    <row r="6817" spans="1:1">
      <c r="A6817" s="39"/>
    </row>
    <row r="6818" spans="1:1">
      <c r="A6818" s="39"/>
    </row>
    <row r="6819" spans="1:1">
      <c r="A6819" s="39"/>
    </row>
    <row r="6820" spans="1:1">
      <c r="A6820" s="39"/>
    </row>
    <row r="6821" spans="1:1">
      <c r="A6821" s="39"/>
    </row>
    <row r="6822" spans="1:1">
      <c r="A6822" s="39"/>
    </row>
    <row r="6823" spans="1:1">
      <c r="A6823" s="39"/>
    </row>
    <row r="6824" spans="1:1">
      <c r="A6824" s="39"/>
    </row>
    <row r="6825" spans="1:1">
      <c r="A6825" s="39"/>
    </row>
    <row r="6826" spans="1:1">
      <c r="A6826" s="39"/>
    </row>
    <row r="6827" spans="1:1">
      <c r="A6827" s="39"/>
    </row>
    <row r="6828" spans="1:1">
      <c r="A6828" s="39"/>
    </row>
    <row r="6829" spans="1:1">
      <c r="A6829" s="39"/>
    </row>
    <row r="6830" spans="1:1">
      <c r="A6830" s="39"/>
    </row>
    <row r="6831" spans="1:1">
      <c r="A6831" s="39"/>
    </row>
    <row r="6832" spans="1:1">
      <c r="A6832" s="39"/>
    </row>
    <row r="6833" spans="1:1">
      <c r="A6833" s="39"/>
    </row>
    <row r="6834" spans="1:1">
      <c r="A6834" s="39"/>
    </row>
    <row r="6835" spans="1:1">
      <c r="A6835" s="39"/>
    </row>
    <row r="6836" spans="1:1">
      <c r="A6836" s="39"/>
    </row>
    <row r="6837" spans="1:1">
      <c r="A6837" s="39"/>
    </row>
    <row r="6838" spans="1:1">
      <c r="A6838" s="39"/>
    </row>
    <row r="6839" spans="1:1">
      <c r="A6839" s="39"/>
    </row>
    <row r="6840" spans="1:1">
      <c r="A6840" s="39"/>
    </row>
    <row r="6841" spans="1:1">
      <c r="A6841" s="39"/>
    </row>
    <row r="6842" spans="1:1">
      <c r="A6842" s="39"/>
    </row>
    <row r="6843" spans="1:1">
      <c r="A6843" s="39"/>
    </row>
    <row r="6844" spans="1:1">
      <c r="A6844" s="39"/>
    </row>
    <row r="6845" spans="1:1">
      <c r="A6845" s="39"/>
    </row>
    <row r="6846" spans="1:1">
      <c r="A6846" s="39"/>
    </row>
    <row r="6847" spans="1:1">
      <c r="A6847" s="39"/>
    </row>
    <row r="6848" spans="1:1">
      <c r="A6848" s="39"/>
    </row>
    <row r="6849" spans="1:1">
      <c r="A6849" s="39"/>
    </row>
    <row r="6850" spans="1:1">
      <c r="A6850" s="39"/>
    </row>
    <row r="6851" spans="1:1">
      <c r="A6851" s="39"/>
    </row>
    <row r="6852" spans="1:1">
      <c r="A6852" s="39"/>
    </row>
    <row r="6853" spans="1:1">
      <c r="A6853" s="39"/>
    </row>
    <row r="6854" spans="1:1">
      <c r="A6854" s="39"/>
    </row>
    <row r="6855" spans="1:1">
      <c r="A6855" s="39"/>
    </row>
    <row r="6856" spans="1:1">
      <c r="A6856" s="39"/>
    </row>
    <row r="6857" spans="1:1">
      <c r="A6857" s="39"/>
    </row>
    <row r="6858" spans="1:1">
      <c r="A6858" s="39"/>
    </row>
    <row r="6859" spans="1:1">
      <c r="A6859" s="39"/>
    </row>
    <row r="6860" spans="1:1">
      <c r="A6860" s="39"/>
    </row>
    <row r="6861" spans="1:1">
      <c r="A6861" s="39"/>
    </row>
    <row r="6862" spans="1:1">
      <c r="A6862" s="39"/>
    </row>
    <row r="6863" spans="1:1">
      <c r="A6863" s="39"/>
    </row>
    <row r="6864" spans="1:1">
      <c r="A6864" s="39"/>
    </row>
    <row r="6865" spans="1:1">
      <c r="A6865" s="39"/>
    </row>
    <row r="6866" spans="1:1">
      <c r="A6866" s="39"/>
    </row>
    <row r="6867" spans="1:1">
      <c r="A6867" s="39"/>
    </row>
    <row r="6868" spans="1:1">
      <c r="A6868" s="39"/>
    </row>
    <row r="6869" spans="1:1">
      <c r="A6869" s="39"/>
    </row>
    <row r="6870" spans="1:1">
      <c r="A6870" s="39"/>
    </row>
    <row r="6871" spans="1:1">
      <c r="A6871" s="39"/>
    </row>
    <row r="6872" spans="1:1">
      <c r="A6872" s="39"/>
    </row>
    <row r="6873" spans="1:1">
      <c r="A6873" s="39"/>
    </row>
    <row r="6874" spans="1:1">
      <c r="A6874" s="39"/>
    </row>
    <row r="6875" spans="1:1">
      <c r="A6875" s="39"/>
    </row>
    <row r="6876" spans="1:1">
      <c r="A6876" s="39"/>
    </row>
    <row r="6877" spans="1:1">
      <c r="A6877" s="39"/>
    </row>
    <row r="6878" spans="1:1">
      <c r="A6878" s="39"/>
    </row>
    <row r="6879" spans="1:1">
      <c r="A6879" s="39"/>
    </row>
    <row r="6880" spans="1:1">
      <c r="A6880" s="39"/>
    </row>
    <row r="6881" spans="1:1">
      <c r="A6881" s="39"/>
    </row>
    <row r="6882" spans="1:1">
      <c r="A6882" s="39"/>
    </row>
    <row r="6883" spans="1:1">
      <c r="A6883" s="39"/>
    </row>
    <row r="6884" spans="1:1">
      <c r="A6884" s="39"/>
    </row>
    <row r="6885" spans="1:1">
      <c r="A6885" s="39"/>
    </row>
    <row r="6886" spans="1:1">
      <c r="A6886" s="39"/>
    </row>
    <row r="6887" spans="1:1">
      <c r="A6887" s="39"/>
    </row>
    <row r="6888" spans="1:1">
      <c r="A6888" s="39"/>
    </row>
    <row r="6889" spans="1:1">
      <c r="A6889" s="39"/>
    </row>
    <row r="6890" spans="1:1">
      <c r="A6890" s="39"/>
    </row>
    <row r="6891" spans="1:1">
      <c r="A6891" s="39"/>
    </row>
    <row r="6892" spans="1:1">
      <c r="A6892" s="39"/>
    </row>
    <row r="6893" spans="1:1">
      <c r="A6893" s="39"/>
    </row>
    <row r="6894" spans="1:1">
      <c r="A6894" s="39"/>
    </row>
    <row r="6895" spans="1:1">
      <c r="A6895" s="39"/>
    </row>
    <row r="6896" spans="1:1">
      <c r="A6896" s="39"/>
    </row>
    <row r="6897" spans="1:1">
      <c r="A6897" s="39"/>
    </row>
    <row r="6898" spans="1:1">
      <c r="A6898" s="39"/>
    </row>
    <row r="6899" spans="1:1">
      <c r="A6899" s="39"/>
    </row>
    <row r="6900" spans="1:1">
      <c r="A6900" s="39"/>
    </row>
    <row r="6901" spans="1:1">
      <c r="A6901" s="39"/>
    </row>
    <row r="6902" spans="1:1">
      <c r="A6902" s="39"/>
    </row>
    <row r="6903" spans="1:1">
      <c r="A6903" s="39"/>
    </row>
    <row r="6904" spans="1:1">
      <c r="A6904" s="39"/>
    </row>
    <row r="6905" spans="1:1">
      <c r="A6905" s="39"/>
    </row>
    <row r="6906" spans="1:1">
      <c r="A6906" s="39"/>
    </row>
    <row r="6907" spans="1:1">
      <c r="A6907" s="39"/>
    </row>
    <row r="6908" spans="1:1">
      <c r="A6908" s="39"/>
    </row>
    <row r="6909" spans="1:1">
      <c r="A6909" s="39"/>
    </row>
    <row r="6910" spans="1:1">
      <c r="A6910" s="39"/>
    </row>
    <row r="6911" spans="1:1">
      <c r="A6911" s="39"/>
    </row>
    <row r="6912" spans="1:1">
      <c r="A6912" s="39"/>
    </row>
    <row r="6913" spans="1:1">
      <c r="A6913" s="39"/>
    </row>
    <row r="6914" spans="1:1">
      <c r="A6914" s="39"/>
    </row>
    <row r="6915" spans="1:1">
      <c r="A6915" s="39"/>
    </row>
    <row r="6916" spans="1:1">
      <c r="A6916" s="39"/>
    </row>
    <row r="6917" spans="1:1">
      <c r="A6917" s="39"/>
    </row>
    <row r="6918" spans="1:1">
      <c r="A6918" s="39"/>
    </row>
    <row r="6919" spans="1:1">
      <c r="A6919" s="39"/>
    </row>
    <row r="6920" spans="1:1">
      <c r="A6920" s="39"/>
    </row>
    <row r="6921" spans="1:1">
      <c r="A6921" s="39"/>
    </row>
    <row r="6922" spans="1:1">
      <c r="A6922" s="39"/>
    </row>
    <row r="6923" spans="1:1">
      <c r="A6923" s="39"/>
    </row>
    <row r="6924" spans="1:1">
      <c r="A6924" s="39"/>
    </row>
    <row r="6925" spans="1:1">
      <c r="A6925" s="39"/>
    </row>
    <row r="6926" spans="1:1">
      <c r="A6926" s="39"/>
    </row>
    <row r="6927" spans="1:1">
      <c r="A6927" s="39"/>
    </row>
    <row r="6928" spans="1:1">
      <c r="A6928" s="39"/>
    </row>
    <row r="6929" spans="1:1">
      <c r="A6929" s="39"/>
    </row>
    <row r="6930" spans="1:1">
      <c r="A6930" s="39"/>
    </row>
    <row r="6931" spans="1:1">
      <c r="A6931" s="39"/>
    </row>
    <row r="6932" spans="1:1">
      <c r="A6932" s="39"/>
    </row>
    <row r="6933" spans="1:1">
      <c r="A6933" s="39"/>
    </row>
    <row r="6934" spans="1:1">
      <c r="A6934" s="39"/>
    </row>
    <row r="6935" spans="1:1">
      <c r="A6935" s="39"/>
    </row>
    <row r="6936" spans="1:1">
      <c r="A6936" s="39"/>
    </row>
    <row r="6937" spans="1:1">
      <c r="A6937" s="39"/>
    </row>
    <row r="6938" spans="1:1">
      <c r="A6938" s="39"/>
    </row>
    <row r="6939" spans="1:1">
      <c r="A6939" s="39"/>
    </row>
    <row r="6940" spans="1:1">
      <c r="A6940" s="39"/>
    </row>
    <row r="6941" spans="1:1">
      <c r="A6941" s="39"/>
    </row>
    <row r="6942" spans="1:1">
      <c r="A6942" s="39"/>
    </row>
    <row r="6943" spans="1:1">
      <c r="A6943" s="39"/>
    </row>
    <row r="6944" spans="1:1">
      <c r="A6944" s="39"/>
    </row>
    <row r="6945" spans="1:1">
      <c r="A6945" s="39"/>
    </row>
    <row r="6946" spans="1:1">
      <c r="A6946" s="39"/>
    </row>
    <row r="6947" spans="1:1">
      <c r="A6947" s="39"/>
    </row>
    <row r="6948" spans="1:1">
      <c r="A6948" s="39"/>
    </row>
    <row r="6949" spans="1:1">
      <c r="A6949" s="39"/>
    </row>
    <row r="6950" spans="1:1">
      <c r="A6950" s="39"/>
    </row>
    <row r="6951" spans="1:1">
      <c r="A6951" s="39"/>
    </row>
    <row r="6952" spans="1:1">
      <c r="A6952" s="39"/>
    </row>
    <row r="6953" spans="1:1">
      <c r="A6953" s="39"/>
    </row>
    <row r="6954" spans="1:1">
      <c r="A6954" s="39"/>
    </row>
    <row r="6955" spans="1:1">
      <c r="A6955" s="39"/>
    </row>
    <row r="6956" spans="1:1">
      <c r="A6956" s="39"/>
    </row>
    <row r="6957" spans="1:1">
      <c r="A6957" s="39"/>
    </row>
    <row r="6958" spans="1:1">
      <c r="A6958" s="39"/>
    </row>
    <row r="6959" spans="1:1">
      <c r="A6959" s="39"/>
    </row>
    <row r="6960" spans="1:1">
      <c r="A6960" s="39"/>
    </row>
    <row r="6961" spans="1:1">
      <c r="A6961" s="39"/>
    </row>
    <row r="6962" spans="1:1">
      <c r="A6962" s="39"/>
    </row>
    <row r="6963" spans="1:1">
      <c r="A6963" s="39"/>
    </row>
    <row r="6964" spans="1:1">
      <c r="A6964" s="39"/>
    </row>
    <row r="6965" spans="1:1">
      <c r="A6965" s="39"/>
    </row>
    <row r="6966" spans="1:1">
      <c r="A6966" s="39"/>
    </row>
    <row r="6967" spans="1:1">
      <c r="A6967" s="39"/>
    </row>
    <row r="6968" spans="1:1">
      <c r="A6968" s="39"/>
    </row>
    <row r="6969" spans="1:1">
      <c r="A6969" s="39"/>
    </row>
    <row r="6970" spans="1:1">
      <c r="A6970" s="39"/>
    </row>
    <row r="6971" spans="1:1">
      <c r="A6971" s="39"/>
    </row>
    <row r="6972" spans="1:1">
      <c r="A6972" s="39"/>
    </row>
    <row r="6973" spans="1:1">
      <c r="A6973" s="39"/>
    </row>
    <row r="6974" spans="1:1">
      <c r="A6974" s="39"/>
    </row>
    <row r="6975" spans="1:1">
      <c r="A6975" s="39"/>
    </row>
    <row r="6976" spans="1:1">
      <c r="A6976" s="39"/>
    </row>
    <row r="6977" spans="1:1">
      <c r="A6977" s="39"/>
    </row>
    <row r="6978" spans="1:1">
      <c r="A6978" s="39"/>
    </row>
    <row r="6979" spans="1:1">
      <c r="A6979" s="39"/>
    </row>
    <row r="6980" spans="1:1">
      <c r="A6980" s="39"/>
    </row>
    <row r="6981" spans="1:1">
      <c r="A6981" s="39"/>
    </row>
    <row r="6982" spans="1:1">
      <c r="A6982" s="39"/>
    </row>
    <row r="6983" spans="1:1">
      <c r="A6983" s="39"/>
    </row>
    <row r="6984" spans="1:1">
      <c r="A6984" s="39"/>
    </row>
    <row r="6985" spans="1:1">
      <c r="A6985" s="39"/>
    </row>
    <row r="6986" spans="1:1">
      <c r="A6986" s="39"/>
    </row>
    <row r="6987" spans="1:1">
      <c r="A6987" s="39"/>
    </row>
    <row r="6988" spans="1:1">
      <c r="A6988" s="39"/>
    </row>
    <row r="6989" spans="1:1">
      <c r="A6989" s="39"/>
    </row>
    <row r="6990" spans="1:1">
      <c r="A6990" s="39"/>
    </row>
    <row r="6991" spans="1:1">
      <c r="A6991" s="39"/>
    </row>
    <row r="6992" spans="1:1">
      <c r="A6992" s="39"/>
    </row>
    <row r="6993" spans="1:1">
      <c r="A6993" s="39"/>
    </row>
    <row r="6994" spans="1:1">
      <c r="A6994" s="39"/>
    </row>
    <row r="6995" spans="1:1">
      <c r="A6995" s="39"/>
    </row>
    <row r="6996" spans="1:1">
      <c r="A6996" s="39"/>
    </row>
    <row r="6997" spans="1:1">
      <c r="A6997" s="39"/>
    </row>
    <row r="6998" spans="1:1">
      <c r="A6998" s="39"/>
    </row>
    <row r="6999" spans="1:1">
      <c r="A6999" s="39"/>
    </row>
    <row r="7000" spans="1:1">
      <c r="A7000" s="39"/>
    </row>
    <row r="7001" spans="1:1">
      <c r="A7001" s="39"/>
    </row>
    <row r="7002" spans="1:1">
      <c r="A7002" s="39"/>
    </row>
    <row r="7003" spans="1:1">
      <c r="A7003" s="39"/>
    </row>
    <row r="7004" spans="1:1">
      <c r="A7004" s="39"/>
    </row>
    <row r="7005" spans="1:1">
      <c r="A7005" s="39"/>
    </row>
    <row r="7006" spans="1:1">
      <c r="A7006" s="39"/>
    </row>
    <row r="7007" spans="1:1">
      <c r="A7007" s="39"/>
    </row>
    <row r="7008" spans="1:1">
      <c r="A7008" s="39"/>
    </row>
    <row r="7009" spans="1:1">
      <c r="A7009" s="39"/>
    </row>
    <row r="7010" spans="1:1">
      <c r="A7010" s="39"/>
    </row>
    <row r="7011" spans="1:1">
      <c r="A7011" s="39"/>
    </row>
    <row r="7012" spans="1:1">
      <c r="A7012" s="39"/>
    </row>
    <row r="7013" spans="1:1">
      <c r="A7013" s="39"/>
    </row>
    <row r="7014" spans="1:1">
      <c r="A7014" s="39"/>
    </row>
    <row r="7015" spans="1:1">
      <c r="A7015" s="39"/>
    </row>
    <row r="7016" spans="1:1">
      <c r="A7016" s="39"/>
    </row>
    <row r="7017" spans="1:1">
      <c r="A7017" s="39"/>
    </row>
    <row r="7018" spans="1:1">
      <c r="A7018" s="39"/>
    </row>
    <row r="7019" spans="1:1">
      <c r="A7019" s="39"/>
    </row>
    <row r="7020" spans="1:1">
      <c r="A7020" s="39"/>
    </row>
    <row r="7021" spans="1:1">
      <c r="A7021" s="39"/>
    </row>
    <row r="7022" spans="1:1">
      <c r="A7022" s="39"/>
    </row>
    <row r="7023" spans="1:1">
      <c r="A7023" s="39"/>
    </row>
    <row r="7024" spans="1:1">
      <c r="A7024" s="39"/>
    </row>
    <row r="7025" spans="1:1">
      <c r="A7025" s="39"/>
    </row>
    <row r="7026" spans="1:1">
      <c r="A7026" s="39"/>
    </row>
    <row r="7027" spans="1:1">
      <c r="A7027" s="39"/>
    </row>
    <row r="7028" spans="1:1">
      <c r="A7028" s="39"/>
    </row>
    <row r="7029" spans="1:1">
      <c r="A7029" s="39"/>
    </row>
    <row r="7030" spans="1:1">
      <c r="A7030" s="39"/>
    </row>
    <row r="7031" spans="1:1">
      <c r="A7031" s="39"/>
    </row>
    <row r="7032" spans="1:1">
      <c r="A7032" s="39"/>
    </row>
    <row r="7033" spans="1:1">
      <c r="A7033" s="39"/>
    </row>
    <row r="7034" spans="1:1">
      <c r="A7034" s="39"/>
    </row>
    <row r="7035" spans="1:1">
      <c r="A7035" s="39"/>
    </row>
    <row r="7036" spans="1:1">
      <c r="A7036" s="39"/>
    </row>
    <row r="7037" spans="1:1">
      <c r="A7037" s="39"/>
    </row>
    <row r="7038" spans="1:1">
      <c r="A7038" s="39"/>
    </row>
    <row r="7039" spans="1:1">
      <c r="A7039" s="39"/>
    </row>
    <row r="7040" spans="1:1">
      <c r="A7040" s="39"/>
    </row>
    <row r="7041" spans="1:1">
      <c r="A7041" s="39"/>
    </row>
    <row r="7042" spans="1:1">
      <c r="A7042" s="39"/>
    </row>
    <row r="7043" spans="1:1">
      <c r="A7043" s="39"/>
    </row>
    <row r="7044" spans="1:1">
      <c r="A7044" s="39"/>
    </row>
    <row r="7045" spans="1:1">
      <c r="A7045" s="39"/>
    </row>
    <row r="7046" spans="1:1">
      <c r="A7046" s="39"/>
    </row>
    <row r="7047" spans="1:1">
      <c r="A7047" s="39"/>
    </row>
    <row r="7048" spans="1:1">
      <c r="A7048" s="39"/>
    </row>
    <row r="7049" spans="1:1">
      <c r="A7049" s="39"/>
    </row>
    <row r="7050" spans="1:1">
      <c r="A7050" s="39"/>
    </row>
    <row r="7051" spans="1:1">
      <c r="A7051" s="39"/>
    </row>
    <row r="7052" spans="1:1">
      <c r="A7052" s="39"/>
    </row>
    <row r="7053" spans="1:1">
      <c r="A7053" s="39"/>
    </row>
    <row r="7054" spans="1:1">
      <c r="A7054" s="39"/>
    </row>
    <row r="7055" spans="1:1">
      <c r="A7055" s="39"/>
    </row>
    <row r="7056" spans="1:1">
      <c r="A7056" s="39"/>
    </row>
    <row r="7057" spans="1:1">
      <c r="A7057" s="39"/>
    </row>
    <row r="7058" spans="1:1">
      <c r="A7058" s="39"/>
    </row>
    <row r="7059" spans="1:1">
      <c r="A7059" s="39"/>
    </row>
    <row r="7060" spans="1:1">
      <c r="A7060" s="39"/>
    </row>
    <row r="7061" spans="1:1">
      <c r="A7061" s="39"/>
    </row>
    <row r="7062" spans="1:1">
      <c r="A7062" s="39"/>
    </row>
    <row r="7063" spans="1:1">
      <c r="A7063" s="39"/>
    </row>
    <row r="7064" spans="1:1">
      <c r="A7064" s="39"/>
    </row>
    <row r="7065" spans="1:1">
      <c r="A7065" s="39"/>
    </row>
    <row r="7066" spans="1:1">
      <c r="A7066" s="39"/>
    </row>
    <row r="7067" spans="1:1">
      <c r="A7067" s="39"/>
    </row>
    <row r="7068" spans="1:1">
      <c r="A7068" s="39"/>
    </row>
    <row r="7069" spans="1:1">
      <c r="A7069" s="39"/>
    </row>
    <row r="7070" spans="1:1">
      <c r="A7070" s="39"/>
    </row>
    <row r="7071" spans="1:1">
      <c r="A7071" s="39"/>
    </row>
    <row r="7072" spans="1:1">
      <c r="A7072" s="39"/>
    </row>
    <row r="7073" spans="1:1">
      <c r="A7073" s="39"/>
    </row>
    <row r="7074" spans="1:1">
      <c r="A7074" s="39"/>
    </row>
    <row r="7075" spans="1:1">
      <c r="A7075" s="39"/>
    </row>
    <row r="7076" spans="1:1">
      <c r="A7076" s="39"/>
    </row>
    <row r="7077" spans="1:1">
      <c r="A7077" s="39"/>
    </row>
    <row r="7078" spans="1:1">
      <c r="A7078" s="39"/>
    </row>
    <row r="7079" spans="1:1">
      <c r="A7079" s="39"/>
    </row>
    <row r="7080" spans="1:1">
      <c r="A7080" s="39"/>
    </row>
    <row r="7081" spans="1:1">
      <c r="A7081" s="39"/>
    </row>
    <row r="7082" spans="1:1">
      <c r="A7082" s="39"/>
    </row>
    <row r="7083" spans="1:1">
      <c r="A7083" s="39"/>
    </row>
    <row r="7084" spans="1:1">
      <c r="A7084" s="39"/>
    </row>
    <row r="7085" spans="1:1">
      <c r="A7085" s="39"/>
    </row>
    <row r="7086" spans="1:1">
      <c r="A7086" s="39"/>
    </row>
    <row r="7087" spans="1:1">
      <c r="A7087" s="39"/>
    </row>
    <row r="7088" spans="1:1">
      <c r="A7088" s="39"/>
    </row>
    <row r="7089" spans="1:1">
      <c r="A7089" s="39"/>
    </row>
    <row r="7090" spans="1:1">
      <c r="A7090" s="39"/>
    </row>
    <row r="7091" spans="1:1">
      <c r="A7091" s="39"/>
    </row>
    <row r="7092" spans="1:1">
      <c r="A7092" s="39"/>
    </row>
    <row r="7093" spans="1:1">
      <c r="A7093" s="39"/>
    </row>
    <row r="7094" spans="1:1">
      <c r="A7094" s="39"/>
    </row>
    <row r="7095" spans="1:1">
      <c r="A7095" s="39"/>
    </row>
    <row r="7096" spans="1:1">
      <c r="A7096" s="39"/>
    </row>
    <row r="7097" spans="1:1">
      <c r="A7097" s="39"/>
    </row>
    <row r="7098" spans="1:1">
      <c r="A7098" s="39"/>
    </row>
    <row r="7099" spans="1:1">
      <c r="A7099" s="39"/>
    </row>
    <row r="7100" spans="1:1">
      <c r="A7100" s="39"/>
    </row>
    <row r="7101" spans="1:1">
      <c r="A7101" s="39"/>
    </row>
    <row r="7102" spans="1:1">
      <c r="A7102" s="39"/>
    </row>
    <row r="7103" spans="1:1">
      <c r="A7103" s="39"/>
    </row>
    <row r="7104" spans="1:1">
      <c r="A7104" s="39"/>
    </row>
    <row r="7105" spans="1:1">
      <c r="A7105" s="39"/>
    </row>
    <row r="7106" spans="1:1">
      <c r="A7106" s="39"/>
    </row>
    <row r="7107" spans="1:1">
      <c r="A7107" s="39"/>
    </row>
    <row r="7108" spans="1:1">
      <c r="A7108" s="39"/>
    </row>
    <row r="7109" spans="1:1">
      <c r="A7109" s="39"/>
    </row>
    <row r="7110" spans="1:1">
      <c r="A7110" s="39"/>
    </row>
    <row r="7111" spans="1:1">
      <c r="A7111" s="39"/>
    </row>
    <row r="7112" spans="1:1">
      <c r="A7112" s="39"/>
    </row>
    <row r="7113" spans="1:1">
      <c r="A7113" s="39"/>
    </row>
    <row r="7114" spans="1:1">
      <c r="A7114" s="39"/>
    </row>
    <row r="7115" spans="1:1">
      <c r="A7115" s="39"/>
    </row>
    <row r="7116" spans="1:1">
      <c r="A7116" s="39"/>
    </row>
    <row r="7117" spans="1:1">
      <c r="A7117" s="39"/>
    </row>
    <row r="7118" spans="1:1">
      <c r="A7118" s="39"/>
    </row>
    <row r="7119" spans="1:1">
      <c r="A7119" s="39"/>
    </row>
    <row r="7120" spans="1:1">
      <c r="A7120" s="39"/>
    </row>
    <row r="7121" spans="1:1">
      <c r="A7121" s="39"/>
    </row>
    <row r="7122" spans="1:1">
      <c r="A7122" s="39"/>
    </row>
    <row r="7123" spans="1:1">
      <c r="A7123" s="39"/>
    </row>
    <row r="7124" spans="1:1">
      <c r="A7124" s="39"/>
    </row>
    <row r="7125" spans="1:1">
      <c r="A7125" s="39"/>
    </row>
    <row r="7126" spans="1:1">
      <c r="A7126" s="39"/>
    </row>
    <row r="7127" spans="1:1">
      <c r="A7127" s="39"/>
    </row>
    <row r="7128" spans="1:1">
      <c r="A7128" s="39"/>
    </row>
    <row r="7129" spans="1:1">
      <c r="A7129" s="39"/>
    </row>
    <row r="7130" spans="1:1">
      <c r="A7130" s="39"/>
    </row>
    <row r="7131" spans="1:1">
      <c r="A7131" s="39"/>
    </row>
    <row r="7132" spans="1:1">
      <c r="A7132" s="39"/>
    </row>
    <row r="7133" spans="1:1">
      <c r="A7133" s="39"/>
    </row>
    <row r="7134" spans="1:1">
      <c r="A7134" s="39"/>
    </row>
    <row r="7135" spans="1:1">
      <c r="A7135" s="39"/>
    </row>
    <row r="7136" spans="1:1">
      <c r="A7136" s="39"/>
    </row>
    <row r="7137" spans="1:1">
      <c r="A7137" s="39"/>
    </row>
    <row r="7138" spans="1:1">
      <c r="A7138" s="39"/>
    </row>
    <row r="7139" spans="1:1">
      <c r="A7139" s="39"/>
    </row>
    <row r="7140" spans="1:1">
      <c r="A7140" s="39"/>
    </row>
    <row r="7141" spans="1:1">
      <c r="A7141" s="39"/>
    </row>
    <row r="7142" spans="1:1">
      <c r="A7142" s="39"/>
    </row>
    <row r="7143" spans="1:1">
      <c r="A7143" s="39"/>
    </row>
    <row r="7144" spans="1:1">
      <c r="A7144" s="39"/>
    </row>
    <row r="7145" spans="1:1">
      <c r="A7145" s="39"/>
    </row>
    <row r="7146" spans="1:1">
      <c r="A7146" s="39"/>
    </row>
    <row r="7147" spans="1:1">
      <c r="A7147" s="39"/>
    </row>
    <row r="7148" spans="1:1">
      <c r="A7148" s="39"/>
    </row>
    <row r="7149" spans="1:1">
      <c r="A7149" s="39"/>
    </row>
    <row r="7150" spans="1:1">
      <c r="A7150" s="39"/>
    </row>
    <row r="7151" spans="1:1">
      <c r="A7151" s="39"/>
    </row>
    <row r="7152" spans="1:1">
      <c r="A7152" s="39"/>
    </row>
    <row r="7153" spans="1:1">
      <c r="A7153" s="39"/>
    </row>
    <row r="7154" spans="1:1">
      <c r="A7154" s="39"/>
    </row>
    <row r="7155" spans="1:1">
      <c r="A7155" s="39"/>
    </row>
    <row r="7156" spans="1:1">
      <c r="A7156" s="39"/>
    </row>
    <row r="7157" spans="1:1">
      <c r="A7157" s="39"/>
    </row>
    <row r="7158" spans="1:1">
      <c r="A7158" s="39"/>
    </row>
    <row r="7159" spans="1:1">
      <c r="A7159" s="39"/>
    </row>
    <row r="7160" spans="1:1">
      <c r="A7160" s="39"/>
    </row>
    <row r="7161" spans="1:1">
      <c r="A7161" s="39"/>
    </row>
    <row r="7162" spans="1:1">
      <c r="A7162" s="39"/>
    </row>
    <row r="7163" spans="1:1">
      <c r="A7163" s="39"/>
    </row>
    <row r="7164" spans="1:1">
      <c r="A7164" s="39"/>
    </row>
    <row r="7165" spans="1:1">
      <c r="A7165" s="39"/>
    </row>
    <row r="7166" spans="1:1">
      <c r="A7166" s="39"/>
    </row>
    <row r="7167" spans="1:1">
      <c r="A7167" s="39"/>
    </row>
    <row r="7168" spans="1:1">
      <c r="A7168" s="39"/>
    </row>
    <row r="7169" spans="1:1">
      <c r="A7169" s="39"/>
    </row>
    <row r="7170" spans="1:1">
      <c r="A7170" s="39"/>
    </row>
    <row r="7171" spans="1:1">
      <c r="A7171" s="39"/>
    </row>
    <row r="7172" spans="1:1">
      <c r="A7172" s="39"/>
    </row>
    <row r="7173" spans="1:1">
      <c r="A7173" s="39"/>
    </row>
    <row r="7174" spans="1:1">
      <c r="A7174" s="39"/>
    </row>
    <row r="7175" spans="1:1">
      <c r="A7175" s="39"/>
    </row>
    <row r="7176" spans="1:1">
      <c r="A7176" s="39"/>
    </row>
    <row r="7177" spans="1:1">
      <c r="A7177" s="39"/>
    </row>
    <row r="7178" spans="1:1">
      <c r="A7178" s="39"/>
    </row>
    <row r="7179" spans="1:1">
      <c r="A7179" s="39"/>
    </row>
    <row r="7180" spans="1:1">
      <c r="A7180" s="39"/>
    </row>
    <row r="7181" spans="1:1">
      <c r="A7181" s="39"/>
    </row>
    <row r="7182" spans="1:1">
      <c r="A7182" s="39"/>
    </row>
    <row r="7183" spans="1:1">
      <c r="A7183" s="39"/>
    </row>
    <row r="7184" spans="1:1">
      <c r="A7184" s="39"/>
    </row>
    <row r="7185" spans="1:1">
      <c r="A7185" s="39"/>
    </row>
    <row r="7186" spans="1:1">
      <c r="A7186" s="39"/>
    </row>
    <row r="7187" spans="1:1">
      <c r="A7187" s="39"/>
    </row>
    <row r="7188" spans="1:1">
      <c r="A7188" s="39"/>
    </row>
    <row r="7189" spans="1:1">
      <c r="A7189" s="39"/>
    </row>
    <row r="7190" spans="1:1">
      <c r="A7190" s="39"/>
    </row>
    <row r="7191" spans="1:1">
      <c r="A7191" s="39"/>
    </row>
    <row r="7192" spans="1:1">
      <c r="A7192" s="39"/>
    </row>
    <row r="7193" spans="1:1">
      <c r="A7193" s="39"/>
    </row>
    <row r="7194" spans="1:1">
      <c r="A7194" s="39"/>
    </row>
    <row r="7195" spans="1:1">
      <c r="A7195" s="39"/>
    </row>
    <row r="7196" spans="1:1">
      <c r="A7196" s="39"/>
    </row>
    <row r="7197" spans="1:1">
      <c r="A7197" s="39"/>
    </row>
    <row r="7198" spans="1:1">
      <c r="A7198" s="39"/>
    </row>
    <row r="7199" spans="1:1">
      <c r="A7199" s="39"/>
    </row>
    <row r="7200" spans="1:1">
      <c r="A7200" s="39"/>
    </row>
    <row r="7201" spans="1:1">
      <c r="A7201" s="39"/>
    </row>
    <row r="7202" spans="1:1">
      <c r="A7202" s="39"/>
    </row>
    <row r="7203" spans="1:1">
      <c r="A7203" s="39"/>
    </row>
    <row r="7204" spans="1:1">
      <c r="A7204" s="39"/>
    </row>
    <row r="7205" spans="1:1">
      <c r="A7205" s="39"/>
    </row>
    <row r="7206" spans="1:1">
      <c r="A7206" s="39"/>
    </row>
    <row r="7207" spans="1:1">
      <c r="A7207" s="39"/>
    </row>
    <row r="7208" spans="1:1">
      <c r="A7208" s="39"/>
    </row>
    <row r="7209" spans="1:1">
      <c r="A7209" s="39"/>
    </row>
    <row r="7210" spans="1:1">
      <c r="A7210" s="39"/>
    </row>
    <row r="7211" spans="1:1">
      <c r="A7211" s="39"/>
    </row>
    <row r="7212" spans="1:1">
      <c r="A7212" s="39"/>
    </row>
    <row r="7213" spans="1:1">
      <c r="A7213" s="39"/>
    </row>
    <row r="7214" spans="1:1">
      <c r="A7214" s="39"/>
    </row>
    <row r="7215" spans="1:1">
      <c r="A7215" s="39"/>
    </row>
    <row r="7216" spans="1:1">
      <c r="A7216" s="39"/>
    </row>
    <row r="7217" spans="1:1">
      <c r="A7217" s="39"/>
    </row>
    <row r="7218" spans="1:1">
      <c r="A7218" s="39"/>
    </row>
    <row r="7219" spans="1:1">
      <c r="A7219" s="39"/>
    </row>
    <row r="7220" spans="1:1">
      <c r="A7220" s="39"/>
    </row>
    <row r="7221" spans="1:1">
      <c r="A7221" s="39"/>
    </row>
    <row r="7222" spans="1:1">
      <c r="A7222" s="39"/>
    </row>
    <row r="7223" spans="1:1">
      <c r="A7223" s="39"/>
    </row>
    <row r="7224" spans="1:1">
      <c r="A7224" s="39"/>
    </row>
    <row r="7225" spans="1:1">
      <c r="A7225" s="39"/>
    </row>
    <row r="7226" spans="1:1">
      <c r="A7226" s="39"/>
    </row>
    <row r="7227" spans="1:1">
      <c r="A7227" s="39"/>
    </row>
    <row r="7228" spans="1:1">
      <c r="A7228" s="39"/>
    </row>
    <row r="7229" spans="1:1">
      <c r="A7229" s="39"/>
    </row>
    <row r="7230" spans="1:1">
      <c r="A7230" s="39"/>
    </row>
    <row r="7231" spans="1:1">
      <c r="A7231" s="39"/>
    </row>
    <row r="7232" spans="1:1">
      <c r="A7232" s="39"/>
    </row>
    <row r="7233" spans="1:1">
      <c r="A7233" s="39"/>
    </row>
    <row r="7234" spans="1:1">
      <c r="A7234" s="39"/>
    </row>
    <row r="7235" spans="1:1">
      <c r="A7235" s="39"/>
    </row>
    <row r="7236" spans="1:1">
      <c r="A7236" s="39"/>
    </row>
    <row r="7237" spans="1:1">
      <c r="A7237" s="39"/>
    </row>
    <row r="7238" spans="1:1">
      <c r="A7238" s="39"/>
    </row>
    <row r="7239" spans="1:1">
      <c r="A7239" s="39"/>
    </row>
    <row r="7240" spans="1:1">
      <c r="A7240" s="39"/>
    </row>
    <row r="7241" spans="1:1">
      <c r="A7241" s="39"/>
    </row>
    <row r="7242" spans="1:1">
      <c r="A7242" s="39"/>
    </row>
    <row r="7243" spans="1:1">
      <c r="A7243" s="39"/>
    </row>
    <row r="7244" spans="1:1">
      <c r="A7244" s="39"/>
    </row>
    <row r="7245" spans="1:1">
      <c r="A7245" s="39"/>
    </row>
    <row r="7246" spans="1:1">
      <c r="A7246" s="39"/>
    </row>
    <row r="7247" spans="1:1">
      <c r="A7247" s="39"/>
    </row>
    <row r="7248" spans="1:1">
      <c r="A7248" s="39"/>
    </row>
    <row r="7249" spans="1:1">
      <c r="A7249" s="39"/>
    </row>
    <row r="7250" spans="1:1">
      <c r="A7250" s="39"/>
    </row>
    <row r="7251" spans="1:1">
      <c r="A7251" s="39"/>
    </row>
    <row r="7252" spans="1:1">
      <c r="A7252" s="39"/>
    </row>
    <row r="7253" spans="1:1">
      <c r="A7253" s="39"/>
    </row>
    <row r="7254" spans="1:1">
      <c r="A7254" s="39"/>
    </row>
    <row r="7255" spans="1:1">
      <c r="A7255" s="39"/>
    </row>
    <row r="7256" spans="1:1">
      <c r="A7256" s="39"/>
    </row>
    <row r="7257" spans="1:1">
      <c r="A7257" s="39"/>
    </row>
    <row r="7258" spans="1:1">
      <c r="A7258" s="39"/>
    </row>
    <row r="7259" spans="1:1">
      <c r="A7259" s="39"/>
    </row>
    <row r="7260" spans="1:1">
      <c r="A7260" s="39"/>
    </row>
    <row r="7261" spans="1:1">
      <c r="A7261" s="39"/>
    </row>
    <row r="7262" spans="1:1">
      <c r="A7262" s="39"/>
    </row>
    <row r="7263" spans="1:1">
      <c r="A7263" s="39"/>
    </row>
    <row r="7264" spans="1:1">
      <c r="A7264" s="39"/>
    </row>
    <row r="7265" spans="1:1">
      <c r="A7265" s="39"/>
    </row>
    <row r="7266" spans="1:1">
      <c r="A7266" s="39"/>
    </row>
    <row r="7267" spans="1:1">
      <c r="A7267" s="39"/>
    </row>
    <row r="7268" spans="1:1">
      <c r="A7268" s="39"/>
    </row>
    <row r="7269" spans="1:1">
      <c r="A7269" s="39"/>
    </row>
    <row r="7270" spans="1:1">
      <c r="A7270" s="39"/>
    </row>
    <row r="7271" spans="1:1">
      <c r="A7271" s="39"/>
    </row>
    <row r="7272" spans="1:1">
      <c r="A7272" s="39"/>
    </row>
    <row r="7273" spans="1:1">
      <c r="A7273" s="39"/>
    </row>
    <row r="7274" spans="1:1">
      <c r="A7274" s="39"/>
    </row>
    <row r="7275" spans="1:1">
      <c r="A7275" s="39"/>
    </row>
    <row r="7276" spans="1:1">
      <c r="A7276" s="39"/>
    </row>
    <row r="7277" spans="1:1">
      <c r="A7277" s="39"/>
    </row>
    <row r="7278" spans="1:1">
      <c r="A7278" s="39"/>
    </row>
    <row r="7279" spans="1:1">
      <c r="A7279" s="39"/>
    </row>
    <row r="7280" spans="1:1">
      <c r="A7280" s="39"/>
    </row>
    <row r="7281" spans="1:1">
      <c r="A7281" s="39"/>
    </row>
    <row r="7282" spans="1:1">
      <c r="A7282" s="39"/>
    </row>
    <row r="7283" spans="1:1">
      <c r="A7283" s="39"/>
    </row>
    <row r="7284" spans="1:1">
      <c r="A7284" s="39"/>
    </row>
    <row r="7285" spans="1:1">
      <c r="A7285" s="39"/>
    </row>
    <row r="7286" spans="1:1">
      <c r="A7286" s="39"/>
    </row>
    <row r="7287" spans="1:1">
      <c r="A7287" s="39"/>
    </row>
    <row r="7288" spans="1:1">
      <c r="A7288" s="39"/>
    </row>
    <row r="7289" spans="1:1">
      <c r="A7289" s="39"/>
    </row>
    <row r="7290" spans="1:1">
      <c r="A7290" s="39"/>
    </row>
    <row r="7291" spans="1:1">
      <c r="A7291" s="39"/>
    </row>
    <row r="7292" spans="1:1">
      <c r="A7292" s="39"/>
    </row>
    <row r="7293" spans="1:1">
      <c r="A7293" s="39"/>
    </row>
    <row r="7294" spans="1:1">
      <c r="A7294" s="39"/>
    </row>
    <row r="7295" spans="1:1">
      <c r="A7295" s="39"/>
    </row>
    <row r="7296" spans="1:1">
      <c r="A7296" s="39"/>
    </row>
    <row r="7297" spans="1:1">
      <c r="A7297" s="39"/>
    </row>
    <row r="7298" spans="1:1">
      <c r="A7298" s="39"/>
    </row>
    <row r="7299" spans="1:1">
      <c r="A7299" s="39"/>
    </row>
    <row r="7300" spans="1:1">
      <c r="A7300" s="39"/>
    </row>
    <row r="7301" spans="1:1">
      <c r="A7301" s="39"/>
    </row>
    <row r="7302" spans="1:1">
      <c r="A7302" s="39"/>
    </row>
    <row r="7303" spans="1:1">
      <c r="A7303" s="39"/>
    </row>
    <row r="7304" spans="1:1">
      <c r="A7304" s="39"/>
    </row>
    <row r="7305" spans="1:1">
      <c r="A7305" s="39"/>
    </row>
    <row r="7306" spans="1:1">
      <c r="A7306" s="39"/>
    </row>
    <row r="7307" spans="1:1">
      <c r="A7307" s="39"/>
    </row>
    <row r="7308" spans="1:1">
      <c r="A7308" s="39"/>
    </row>
    <row r="7309" spans="1:1">
      <c r="A7309" s="39"/>
    </row>
    <row r="7310" spans="1:1">
      <c r="A7310" s="39"/>
    </row>
    <row r="7311" spans="1:1">
      <c r="A7311" s="39"/>
    </row>
    <row r="7312" spans="1:1">
      <c r="A7312" s="39"/>
    </row>
    <row r="7313" spans="1:1">
      <c r="A7313" s="39"/>
    </row>
    <row r="7314" spans="1:1">
      <c r="A7314" s="39"/>
    </row>
    <row r="7315" spans="1:1">
      <c r="A7315" s="39"/>
    </row>
    <row r="7316" spans="1:1">
      <c r="A7316" s="39"/>
    </row>
    <row r="7317" spans="1:1">
      <c r="A7317" s="39"/>
    </row>
    <row r="7318" spans="1:1">
      <c r="A7318" s="39"/>
    </row>
    <row r="7319" spans="1:1">
      <c r="A7319" s="39"/>
    </row>
    <row r="7320" spans="1:1">
      <c r="A7320" s="39"/>
    </row>
    <row r="7321" spans="1:1">
      <c r="A7321" s="39"/>
    </row>
    <row r="7322" spans="1:1">
      <c r="A7322" s="39"/>
    </row>
    <row r="7323" spans="1:1">
      <c r="A7323" s="39"/>
    </row>
    <row r="7324" spans="1:1">
      <c r="A7324" s="39"/>
    </row>
    <row r="7325" spans="1:1">
      <c r="A7325" s="39"/>
    </row>
    <row r="7326" spans="1:1">
      <c r="A7326" s="39"/>
    </row>
    <row r="7327" spans="1:1">
      <c r="A7327" s="39"/>
    </row>
    <row r="7328" spans="1:1">
      <c r="A7328" s="39"/>
    </row>
    <row r="7329" spans="1:1">
      <c r="A7329" s="39"/>
    </row>
    <row r="7330" spans="1:1">
      <c r="A7330" s="39"/>
    </row>
    <row r="7331" spans="1:1">
      <c r="A7331" s="39"/>
    </row>
    <row r="7332" spans="1:1">
      <c r="A7332" s="39"/>
    </row>
    <row r="7333" spans="1:1">
      <c r="A7333" s="39"/>
    </row>
    <row r="7334" spans="1:1">
      <c r="A7334" s="39"/>
    </row>
    <row r="7335" spans="1:1">
      <c r="A7335" s="39"/>
    </row>
    <row r="7336" spans="1:1">
      <c r="A7336" s="39"/>
    </row>
    <row r="7337" spans="1:1">
      <c r="A7337" s="39"/>
    </row>
    <row r="7338" spans="1:1">
      <c r="A7338" s="39"/>
    </row>
    <row r="7339" spans="1:1">
      <c r="A7339" s="39"/>
    </row>
    <row r="7340" spans="1:1">
      <c r="A7340" s="39"/>
    </row>
    <row r="7341" spans="1:1">
      <c r="A7341" s="39"/>
    </row>
    <row r="7342" spans="1:1">
      <c r="A7342" s="39"/>
    </row>
    <row r="7343" spans="1:1">
      <c r="A7343" s="39"/>
    </row>
    <row r="7344" spans="1:1">
      <c r="A7344" s="39"/>
    </row>
    <row r="7345" spans="1:1">
      <c r="A7345" s="39"/>
    </row>
    <row r="7346" spans="1:1">
      <c r="A7346" s="39"/>
    </row>
    <row r="7347" spans="1:1">
      <c r="A7347" s="39"/>
    </row>
    <row r="7348" spans="1:1">
      <c r="A7348" s="39"/>
    </row>
    <row r="7349" spans="1:1">
      <c r="A7349" s="39"/>
    </row>
    <row r="7350" spans="1:1">
      <c r="A7350" s="39"/>
    </row>
    <row r="7351" spans="1:1">
      <c r="A7351" s="39"/>
    </row>
    <row r="7352" spans="1:1">
      <c r="A7352" s="39"/>
    </row>
    <row r="7353" spans="1:1">
      <c r="A7353" s="39"/>
    </row>
    <row r="7354" spans="1:1">
      <c r="A7354" s="39"/>
    </row>
    <row r="7355" spans="1:1">
      <c r="A7355" s="39"/>
    </row>
    <row r="7356" spans="1:1">
      <c r="A7356" s="39"/>
    </row>
    <row r="7357" spans="1:1">
      <c r="A7357" s="39"/>
    </row>
    <row r="7358" spans="1:1">
      <c r="A7358" s="39"/>
    </row>
    <row r="7359" spans="1:1">
      <c r="A7359" s="39"/>
    </row>
    <row r="7360" spans="1:1">
      <c r="A7360" s="39"/>
    </row>
    <row r="7361" spans="1:1">
      <c r="A7361" s="39"/>
    </row>
    <row r="7362" spans="1:1">
      <c r="A7362" s="39"/>
    </row>
    <row r="7363" spans="1:1">
      <c r="A7363" s="39"/>
    </row>
    <row r="7364" spans="1:1">
      <c r="A7364" s="39"/>
    </row>
    <row r="7365" spans="1:1">
      <c r="A7365" s="39"/>
    </row>
    <row r="7366" spans="1:1">
      <c r="A7366" s="39"/>
    </row>
    <row r="7367" spans="1:1">
      <c r="A7367" s="39"/>
    </row>
    <row r="7368" spans="1:1">
      <c r="A7368" s="39"/>
    </row>
    <row r="7369" spans="1:1">
      <c r="A7369" s="39"/>
    </row>
    <row r="7370" spans="1:1">
      <c r="A7370" s="39"/>
    </row>
    <row r="7371" spans="1:1">
      <c r="A7371" s="39"/>
    </row>
    <row r="7372" spans="1:1">
      <c r="A7372" s="39"/>
    </row>
    <row r="7373" spans="1:1">
      <c r="A7373" s="39"/>
    </row>
    <row r="7374" spans="1:1">
      <c r="A7374" s="39"/>
    </row>
    <row r="7375" spans="1:1">
      <c r="A7375" s="39"/>
    </row>
    <row r="7376" spans="1:1">
      <c r="A7376" s="39"/>
    </row>
    <row r="7377" spans="1:1">
      <c r="A7377" s="39"/>
    </row>
    <row r="7378" spans="1:1">
      <c r="A7378" s="39"/>
    </row>
    <row r="7379" spans="1:1">
      <c r="A7379" s="39"/>
    </row>
    <row r="7380" spans="1:1">
      <c r="A7380" s="39"/>
    </row>
    <row r="7381" spans="1:1">
      <c r="A7381" s="39"/>
    </row>
    <row r="7382" spans="1:1">
      <c r="A7382" s="39"/>
    </row>
    <row r="7383" spans="1:1">
      <c r="A7383" s="39"/>
    </row>
    <row r="7384" spans="1:1">
      <c r="A7384" s="39"/>
    </row>
    <row r="7385" spans="1:1">
      <c r="A7385" s="39"/>
    </row>
    <row r="7386" spans="1:1">
      <c r="A7386" s="39"/>
    </row>
    <row r="7387" spans="1:1">
      <c r="A7387" s="39"/>
    </row>
    <row r="7388" spans="1:1">
      <c r="A7388" s="39"/>
    </row>
    <row r="7389" spans="1:1">
      <c r="A7389" s="39"/>
    </row>
    <row r="7390" spans="1:1">
      <c r="A7390" s="39"/>
    </row>
    <row r="7391" spans="1:1">
      <c r="A7391" s="39"/>
    </row>
    <row r="7392" spans="1:1">
      <c r="A7392" s="39"/>
    </row>
    <row r="7393" spans="1:1">
      <c r="A7393" s="39"/>
    </row>
    <row r="7394" spans="1:1">
      <c r="A7394" s="39"/>
    </row>
    <row r="7395" spans="1:1">
      <c r="A7395" s="39"/>
    </row>
    <row r="7396" spans="1:1">
      <c r="A7396" s="39"/>
    </row>
    <row r="7397" spans="1:1">
      <c r="A7397" s="39"/>
    </row>
    <row r="7398" spans="1:1">
      <c r="A7398" s="39"/>
    </row>
    <row r="7399" spans="1:1">
      <c r="A7399" s="39"/>
    </row>
    <row r="7400" spans="1:1">
      <c r="A7400" s="39"/>
    </row>
    <row r="7401" spans="1:1">
      <c r="A7401" s="39"/>
    </row>
    <row r="7402" spans="1:1">
      <c r="A7402" s="39"/>
    </row>
    <row r="7403" spans="1:1">
      <c r="A7403" s="39"/>
    </row>
    <row r="7404" spans="1:1">
      <c r="A7404" s="39"/>
    </row>
    <row r="7405" spans="1:1">
      <c r="A7405" s="39"/>
    </row>
    <row r="7406" spans="1:1">
      <c r="A7406" s="39"/>
    </row>
    <row r="7407" spans="1:1">
      <c r="A7407" s="39"/>
    </row>
    <row r="7408" spans="1:1">
      <c r="A7408" s="39"/>
    </row>
    <row r="7409" spans="1:1">
      <c r="A7409" s="39"/>
    </row>
    <row r="7410" spans="1:1">
      <c r="A7410" s="39"/>
    </row>
    <row r="7411" spans="1:1">
      <c r="A7411" s="39"/>
    </row>
    <row r="7412" spans="1:1">
      <c r="A7412" s="39"/>
    </row>
    <row r="7413" spans="1:1">
      <c r="A7413" s="39"/>
    </row>
    <row r="7414" spans="1:1">
      <c r="A7414" s="39"/>
    </row>
    <row r="7415" spans="1:1">
      <c r="A7415" s="39"/>
    </row>
    <row r="7416" spans="1:1">
      <c r="A7416" s="39"/>
    </row>
    <row r="7417" spans="1:1">
      <c r="A7417" s="39"/>
    </row>
    <row r="7418" spans="1:1">
      <c r="A7418" s="39"/>
    </row>
    <row r="7419" spans="1:1">
      <c r="A7419" s="39"/>
    </row>
    <row r="7420" spans="1:1">
      <c r="A7420" s="39"/>
    </row>
    <row r="7421" spans="1:1">
      <c r="A7421" s="39"/>
    </row>
    <row r="7422" spans="1:1">
      <c r="A7422" s="39"/>
    </row>
    <row r="7423" spans="1:1">
      <c r="A7423" s="39"/>
    </row>
    <row r="7424" spans="1:1">
      <c r="A7424" s="39"/>
    </row>
    <row r="7425" spans="1:1">
      <c r="A7425" s="39"/>
    </row>
    <row r="7426" spans="1:1">
      <c r="A7426" s="39"/>
    </row>
    <row r="7427" spans="1:1">
      <c r="A7427" s="39"/>
    </row>
    <row r="7428" spans="1:1">
      <c r="A7428" s="39"/>
    </row>
    <row r="7429" spans="1:1">
      <c r="A7429" s="39"/>
    </row>
    <row r="7430" spans="1:1">
      <c r="A7430" s="39"/>
    </row>
    <row r="7431" spans="1:1">
      <c r="A7431" s="39"/>
    </row>
    <row r="7432" spans="1:1">
      <c r="A7432" s="39"/>
    </row>
    <row r="7433" spans="1:1">
      <c r="A7433" s="39"/>
    </row>
    <row r="7434" spans="1:1">
      <c r="A7434" s="39"/>
    </row>
    <row r="7435" spans="1:1">
      <c r="A7435" s="39"/>
    </row>
    <row r="7436" spans="1:1">
      <c r="A7436" s="39"/>
    </row>
    <row r="7437" spans="1:1">
      <c r="A7437" s="39"/>
    </row>
    <row r="7438" spans="1:1">
      <c r="A7438" s="39"/>
    </row>
    <row r="7439" spans="1:1">
      <c r="A7439" s="39"/>
    </row>
    <row r="7440" spans="1:1">
      <c r="A7440" s="39"/>
    </row>
    <row r="7441" spans="1:1">
      <c r="A7441" s="39"/>
    </row>
    <row r="7442" spans="1:1">
      <c r="A7442" s="39"/>
    </row>
    <row r="7443" spans="1:1">
      <c r="A7443" s="39"/>
    </row>
    <row r="7444" spans="1:1">
      <c r="A7444" s="39"/>
    </row>
    <row r="7445" spans="1:1">
      <c r="A7445" s="39"/>
    </row>
    <row r="7446" spans="1:1">
      <c r="A7446" s="39"/>
    </row>
    <row r="7447" spans="1:1">
      <c r="A7447" s="39"/>
    </row>
    <row r="7448" spans="1:1">
      <c r="A7448" s="39"/>
    </row>
    <row r="7449" spans="1:1">
      <c r="A7449" s="39"/>
    </row>
    <row r="7450" spans="1:1">
      <c r="A7450" s="39"/>
    </row>
    <row r="7451" spans="1:1">
      <c r="A7451" s="39"/>
    </row>
    <row r="7452" spans="1:1">
      <c r="A7452" s="39"/>
    </row>
    <row r="7453" spans="1:1">
      <c r="A7453" s="39"/>
    </row>
    <row r="7454" spans="1:1">
      <c r="A7454" s="39"/>
    </row>
    <row r="7455" spans="1:1">
      <c r="A7455" s="39"/>
    </row>
    <row r="7456" spans="1:1">
      <c r="A7456" s="39"/>
    </row>
    <row r="7457" spans="1:1">
      <c r="A7457" s="39"/>
    </row>
    <row r="7458" spans="1:1">
      <c r="A7458" s="39"/>
    </row>
    <row r="7459" spans="1:1">
      <c r="A7459" s="39"/>
    </row>
    <row r="7460" spans="1:1">
      <c r="A7460" s="39"/>
    </row>
    <row r="7461" spans="1:1">
      <c r="A7461" s="39"/>
    </row>
    <row r="7462" spans="1:1">
      <c r="A7462" s="39"/>
    </row>
    <row r="7463" spans="1:1">
      <c r="A7463" s="39"/>
    </row>
    <row r="7464" spans="1:1">
      <c r="A7464" s="39"/>
    </row>
    <row r="7465" spans="1:1">
      <c r="A7465" s="39"/>
    </row>
    <row r="7466" spans="1:1">
      <c r="A7466" s="39"/>
    </row>
    <row r="7467" spans="1:1">
      <c r="A7467" s="39"/>
    </row>
    <row r="7468" spans="1:1">
      <c r="A7468" s="39"/>
    </row>
    <row r="7469" spans="1:1">
      <c r="A7469" s="39"/>
    </row>
    <row r="7470" spans="1:1">
      <c r="A7470" s="39"/>
    </row>
    <row r="7471" spans="1:1">
      <c r="A7471" s="39"/>
    </row>
    <row r="7472" spans="1:1">
      <c r="A7472" s="39"/>
    </row>
    <row r="7473" spans="1:1">
      <c r="A7473" s="39"/>
    </row>
    <row r="7474" spans="1:1">
      <c r="A7474" s="39"/>
    </row>
    <row r="7475" spans="1:1">
      <c r="A7475" s="39"/>
    </row>
    <row r="7476" spans="1:1">
      <c r="A7476" s="39"/>
    </row>
    <row r="7477" spans="1:1">
      <c r="A7477" s="39"/>
    </row>
    <row r="7478" spans="1:1">
      <c r="A7478" s="39"/>
    </row>
    <row r="7479" spans="1:1">
      <c r="A7479" s="39"/>
    </row>
    <row r="7480" spans="1:1">
      <c r="A7480" s="39"/>
    </row>
    <row r="7481" spans="1:1">
      <c r="A7481" s="39"/>
    </row>
    <row r="7482" spans="1:1">
      <c r="A7482" s="39"/>
    </row>
    <row r="7483" spans="1:1">
      <c r="A7483" s="39"/>
    </row>
    <row r="7484" spans="1:1">
      <c r="A7484" s="39"/>
    </row>
    <row r="7485" spans="1:1">
      <c r="A7485" s="39"/>
    </row>
    <row r="7486" spans="1:1">
      <c r="A7486" s="39"/>
    </row>
    <row r="7487" spans="1:1">
      <c r="A7487" s="39"/>
    </row>
    <row r="7488" spans="1:1">
      <c r="A7488" s="39"/>
    </row>
    <row r="7489" spans="1:1">
      <c r="A7489" s="39"/>
    </row>
    <row r="7490" spans="1:1">
      <c r="A7490" s="39"/>
    </row>
    <row r="7491" spans="1:1">
      <c r="A7491" s="39"/>
    </row>
    <row r="7492" spans="1:1">
      <c r="A7492" s="39"/>
    </row>
    <row r="7493" spans="1:1">
      <c r="A7493" s="39"/>
    </row>
    <row r="7494" spans="1:1">
      <c r="A7494" s="39"/>
    </row>
    <row r="7495" spans="1:1">
      <c r="A7495" s="39"/>
    </row>
    <row r="7496" spans="1:1">
      <c r="A7496" s="39"/>
    </row>
    <row r="7497" spans="1:1">
      <c r="A7497" s="39"/>
    </row>
    <row r="7498" spans="1:1">
      <c r="A7498" s="39"/>
    </row>
    <row r="7499" spans="1:1">
      <c r="A7499" s="39"/>
    </row>
    <row r="7500" spans="1:1">
      <c r="A7500" s="39"/>
    </row>
    <row r="7501" spans="1:1">
      <c r="A7501" s="39"/>
    </row>
    <row r="7502" spans="1:1">
      <c r="A7502" s="39"/>
    </row>
    <row r="7503" spans="1:1">
      <c r="A7503" s="39"/>
    </row>
    <row r="7504" spans="1:1">
      <c r="A7504" s="39"/>
    </row>
    <row r="7505" spans="1:1">
      <c r="A7505" s="39"/>
    </row>
    <row r="7506" spans="1:1">
      <c r="A7506" s="39"/>
    </row>
    <row r="7507" spans="1:1">
      <c r="A7507" s="39"/>
    </row>
    <row r="7508" spans="1:1">
      <c r="A7508" s="39"/>
    </row>
    <row r="7509" spans="1:1">
      <c r="A7509" s="39"/>
    </row>
    <row r="7510" spans="1:1">
      <c r="A7510" s="39"/>
    </row>
    <row r="7511" spans="1:1">
      <c r="A7511" s="39"/>
    </row>
    <row r="7512" spans="1:1">
      <c r="A7512" s="39"/>
    </row>
    <row r="7513" spans="1:1">
      <c r="A7513" s="39"/>
    </row>
    <row r="7514" spans="1:1">
      <c r="A7514" s="39"/>
    </row>
    <row r="7515" spans="1:1">
      <c r="A7515" s="39"/>
    </row>
    <row r="7516" spans="1:1">
      <c r="A7516" s="39"/>
    </row>
    <row r="7517" spans="1:1">
      <c r="A7517" s="39"/>
    </row>
    <row r="7518" spans="1:1">
      <c r="A7518" s="39"/>
    </row>
    <row r="7519" spans="1:1">
      <c r="A7519" s="39"/>
    </row>
    <row r="7520" spans="1:1">
      <c r="A7520" s="39"/>
    </row>
    <row r="7521" spans="1:1">
      <c r="A7521" s="39"/>
    </row>
    <row r="7522" spans="1:1">
      <c r="A7522" s="39"/>
    </row>
    <row r="7523" spans="1:1">
      <c r="A7523" s="39"/>
    </row>
    <row r="7524" spans="1:1">
      <c r="A7524" s="39"/>
    </row>
    <row r="7525" spans="1:1">
      <c r="A7525" s="39"/>
    </row>
    <row r="7526" spans="1:1">
      <c r="A7526" s="39"/>
    </row>
    <row r="7527" spans="1:1">
      <c r="A7527" s="39"/>
    </row>
    <row r="7528" spans="1:1">
      <c r="A7528" s="39"/>
    </row>
    <row r="7529" spans="1:1">
      <c r="A7529" s="39"/>
    </row>
    <row r="7530" spans="1:1">
      <c r="A7530" s="39"/>
    </row>
    <row r="7531" spans="1:1">
      <c r="A7531" s="39"/>
    </row>
    <row r="7532" spans="1:1">
      <c r="A7532" s="39"/>
    </row>
    <row r="7533" spans="1:1">
      <c r="A7533" s="39"/>
    </row>
    <row r="7534" spans="1:1">
      <c r="A7534" s="39"/>
    </row>
    <row r="7535" spans="1:1">
      <c r="A7535" s="39"/>
    </row>
    <row r="7536" spans="1:1">
      <c r="A7536" s="39"/>
    </row>
    <row r="7537" spans="1:1">
      <c r="A7537" s="39"/>
    </row>
    <row r="7538" spans="1:1">
      <c r="A7538" s="39"/>
    </row>
    <row r="7539" spans="1:1">
      <c r="A7539" s="39"/>
    </row>
    <row r="7540" spans="1:1">
      <c r="A7540" s="39"/>
    </row>
    <row r="7541" spans="1:1">
      <c r="A7541" s="39"/>
    </row>
    <row r="7542" spans="1:1">
      <c r="A7542" s="39"/>
    </row>
    <row r="7543" spans="1:1">
      <c r="A7543" s="39"/>
    </row>
    <row r="7544" spans="1:1">
      <c r="A7544" s="39"/>
    </row>
    <row r="7545" spans="1:1">
      <c r="A7545" s="39"/>
    </row>
    <row r="7546" spans="1:1">
      <c r="A7546" s="39"/>
    </row>
    <row r="7547" spans="1:1">
      <c r="A7547" s="39"/>
    </row>
    <row r="7548" spans="1:1">
      <c r="A7548" s="39"/>
    </row>
    <row r="7549" spans="1:1">
      <c r="A7549" s="39"/>
    </row>
    <row r="7550" spans="1:1">
      <c r="A7550" s="39"/>
    </row>
    <row r="7551" spans="1:1">
      <c r="A7551" s="39"/>
    </row>
    <row r="7552" spans="1:1">
      <c r="A7552" s="39"/>
    </row>
    <row r="7553" spans="1:1">
      <c r="A7553" s="39"/>
    </row>
    <row r="7554" spans="1:1">
      <c r="A7554" s="39"/>
    </row>
    <row r="7555" spans="1:1">
      <c r="A7555" s="39"/>
    </row>
    <row r="7556" spans="1:1">
      <c r="A7556" s="39"/>
    </row>
    <row r="7557" spans="1:1">
      <c r="A7557" s="39"/>
    </row>
    <row r="7558" spans="1:1">
      <c r="A7558" s="39"/>
    </row>
    <row r="7559" spans="1:1">
      <c r="A7559" s="39"/>
    </row>
    <row r="7560" spans="1:1">
      <c r="A7560" s="39"/>
    </row>
    <row r="7561" spans="1:1">
      <c r="A7561" s="39"/>
    </row>
    <row r="7562" spans="1:1">
      <c r="A7562" s="39"/>
    </row>
    <row r="7563" spans="1:1">
      <c r="A7563" s="39"/>
    </row>
    <row r="7564" spans="1:1">
      <c r="A7564" s="39"/>
    </row>
    <row r="7565" spans="1:1">
      <c r="A7565" s="39"/>
    </row>
    <row r="7566" spans="1:1">
      <c r="A7566" s="39"/>
    </row>
    <row r="7567" spans="1:1">
      <c r="A7567" s="39"/>
    </row>
    <row r="7568" spans="1:1">
      <c r="A7568" s="39"/>
    </row>
    <row r="7569" spans="1:1">
      <c r="A7569" s="39"/>
    </row>
    <row r="7570" spans="1:1">
      <c r="A7570" s="39"/>
    </row>
    <row r="7571" spans="1:1">
      <c r="A7571" s="39"/>
    </row>
    <row r="7572" spans="1:1">
      <c r="A7572" s="39"/>
    </row>
    <row r="7573" spans="1:1">
      <c r="A7573" s="39"/>
    </row>
    <row r="7574" spans="1:1">
      <c r="A7574" s="39"/>
    </row>
    <row r="7575" spans="1:1">
      <c r="A7575" s="39"/>
    </row>
    <row r="7576" spans="1:1">
      <c r="A7576" s="39"/>
    </row>
    <row r="7577" spans="1:1">
      <c r="A7577" s="39"/>
    </row>
    <row r="7578" spans="1:1">
      <c r="A7578" s="39"/>
    </row>
    <row r="7579" spans="1:1">
      <c r="A7579" s="39"/>
    </row>
    <row r="7580" spans="1:1">
      <c r="A7580" s="39"/>
    </row>
    <row r="7581" spans="1:1">
      <c r="A7581" s="39"/>
    </row>
    <row r="7582" spans="1:1">
      <c r="A7582" s="39"/>
    </row>
    <row r="7583" spans="1:1">
      <c r="A7583" s="39"/>
    </row>
    <row r="7584" spans="1:1">
      <c r="A7584" s="39"/>
    </row>
    <row r="7585" spans="1:1">
      <c r="A7585" s="39"/>
    </row>
    <row r="7586" spans="1:1">
      <c r="A7586" s="39"/>
    </row>
    <row r="7587" spans="1:1">
      <c r="A7587" s="39"/>
    </row>
    <row r="7588" spans="1:1">
      <c r="A7588" s="39"/>
    </row>
    <row r="7589" spans="1:1">
      <c r="A7589" s="39"/>
    </row>
    <row r="7590" spans="1:1">
      <c r="A7590" s="39"/>
    </row>
    <row r="7591" spans="1:1">
      <c r="A7591" s="39"/>
    </row>
    <row r="7592" spans="1:1">
      <c r="A7592" s="39"/>
    </row>
    <row r="7593" spans="1:1">
      <c r="A7593" s="39"/>
    </row>
    <row r="7594" spans="1:1">
      <c r="A7594" s="39"/>
    </row>
    <row r="7595" spans="1:1">
      <c r="A7595" s="39"/>
    </row>
    <row r="7596" spans="1:1">
      <c r="A7596" s="39"/>
    </row>
    <row r="7597" spans="1:1">
      <c r="A7597" s="39"/>
    </row>
    <row r="7598" spans="1:1">
      <c r="A7598" s="39"/>
    </row>
    <row r="7599" spans="1:1">
      <c r="A7599" s="39"/>
    </row>
    <row r="7600" spans="1:1">
      <c r="A7600" s="39"/>
    </row>
    <row r="7601" spans="1:1">
      <c r="A7601" s="39"/>
    </row>
    <row r="7602" spans="1:1">
      <c r="A7602" s="39"/>
    </row>
    <row r="7603" spans="1:1">
      <c r="A7603" s="39"/>
    </row>
    <row r="7604" spans="1:1">
      <c r="A7604" s="39"/>
    </row>
    <row r="7605" spans="1:1">
      <c r="A7605" s="39"/>
    </row>
    <row r="7606" spans="1:1">
      <c r="A7606" s="39"/>
    </row>
    <row r="7607" spans="1:1">
      <c r="A7607" s="39"/>
    </row>
    <row r="7608" spans="1:1">
      <c r="A7608" s="39"/>
    </row>
    <row r="7609" spans="1:1">
      <c r="A7609" s="39"/>
    </row>
    <row r="7610" spans="1:1">
      <c r="A7610" s="39"/>
    </row>
    <row r="7611" spans="1:1">
      <c r="A7611" s="39"/>
    </row>
    <row r="7612" spans="1:1">
      <c r="A7612" s="39"/>
    </row>
    <row r="7613" spans="1:1">
      <c r="A7613" s="39"/>
    </row>
    <row r="7614" spans="1:1">
      <c r="A7614" s="39"/>
    </row>
    <row r="7615" spans="1:1">
      <c r="A7615" s="39"/>
    </row>
    <row r="7616" spans="1:1">
      <c r="A7616" s="39"/>
    </row>
    <row r="7617" spans="1:1">
      <c r="A7617" s="39"/>
    </row>
    <row r="7618" spans="1:1">
      <c r="A7618" s="39"/>
    </row>
    <row r="7619" spans="1:1">
      <c r="A7619" s="39"/>
    </row>
    <row r="7620" spans="1:1">
      <c r="A7620" s="39"/>
    </row>
    <row r="7621" spans="1:1">
      <c r="A7621" s="39"/>
    </row>
    <row r="7622" spans="1:1">
      <c r="A7622" s="39"/>
    </row>
    <row r="7623" spans="1:1">
      <c r="A7623" s="39"/>
    </row>
    <row r="7624" spans="1:1">
      <c r="A7624" s="39"/>
    </row>
    <row r="7625" spans="1:1">
      <c r="A7625" s="39"/>
    </row>
    <row r="7626" spans="1:1">
      <c r="A7626" s="39"/>
    </row>
    <row r="7627" spans="1:1">
      <c r="A7627" s="39"/>
    </row>
    <row r="7628" spans="1:1">
      <c r="A7628" s="39"/>
    </row>
    <row r="7629" spans="1:1">
      <c r="A7629" s="39"/>
    </row>
    <row r="7630" spans="1:1">
      <c r="A7630" s="39"/>
    </row>
    <row r="7631" spans="1:1">
      <c r="A7631" s="39"/>
    </row>
    <row r="7632" spans="1:1">
      <c r="A7632" s="39"/>
    </row>
    <row r="7633" spans="1:1">
      <c r="A7633" s="39"/>
    </row>
    <row r="7634" spans="1:1">
      <c r="A7634" s="39"/>
    </row>
    <row r="7635" spans="1:1">
      <c r="A7635" s="39"/>
    </row>
    <row r="7636" spans="1:1">
      <c r="A7636" s="39"/>
    </row>
    <row r="7637" spans="1:1">
      <c r="A7637" s="39"/>
    </row>
    <row r="7638" spans="1:1">
      <c r="A7638" s="39"/>
    </row>
    <row r="7639" spans="1:1">
      <c r="A7639" s="39"/>
    </row>
    <row r="7640" spans="1:1">
      <c r="A7640" s="39"/>
    </row>
    <row r="7641" spans="1:1">
      <c r="A7641" s="39"/>
    </row>
    <row r="7642" spans="1:1">
      <c r="A7642" s="39"/>
    </row>
    <row r="7643" spans="1:1">
      <c r="A7643" s="39"/>
    </row>
    <row r="7644" spans="1:1">
      <c r="A7644" s="39"/>
    </row>
    <row r="7645" spans="1:1">
      <c r="A7645" s="39"/>
    </row>
    <row r="7646" spans="1:1">
      <c r="A7646" s="39"/>
    </row>
    <row r="7647" spans="1:1">
      <c r="A7647" s="39"/>
    </row>
    <row r="7648" spans="1:1">
      <c r="A7648" s="39"/>
    </row>
    <row r="7649" spans="1:1">
      <c r="A7649" s="39"/>
    </row>
    <row r="7650" spans="1:1">
      <c r="A7650" s="39"/>
    </row>
    <row r="7651" spans="1:1">
      <c r="A7651" s="39"/>
    </row>
    <row r="7652" spans="1:1">
      <c r="A7652" s="39"/>
    </row>
    <row r="7653" spans="1:1">
      <c r="A7653" s="39"/>
    </row>
    <row r="7654" spans="1:1">
      <c r="A7654" s="39"/>
    </row>
    <row r="7655" spans="1:1">
      <c r="A7655" s="39"/>
    </row>
    <row r="7656" spans="1:1">
      <c r="A7656" s="39"/>
    </row>
    <row r="7657" spans="1:1">
      <c r="A7657" s="39"/>
    </row>
    <row r="7658" spans="1:1">
      <c r="A7658" s="39"/>
    </row>
    <row r="7659" spans="1:1">
      <c r="A7659" s="39"/>
    </row>
    <row r="7660" spans="1:1">
      <c r="A7660" s="39"/>
    </row>
    <row r="7661" spans="1:1">
      <c r="A7661" s="39"/>
    </row>
    <row r="7662" spans="1:1">
      <c r="A7662" s="39"/>
    </row>
    <row r="7663" spans="1:1">
      <c r="A7663" s="39"/>
    </row>
    <row r="7664" spans="1:1">
      <c r="A7664" s="39"/>
    </row>
    <row r="7665" spans="1:1">
      <c r="A7665" s="39"/>
    </row>
    <row r="7666" spans="1:1">
      <c r="A7666" s="39"/>
    </row>
    <row r="7667" spans="1:1">
      <c r="A7667" s="39"/>
    </row>
    <row r="7668" spans="1:1">
      <c r="A7668" s="39"/>
    </row>
    <row r="7669" spans="1:1">
      <c r="A7669" s="39"/>
    </row>
    <row r="7670" spans="1:1">
      <c r="A7670" s="39"/>
    </row>
    <row r="7671" spans="1:1">
      <c r="A7671" s="39"/>
    </row>
    <row r="7672" spans="1:1">
      <c r="A7672" s="39"/>
    </row>
    <row r="7673" spans="1:1">
      <c r="A7673" s="39"/>
    </row>
    <row r="7674" spans="1:1">
      <c r="A7674" s="39"/>
    </row>
    <row r="7675" spans="1:1">
      <c r="A7675" s="39"/>
    </row>
    <row r="7676" spans="1:1">
      <c r="A7676" s="39"/>
    </row>
    <row r="7677" spans="1:1">
      <c r="A7677" s="39"/>
    </row>
    <row r="7678" spans="1:1">
      <c r="A7678" s="39"/>
    </row>
    <row r="7679" spans="1:1">
      <c r="A7679" s="39"/>
    </row>
    <row r="7680" spans="1:1">
      <c r="A7680" s="39"/>
    </row>
    <row r="7681" spans="1:1">
      <c r="A7681" s="39"/>
    </row>
    <row r="7682" spans="1:1">
      <c r="A7682" s="39"/>
    </row>
    <row r="7683" spans="1:1">
      <c r="A7683" s="39"/>
    </row>
    <row r="7684" spans="1:1">
      <c r="A7684" s="39"/>
    </row>
    <row r="7685" spans="1:1">
      <c r="A7685" s="39"/>
    </row>
    <row r="7686" spans="1:1">
      <c r="A7686" s="39"/>
    </row>
    <row r="7687" spans="1:1">
      <c r="A7687" s="39"/>
    </row>
    <row r="7688" spans="1:1">
      <c r="A7688" s="39"/>
    </row>
    <row r="7689" spans="1:1">
      <c r="A7689" s="39"/>
    </row>
    <row r="7690" spans="1:1">
      <c r="A7690" s="39"/>
    </row>
    <row r="7691" spans="1:1">
      <c r="A7691" s="39"/>
    </row>
    <row r="7692" spans="1:1">
      <c r="A7692" s="39"/>
    </row>
    <row r="7693" spans="1:1">
      <c r="A7693" s="39"/>
    </row>
    <row r="7694" spans="1:1">
      <c r="A7694" s="39"/>
    </row>
    <row r="7695" spans="1:1">
      <c r="A7695" s="39"/>
    </row>
    <row r="7696" spans="1:1">
      <c r="A7696" s="39"/>
    </row>
    <row r="7697" spans="1:1">
      <c r="A7697" s="39"/>
    </row>
    <row r="7698" spans="1:1">
      <c r="A7698" s="39"/>
    </row>
    <row r="7699" spans="1:1">
      <c r="A7699" s="39"/>
    </row>
    <row r="7700" spans="1:1">
      <c r="A7700" s="39"/>
    </row>
    <row r="7701" spans="1:1">
      <c r="A7701" s="39"/>
    </row>
    <row r="7702" spans="1:1">
      <c r="A7702" s="39"/>
    </row>
    <row r="7703" spans="1:1">
      <c r="A7703" s="39"/>
    </row>
    <row r="7704" spans="1:1">
      <c r="A7704" s="39"/>
    </row>
    <row r="7705" spans="1:1">
      <c r="A7705" s="39"/>
    </row>
    <row r="7706" spans="1:1">
      <c r="A7706" s="39"/>
    </row>
    <row r="7707" spans="1:1">
      <c r="A7707" s="39"/>
    </row>
    <row r="7708" spans="1:1">
      <c r="A7708" s="39"/>
    </row>
    <row r="7709" spans="1:1">
      <c r="A7709" s="39"/>
    </row>
    <row r="7710" spans="1:1">
      <c r="A7710" s="39"/>
    </row>
    <row r="7711" spans="1:1">
      <c r="A7711" s="39"/>
    </row>
    <row r="7712" spans="1:1">
      <c r="A7712" s="39"/>
    </row>
    <row r="7713" spans="1:1">
      <c r="A7713" s="39"/>
    </row>
    <row r="7714" spans="1:1">
      <c r="A7714" s="39"/>
    </row>
    <row r="7715" spans="1:1">
      <c r="A7715" s="39"/>
    </row>
    <row r="7716" spans="1:1">
      <c r="A7716" s="39"/>
    </row>
    <row r="7717" spans="1:1">
      <c r="A7717" s="39"/>
    </row>
    <row r="7718" spans="1:1">
      <c r="A7718" s="39"/>
    </row>
    <row r="7719" spans="1:1">
      <c r="A7719" s="39"/>
    </row>
    <row r="7720" spans="1:1">
      <c r="A7720" s="39"/>
    </row>
    <row r="7721" spans="1:1">
      <c r="A7721" s="39"/>
    </row>
    <row r="7722" spans="1:1">
      <c r="A7722" s="39"/>
    </row>
    <row r="7723" spans="1:1">
      <c r="A7723" s="39"/>
    </row>
    <row r="7724" spans="1:1">
      <c r="A7724" s="39"/>
    </row>
    <row r="7725" spans="1:1">
      <c r="A7725" s="39"/>
    </row>
    <row r="7726" spans="1:1">
      <c r="A7726" s="39"/>
    </row>
    <row r="7727" spans="1:1">
      <c r="A7727" s="39"/>
    </row>
    <row r="7728" spans="1:1">
      <c r="A7728" s="39"/>
    </row>
    <row r="7729" spans="1:1">
      <c r="A7729" s="39"/>
    </row>
    <row r="7730" spans="1:1">
      <c r="A7730" s="39"/>
    </row>
    <row r="7731" spans="1:1">
      <c r="A7731" s="39"/>
    </row>
    <row r="7732" spans="1:1">
      <c r="A7732" s="39"/>
    </row>
    <row r="7733" spans="1:1">
      <c r="A7733" s="39"/>
    </row>
    <row r="7734" spans="1:1">
      <c r="A7734" s="39"/>
    </row>
    <row r="7735" spans="1:1">
      <c r="A7735" s="39"/>
    </row>
    <row r="7736" spans="1:1">
      <c r="A7736" s="39"/>
    </row>
    <row r="7737" spans="1:1">
      <c r="A7737" s="39"/>
    </row>
    <row r="7738" spans="1:1">
      <c r="A7738" s="39"/>
    </row>
    <row r="7739" spans="1:1">
      <c r="A7739" s="39"/>
    </row>
    <row r="7740" spans="1:1">
      <c r="A7740" s="39"/>
    </row>
    <row r="7741" spans="1:1">
      <c r="A7741" s="39"/>
    </row>
    <row r="7742" spans="1:1">
      <c r="A7742" s="39"/>
    </row>
    <row r="7743" spans="1:1">
      <c r="A7743" s="39"/>
    </row>
    <row r="7744" spans="1:1">
      <c r="A7744" s="39"/>
    </row>
    <row r="7745" spans="1:1">
      <c r="A7745" s="39"/>
    </row>
    <row r="7746" spans="1:1">
      <c r="A7746" s="39"/>
    </row>
    <row r="7747" spans="1:1">
      <c r="A7747" s="39"/>
    </row>
    <row r="7748" spans="1:1">
      <c r="A7748" s="39"/>
    </row>
    <row r="7749" spans="1:1">
      <c r="A7749" s="39"/>
    </row>
    <row r="7750" spans="1:1">
      <c r="A7750" s="39"/>
    </row>
    <row r="7751" spans="1:1">
      <c r="A7751" s="39"/>
    </row>
    <row r="7752" spans="1:1">
      <c r="A7752" s="39"/>
    </row>
    <row r="7753" spans="1:1">
      <c r="A7753" s="39"/>
    </row>
    <row r="7754" spans="1:1">
      <c r="A7754" s="39"/>
    </row>
    <row r="7755" spans="1:1">
      <c r="A7755" s="39"/>
    </row>
    <row r="7756" spans="1:1">
      <c r="A7756" s="39"/>
    </row>
    <row r="7757" spans="1:1">
      <c r="A7757" s="39"/>
    </row>
    <row r="7758" spans="1:1">
      <c r="A7758" s="39"/>
    </row>
    <row r="7759" spans="1:1">
      <c r="A7759" s="39"/>
    </row>
    <row r="7760" spans="1:1">
      <c r="A7760" s="39"/>
    </row>
    <row r="7761" spans="1:1">
      <c r="A7761" s="39"/>
    </row>
    <row r="7762" spans="1:1">
      <c r="A7762" s="39"/>
    </row>
    <row r="7763" spans="1:1">
      <c r="A7763" s="39"/>
    </row>
    <row r="7764" spans="1:1">
      <c r="A7764" s="39"/>
    </row>
    <row r="7765" spans="1:1">
      <c r="A7765" s="39"/>
    </row>
    <row r="7766" spans="1:1">
      <c r="A7766" s="39"/>
    </row>
    <row r="7767" spans="1:1">
      <c r="A7767" s="39"/>
    </row>
    <row r="7768" spans="1:1">
      <c r="A7768" s="39"/>
    </row>
    <row r="7769" spans="1:1">
      <c r="A7769" s="39"/>
    </row>
    <row r="7770" spans="1:1">
      <c r="A7770" s="39"/>
    </row>
    <row r="7771" spans="1:1">
      <c r="A7771" s="39"/>
    </row>
    <row r="7772" spans="1:1">
      <c r="A7772" s="39"/>
    </row>
    <row r="7773" spans="1:1">
      <c r="A7773" s="39"/>
    </row>
    <row r="7774" spans="1:1">
      <c r="A7774" s="39"/>
    </row>
    <row r="7775" spans="1:1">
      <c r="A7775" s="39"/>
    </row>
    <row r="7776" spans="1:1">
      <c r="A7776" s="39"/>
    </row>
    <row r="7777" spans="1:1">
      <c r="A7777" s="39"/>
    </row>
    <row r="7778" spans="1:1">
      <c r="A7778" s="39"/>
    </row>
    <row r="7779" spans="1:1">
      <c r="A7779" s="39"/>
    </row>
    <row r="7780" spans="1:1">
      <c r="A7780" s="39"/>
    </row>
    <row r="7781" spans="1:1">
      <c r="A7781" s="39"/>
    </row>
    <row r="7782" spans="1:1">
      <c r="A7782" s="39"/>
    </row>
    <row r="7783" spans="1:1">
      <c r="A7783" s="39"/>
    </row>
    <row r="7784" spans="1:1">
      <c r="A7784" s="39"/>
    </row>
    <row r="7785" spans="1:1">
      <c r="A7785" s="39"/>
    </row>
    <row r="7786" spans="1:1">
      <c r="A7786" s="39"/>
    </row>
    <row r="7787" spans="1:1">
      <c r="A7787" s="39"/>
    </row>
    <row r="7788" spans="1:1">
      <c r="A7788" s="39"/>
    </row>
    <row r="7789" spans="1:1">
      <c r="A7789" s="39"/>
    </row>
    <row r="7790" spans="1:1">
      <c r="A7790" s="39"/>
    </row>
    <row r="7791" spans="1:1">
      <c r="A7791" s="39"/>
    </row>
    <row r="7792" spans="1:1">
      <c r="A7792" s="39"/>
    </row>
    <row r="7793" spans="1:1">
      <c r="A7793" s="39"/>
    </row>
    <row r="7794" spans="1:1">
      <c r="A7794" s="39"/>
    </row>
    <row r="7795" spans="1:1">
      <c r="A7795" s="39"/>
    </row>
    <row r="7796" spans="1:1">
      <c r="A7796" s="39"/>
    </row>
    <row r="7797" spans="1:1">
      <c r="A7797" s="39"/>
    </row>
    <row r="7798" spans="1:1">
      <c r="A7798" s="39"/>
    </row>
    <row r="7799" spans="1:1">
      <c r="A7799" s="39"/>
    </row>
    <row r="7800" spans="1:1">
      <c r="A7800" s="39"/>
    </row>
    <row r="7801" spans="1:1">
      <c r="A7801" s="39"/>
    </row>
    <row r="7802" spans="1:1">
      <c r="A7802" s="39"/>
    </row>
    <row r="7803" spans="1:1">
      <c r="A7803" s="39"/>
    </row>
    <row r="7804" spans="1:1">
      <c r="A7804" s="39"/>
    </row>
    <row r="7805" spans="1:1">
      <c r="A7805" s="39"/>
    </row>
    <row r="7806" spans="1:1">
      <c r="A7806" s="39"/>
    </row>
    <row r="7807" spans="1:1">
      <c r="A7807" s="39"/>
    </row>
    <row r="7808" spans="1:1">
      <c r="A7808" s="39"/>
    </row>
    <row r="7809" spans="1:1">
      <c r="A7809" s="39"/>
    </row>
    <row r="7810" spans="1:1">
      <c r="A7810" s="39"/>
    </row>
    <row r="7811" spans="1:1">
      <c r="A7811" s="39"/>
    </row>
    <row r="7812" spans="1:1">
      <c r="A7812" s="39"/>
    </row>
    <row r="7813" spans="1:1">
      <c r="A7813" s="39"/>
    </row>
    <row r="7814" spans="1:1">
      <c r="A7814" s="39"/>
    </row>
    <row r="7815" spans="1:1">
      <c r="A7815" s="39"/>
    </row>
    <row r="7816" spans="1:1">
      <c r="A7816" s="39"/>
    </row>
    <row r="7817" spans="1:1">
      <c r="A7817" s="39"/>
    </row>
    <row r="7818" spans="1:1">
      <c r="A7818" s="39"/>
    </row>
    <row r="7819" spans="1:1">
      <c r="A7819" s="39"/>
    </row>
    <row r="7820" spans="1:1">
      <c r="A7820" s="39"/>
    </row>
    <row r="7821" spans="1:1">
      <c r="A7821" s="39"/>
    </row>
    <row r="7822" spans="1:1">
      <c r="A7822" s="39"/>
    </row>
    <row r="7823" spans="1:1">
      <c r="A7823" s="39"/>
    </row>
    <row r="7824" spans="1:1">
      <c r="A7824" s="39"/>
    </row>
    <row r="7825" spans="1:1">
      <c r="A7825" s="39"/>
    </row>
    <row r="7826" spans="1:1">
      <c r="A7826" s="39"/>
    </row>
    <row r="7827" spans="1:1">
      <c r="A7827" s="39"/>
    </row>
    <row r="7828" spans="1:1">
      <c r="A7828" s="39"/>
    </row>
    <row r="7829" spans="1:1">
      <c r="A7829" s="39"/>
    </row>
    <row r="7830" spans="1:1">
      <c r="A7830" s="39"/>
    </row>
    <row r="7831" spans="1:1">
      <c r="A7831" s="39"/>
    </row>
    <row r="7832" spans="1:1">
      <c r="A7832" s="39"/>
    </row>
    <row r="7833" spans="1:1">
      <c r="A7833" s="39"/>
    </row>
    <row r="7834" spans="1:1">
      <c r="A7834" s="39"/>
    </row>
    <row r="7835" spans="1:1">
      <c r="A7835" s="39"/>
    </row>
    <row r="7836" spans="1:1">
      <c r="A7836" s="39"/>
    </row>
    <row r="7837" spans="1:1">
      <c r="A7837" s="39"/>
    </row>
    <row r="7838" spans="1:1">
      <c r="A7838" s="39"/>
    </row>
    <row r="7839" spans="1:1">
      <c r="A7839" s="39"/>
    </row>
    <row r="7840" spans="1:1">
      <c r="A7840" s="39"/>
    </row>
    <row r="7841" spans="1:1">
      <c r="A7841" s="39"/>
    </row>
    <row r="7842" spans="1:1">
      <c r="A7842" s="39"/>
    </row>
    <row r="7843" spans="1:1">
      <c r="A7843" s="39"/>
    </row>
    <row r="7844" spans="1:1">
      <c r="A7844" s="39"/>
    </row>
    <row r="7845" spans="1:1">
      <c r="A7845" s="39"/>
    </row>
    <row r="7846" spans="1:1">
      <c r="A7846" s="39"/>
    </row>
    <row r="7847" spans="1:1">
      <c r="A7847" s="39"/>
    </row>
    <row r="7848" spans="1:1">
      <c r="A7848" s="39"/>
    </row>
    <row r="7849" spans="1:1">
      <c r="A7849" s="39"/>
    </row>
    <row r="7850" spans="1:1">
      <c r="A7850" s="39"/>
    </row>
    <row r="7851" spans="1:1">
      <c r="A7851" s="39"/>
    </row>
    <row r="7852" spans="1:1">
      <c r="A7852" s="39"/>
    </row>
    <row r="7853" spans="1:1">
      <c r="A7853" s="39"/>
    </row>
    <row r="7854" spans="1:1">
      <c r="A7854" s="39"/>
    </row>
    <row r="7855" spans="1:1">
      <c r="A7855" s="39"/>
    </row>
    <row r="7856" spans="1:1">
      <c r="A7856" s="39"/>
    </row>
    <row r="7857" spans="1:1">
      <c r="A7857" s="39"/>
    </row>
    <row r="7858" spans="1:1">
      <c r="A7858" s="39"/>
    </row>
    <row r="7859" spans="1:1">
      <c r="A7859" s="39"/>
    </row>
    <row r="7860" spans="1:1">
      <c r="A7860" s="39"/>
    </row>
    <row r="7861" spans="1:1">
      <c r="A7861" s="39"/>
    </row>
    <row r="7862" spans="1:1">
      <c r="A7862" s="39"/>
    </row>
    <row r="7863" spans="1:1">
      <c r="A7863" s="39"/>
    </row>
    <row r="7864" spans="1:1">
      <c r="A7864" s="39"/>
    </row>
    <row r="7865" spans="1:1">
      <c r="A7865" s="39"/>
    </row>
    <row r="7866" spans="1:1">
      <c r="A7866" s="39"/>
    </row>
    <row r="7867" spans="1:1">
      <c r="A7867" s="39"/>
    </row>
    <row r="7868" spans="1:1">
      <c r="A7868" s="39"/>
    </row>
    <row r="7869" spans="1:1">
      <c r="A7869" s="39"/>
    </row>
    <row r="7870" spans="1:1">
      <c r="A7870" s="39"/>
    </row>
    <row r="7871" spans="1:1">
      <c r="A7871" s="39"/>
    </row>
    <row r="7872" spans="1:1">
      <c r="A7872" s="39"/>
    </row>
    <row r="7873" spans="1:1">
      <c r="A7873" s="39"/>
    </row>
    <row r="7874" spans="1:1">
      <c r="A7874" s="39"/>
    </row>
    <row r="7875" spans="1:1">
      <c r="A7875" s="39"/>
    </row>
    <row r="7876" spans="1:1">
      <c r="A7876" s="39"/>
    </row>
    <row r="7877" spans="1:1">
      <c r="A7877" s="39"/>
    </row>
    <row r="7878" spans="1:1">
      <c r="A7878" s="39"/>
    </row>
    <row r="7879" spans="1:1">
      <c r="A7879" s="39"/>
    </row>
    <row r="7880" spans="1:1">
      <c r="A7880" s="39"/>
    </row>
    <row r="7881" spans="1:1">
      <c r="A7881" s="39"/>
    </row>
    <row r="7882" spans="1:1">
      <c r="A7882" s="39"/>
    </row>
    <row r="7883" spans="1:1">
      <c r="A7883" s="39"/>
    </row>
    <row r="7884" spans="1:1">
      <c r="A7884" s="39"/>
    </row>
    <row r="7885" spans="1:1">
      <c r="A7885" s="39"/>
    </row>
    <row r="7886" spans="1:1">
      <c r="A7886" s="39"/>
    </row>
    <row r="7887" spans="1:1">
      <c r="A7887" s="39"/>
    </row>
    <row r="7888" spans="1:1">
      <c r="A7888" s="39"/>
    </row>
    <row r="7889" spans="1:1">
      <c r="A7889" s="39"/>
    </row>
    <row r="7890" spans="1:1">
      <c r="A7890" s="39"/>
    </row>
    <row r="7891" spans="1:1">
      <c r="A7891" s="39"/>
    </row>
    <row r="7892" spans="1:1">
      <c r="A7892" s="39"/>
    </row>
    <row r="7893" spans="1:1">
      <c r="A7893" s="39"/>
    </row>
    <row r="7894" spans="1:1">
      <c r="A7894" s="39"/>
    </row>
    <row r="7895" spans="1:1">
      <c r="A7895" s="39"/>
    </row>
    <row r="7896" spans="1:1">
      <c r="A7896" s="39"/>
    </row>
    <row r="7897" spans="1:1">
      <c r="A7897" s="39"/>
    </row>
    <row r="7898" spans="1:1">
      <c r="A7898" s="39"/>
    </row>
    <row r="7899" spans="1:1">
      <c r="A7899" s="39"/>
    </row>
    <row r="7900" spans="1:1">
      <c r="A7900" s="39"/>
    </row>
    <row r="7901" spans="1:1">
      <c r="A7901" s="39"/>
    </row>
    <row r="7902" spans="1:1">
      <c r="A7902" s="39"/>
    </row>
    <row r="7903" spans="1:1">
      <c r="A7903" s="39"/>
    </row>
    <row r="7904" spans="1:1">
      <c r="A7904" s="39"/>
    </row>
    <row r="7905" spans="1:1">
      <c r="A7905" s="39"/>
    </row>
    <row r="7906" spans="1:1">
      <c r="A7906" s="39"/>
    </row>
    <row r="7907" spans="1:1">
      <c r="A7907" s="39"/>
    </row>
    <row r="7908" spans="1:1">
      <c r="A7908" s="39"/>
    </row>
    <row r="7909" spans="1:1">
      <c r="A7909" s="39"/>
    </row>
    <row r="7910" spans="1:1">
      <c r="A7910" s="39"/>
    </row>
    <row r="7911" spans="1:1">
      <c r="A7911" s="39"/>
    </row>
    <row r="7912" spans="1:1">
      <c r="A7912" s="39"/>
    </row>
    <row r="7913" spans="1:1">
      <c r="A7913" s="39"/>
    </row>
    <row r="7914" spans="1:1">
      <c r="A7914" s="39"/>
    </row>
    <row r="7915" spans="1:1">
      <c r="A7915" s="39"/>
    </row>
    <row r="7916" spans="1:1">
      <c r="A7916" s="39"/>
    </row>
    <row r="7917" spans="1:1">
      <c r="A7917" s="39"/>
    </row>
    <row r="7918" spans="1:1">
      <c r="A7918" s="39"/>
    </row>
    <row r="7919" spans="1:1">
      <c r="A7919" s="39"/>
    </row>
    <row r="7920" spans="1:1">
      <c r="A7920" s="39"/>
    </row>
    <row r="7921" spans="1:1">
      <c r="A7921" s="39"/>
    </row>
    <row r="7922" spans="1:1">
      <c r="A7922" s="39"/>
    </row>
    <row r="7923" spans="1:1">
      <c r="A7923" s="39"/>
    </row>
    <row r="7924" spans="1:1">
      <c r="A7924" s="39"/>
    </row>
    <row r="7925" spans="1:1">
      <c r="A7925" s="39"/>
    </row>
    <row r="7926" spans="1:1">
      <c r="A7926" s="39"/>
    </row>
    <row r="7927" spans="1:1">
      <c r="A7927" s="39"/>
    </row>
    <row r="7928" spans="1:1">
      <c r="A7928" s="39"/>
    </row>
    <row r="7929" spans="1:1">
      <c r="A7929" s="39"/>
    </row>
    <row r="7930" spans="1:1">
      <c r="A7930" s="39"/>
    </row>
    <row r="7931" spans="1:1">
      <c r="A7931" s="39"/>
    </row>
    <row r="7932" spans="1:1">
      <c r="A7932" s="39"/>
    </row>
    <row r="7933" spans="1:1">
      <c r="A7933" s="39"/>
    </row>
    <row r="7934" spans="1:1">
      <c r="A7934" s="39"/>
    </row>
    <row r="7935" spans="1:1">
      <c r="A7935" s="39"/>
    </row>
    <row r="7936" spans="1:1">
      <c r="A7936" s="39"/>
    </row>
    <row r="7937" spans="1:1">
      <c r="A7937" s="39"/>
    </row>
    <row r="7938" spans="1:1">
      <c r="A7938" s="39"/>
    </row>
    <row r="7939" spans="1:1">
      <c r="A7939" s="39"/>
    </row>
    <row r="7940" spans="1:1">
      <c r="A7940" s="39"/>
    </row>
    <row r="7941" spans="1:1">
      <c r="A7941" s="39"/>
    </row>
    <row r="7942" spans="1:1">
      <c r="A7942" s="39"/>
    </row>
    <row r="7943" spans="1:1">
      <c r="A7943" s="39"/>
    </row>
    <row r="7944" spans="1:1">
      <c r="A7944" s="39"/>
    </row>
    <row r="7945" spans="1:1">
      <c r="A7945" s="39"/>
    </row>
    <row r="7946" spans="1:1">
      <c r="A7946" s="39"/>
    </row>
    <row r="7947" spans="1:1">
      <c r="A7947" s="39"/>
    </row>
    <row r="7948" spans="1:1">
      <c r="A7948" s="39"/>
    </row>
    <row r="7949" spans="1:1">
      <c r="A7949" s="39"/>
    </row>
    <row r="7950" spans="1:1">
      <c r="A7950" s="39"/>
    </row>
    <row r="7951" spans="1:1">
      <c r="A7951" s="39"/>
    </row>
    <row r="7952" spans="1:1">
      <c r="A7952" s="39"/>
    </row>
    <row r="7953" spans="1:1">
      <c r="A7953" s="39"/>
    </row>
    <row r="7954" spans="1:1">
      <c r="A7954" s="39"/>
    </row>
    <row r="7955" spans="1:1">
      <c r="A7955" s="39"/>
    </row>
    <row r="7956" spans="1:1">
      <c r="A7956" s="39"/>
    </row>
    <row r="7957" spans="1:1">
      <c r="A7957" s="39"/>
    </row>
    <row r="7958" spans="1:1">
      <c r="A7958" s="39"/>
    </row>
    <row r="7959" spans="1:1">
      <c r="A7959" s="39"/>
    </row>
    <row r="7960" spans="1:1">
      <c r="A7960" s="39"/>
    </row>
    <row r="7961" spans="1:1">
      <c r="A7961" s="39"/>
    </row>
    <row r="7962" spans="1:1">
      <c r="A7962" s="39"/>
    </row>
    <row r="7963" spans="1:1">
      <c r="A7963" s="39"/>
    </row>
    <row r="7964" spans="1:1">
      <c r="A7964" s="39"/>
    </row>
    <row r="7965" spans="1:1">
      <c r="A7965" s="39"/>
    </row>
    <row r="7966" spans="1:1">
      <c r="A7966" s="39"/>
    </row>
    <row r="7967" spans="1:1">
      <c r="A7967" s="39"/>
    </row>
    <row r="7968" spans="1:1">
      <c r="A7968" s="39"/>
    </row>
    <row r="7969" spans="1:1">
      <c r="A7969" s="39"/>
    </row>
    <row r="7970" spans="1:1">
      <c r="A7970" s="39"/>
    </row>
    <row r="7971" spans="1:1">
      <c r="A7971" s="39"/>
    </row>
    <row r="7972" spans="1:1">
      <c r="A7972" s="39"/>
    </row>
    <row r="7973" spans="1:1">
      <c r="A7973" s="39"/>
    </row>
    <row r="7974" spans="1:1">
      <c r="A7974" s="39"/>
    </row>
    <row r="7975" spans="1:1">
      <c r="A7975" s="39"/>
    </row>
    <row r="7976" spans="1:1">
      <c r="A7976" s="39"/>
    </row>
    <row r="7977" spans="1:1">
      <c r="A7977" s="39"/>
    </row>
    <row r="7978" spans="1:1">
      <c r="A7978" s="39"/>
    </row>
    <row r="7979" spans="1:1">
      <c r="A7979" s="39"/>
    </row>
    <row r="7980" spans="1:1">
      <c r="A7980" s="39"/>
    </row>
    <row r="7981" spans="1:1">
      <c r="A7981" s="39"/>
    </row>
    <row r="7982" spans="1:1">
      <c r="A7982" s="39"/>
    </row>
    <row r="7983" spans="1:1">
      <c r="A7983" s="39"/>
    </row>
    <row r="7984" spans="1:1">
      <c r="A7984" s="39"/>
    </row>
    <row r="7985" spans="1:1">
      <c r="A7985" s="39"/>
    </row>
    <row r="7986" spans="1:1">
      <c r="A7986" s="39"/>
    </row>
    <row r="7987" spans="1:1">
      <c r="A7987" s="39"/>
    </row>
    <row r="7988" spans="1:1">
      <c r="A7988" s="39"/>
    </row>
    <row r="7989" spans="1:1">
      <c r="A7989" s="39"/>
    </row>
    <row r="7990" spans="1:1">
      <c r="A7990" s="39"/>
    </row>
    <row r="7991" spans="1:1">
      <c r="A7991" s="39"/>
    </row>
    <row r="7992" spans="1:1">
      <c r="A7992" s="39"/>
    </row>
    <row r="7993" spans="1:1">
      <c r="A7993" s="39"/>
    </row>
    <row r="7994" spans="1:1">
      <c r="A7994" s="39"/>
    </row>
    <row r="7995" spans="1:1">
      <c r="A7995" s="39"/>
    </row>
    <row r="7996" spans="1:1">
      <c r="A7996" s="39"/>
    </row>
    <row r="7997" spans="1:1">
      <c r="A7997" s="39"/>
    </row>
    <row r="7998" spans="1:1">
      <c r="A7998" s="39"/>
    </row>
    <row r="7999" spans="1:1">
      <c r="A7999" s="39"/>
    </row>
    <row r="8000" spans="1:1">
      <c r="A8000" s="39"/>
    </row>
    <row r="8001" spans="1:1">
      <c r="A8001" s="39"/>
    </row>
    <row r="8002" spans="1:1">
      <c r="A8002" s="39"/>
    </row>
    <row r="8003" spans="1:1">
      <c r="A8003" s="39"/>
    </row>
    <row r="8004" spans="1:1">
      <c r="A8004" s="39"/>
    </row>
    <row r="8005" spans="1:1">
      <c r="A8005" s="39"/>
    </row>
    <row r="8006" spans="1:1">
      <c r="A8006" s="39"/>
    </row>
    <row r="8007" spans="1:1">
      <c r="A8007" s="39"/>
    </row>
    <row r="8008" spans="1:1">
      <c r="A8008" s="39"/>
    </row>
    <row r="8009" spans="1:1">
      <c r="A8009" s="39"/>
    </row>
    <row r="8010" spans="1:1">
      <c r="A8010" s="39"/>
    </row>
    <row r="8011" spans="1:1">
      <c r="A8011" s="39"/>
    </row>
    <row r="8012" spans="1:1">
      <c r="A8012" s="39"/>
    </row>
    <row r="8013" spans="1:1">
      <c r="A8013" s="39"/>
    </row>
    <row r="8014" spans="1:1">
      <c r="A8014" s="39"/>
    </row>
    <row r="8015" spans="1:1">
      <c r="A8015" s="39"/>
    </row>
    <row r="8016" spans="1:1">
      <c r="A8016" s="39"/>
    </row>
    <row r="8017" spans="1:1">
      <c r="A8017" s="39"/>
    </row>
    <row r="8018" spans="1:1">
      <c r="A8018" s="39"/>
    </row>
    <row r="8019" spans="1:1">
      <c r="A8019" s="39"/>
    </row>
    <row r="8020" spans="1:1">
      <c r="A8020" s="39"/>
    </row>
    <row r="8021" spans="1:1">
      <c r="A8021" s="39"/>
    </row>
    <row r="8022" spans="1:1">
      <c r="A8022" s="39"/>
    </row>
    <row r="8023" spans="1:1">
      <c r="A8023" s="39"/>
    </row>
    <row r="8024" spans="1:1">
      <c r="A8024" s="39"/>
    </row>
    <row r="8025" spans="1:1">
      <c r="A8025" s="39"/>
    </row>
    <row r="8026" spans="1:1">
      <c r="A8026" s="39"/>
    </row>
    <row r="8027" spans="1:1">
      <c r="A8027" s="39"/>
    </row>
    <row r="8028" spans="1:1">
      <c r="A8028" s="39"/>
    </row>
    <row r="8029" spans="1:1">
      <c r="A8029" s="39"/>
    </row>
    <row r="8030" spans="1:1">
      <c r="A8030" s="39"/>
    </row>
    <row r="8031" spans="1:1">
      <c r="A8031" s="39"/>
    </row>
    <row r="8032" spans="1:1">
      <c r="A8032" s="39"/>
    </row>
    <row r="8033" spans="1:1">
      <c r="A8033" s="39"/>
    </row>
    <row r="8034" spans="1:1">
      <c r="A8034" s="39"/>
    </row>
    <row r="8035" spans="1:1">
      <c r="A8035" s="39"/>
    </row>
    <row r="8036" spans="1:1">
      <c r="A8036" s="39"/>
    </row>
    <row r="8037" spans="1:1">
      <c r="A8037" s="39"/>
    </row>
    <row r="8038" spans="1:1">
      <c r="A8038" s="39"/>
    </row>
    <row r="8039" spans="1:1">
      <c r="A8039" s="39"/>
    </row>
    <row r="8040" spans="1:1">
      <c r="A8040" s="39"/>
    </row>
    <row r="8041" spans="1:1">
      <c r="A8041" s="39"/>
    </row>
    <row r="8042" spans="1:1">
      <c r="A8042" s="39"/>
    </row>
    <row r="8043" spans="1:1">
      <c r="A8043" s="39"/>
    </row>
    <row r="8044" spans="1:1">
      <c r="A8044" s="39"/>
    </row>
    <row r="8045" spans="1:1">
      <c r="A8045" s="39"/>
    </row>
    <row r="8046" spans="1:1">
      <c r="A8046" s="39"/>
    </row>
    <row r="8047" spans="1:1">
      <c r="A8047" s="39"/>
    </row>
    <row r="8048" spans="1:1">
      <c r="A8048" s="39"/>
    </row>
    <row r="8049" spans="1:1">
      <c r="A8049" s="39"/>
    </row>
    <row r="8050" spans="1:1">
      <c r="A8050" s="39"/>
    </row>
    <row r="8051" spans="1:1">
      <c r="A8051" s="39"/>
    </row>
    <row r="8052" spans="1:1">
      <c r="A8052" s="39"/>
    </row>
    <row r="8053" spans="1:1">
      <c r="A8053" s="39"/>
    </row>
    <row r="8054" spans="1:1">
      <c r="A8054" s="39"/>
    </row>
    <row r="8055" spans="1:1">
      <c r="A8055" s="39"/>
    </row>
    <row r="8056" spans="1:1">
      <c r="A8056" s="39"/>
    </row>
    <row r="8057" spans="1:1">
      <c r="A8057" s="39"/>
    </row>
    <row r="8058" spans="1:1">
      <c r="A8058" s="39"/>
    </row>
    <row r="8059" spans="1:1">
      <c r="A8059" s="39"/>
    </row>
    <row r="8060" spans="1:1">
      <c r="A8060" s="39"/>
    </row>
    <row r="8061" spans="1:1">
      <c r="A8061" s="39"/>
    </row>
    <row r="8062" spans="1:1">
      <c r="A8062" s="39"/>
    </row>
    <row r="8063" spans="1:1">
      <c r="A8063" s="39"/>
    </row>
    <row r="8064" spans="1:1">
      <c r="A8064" s="39"/>
    </row>
    <row r="8065" spans="1:1">
      <c r="A8065" s="39"/>
    </row>
    <row r="8066" spans="1:1">
      <c r="A8066" s="39"/>
    </row>
    <row r="8067" spans="1:1">
      <c r="A8067" s="39"/>
    </row>
    <row r="8068" spans="1:1">
      <c r="A8068" s="39"/>
    </row>
    <row r="8069" spans="1:1">
      <c r="A8069" s="39"/>
    </row>
    <row r="8070" spans="1:1">
      <c r="A8070" s="39"/>
    </row>
    <row r="8071" spans="1:1">
      <c r="A8071" s="39"/>
    </row>
    <row r="8072" spans="1:1">
      <c r="A8072" s="39"/>
    </row>
    <row r="8073" spans="1:1">
      <c r="A8073" s="39"/>
    </row>
    <row r="8074" spans="1:1">
      <c r="A8074" s="39"/>
    </row>
    <row r="8075" spans="1:1">
      <c r="A8075" s="39"/>
    </row>
    <row r="8076" spans="1:1">
      <c r="A8076" s="39"/>
    </row>
    <row r="8077" spans="1:1">
      <c r="A8077" s="39"/>
    </row>
    <row r="8078" spans="1:1">
      <c r="A8078" s="39"/>
    </row>
    <row r="8079" spans="1:1">
      <c r="A8079" s="39"/>
    </row>
    <row r="8080" spans="1:1">
      <c r="A8080" s="39"/>
    </row>
    <row r="8081" spans="1:1">
      <c r="A8081" s="39"/>
    </row>
    <row r="8082" spans="1:1">
      <c r="A8082" s="39"/>
    </row>
    <row r="8083" spans="1:1">
      <c r="A8083" s="39"/>
    </row>
    <row r="8084" spans="1:1">
      <c r="A8084" s="39"/>
    </row>
    <row r="8085" spans="1:1">
      <c r="A8085" s="39"/>
    </row>
    <row r="8086" spans="1:1">
      <c r="A8086" s="39"/>
    </row>
    <row r="8087" spans="1:1">
      <c r="A8087" s="39"/>
    </row>
    <row r="8088" spans="1:1">
      <c r="A8088" s="39"/>
    </row>
    <row r="8089" spans="1:1">
      <c r="A8089" s="39"/>
    </row>
    <row r="8090" spans="1:1">
      <c r="A8090" s="39"/>
    </row>
    <row r="8091" spans="1:1">
      <c r="A8091" s="39"/>
    </row>
    <row r="8092" spans="1:1">
      <c r="A8092" s="39"/>
    </row>
    <row r="8093" spans="1:1">
      <c r="A8093" s="39"/>
    </row>
    <row r="8094" spans="1:1">
      <c r="A8094" s="39"/>
    </row>
    <row r="8095" spans="1:1">
      <c r="A8095" s="39"/>
    </row>
    <row r="8096" spans="1:1">
      <c r="A8096" s="39"/>
    </row>
    <row r="8097" spans="1:1">
      <c r="A8097" s="39"/>
    </row>
    <row r="8098" spans="1:1">
      <c r="A8098" s="39"/>
    </row>
    <row r="8099" spans="1:1">
      <c r="A8099" s="39"/>
    </row>
    <row r="8100" spans="1:1">
      <c r="A8100" s="39"/>
    </row>
    <row r="8101" spans="1:1">
      <c r="A8101" s="39"/>
    </row>
    <row r="8102" spans="1:1">
      <c r="A8102" s="39"/>
    </row>
    <row r="8103" spans="1:1">
      <c r="A8103" s="39"/>
    </row>
    <row r="8104" spans="1:1">
      <c r="A8104" s="39"/>
    </row>
    <row r="8105" spans="1:1">
      <c r="A8105" s="39"/>
    </row>
    <row r="8106" spans="1:1">
      <c r="A8106" s="39"/>
    </row>
    <row r="8107" spans="1:1">
      <c r="A8107" s="39"/>
    </row>
    <row r="8108" spans="1:1">
      <c r="A8108" s="39"/>
    </row>
    <row r="8109" spans="1:1">
      <c r="A8109" s="39"/>
    </row>
    <row r="8110" spans="1:1">
      <c r="A8110" s="39"/>
    </row>
    <row r="8111" spans="1:1">
      <c r="A8111" s="39"/>
    </row>
    <row r="8112" spans="1:1">
      <c r="A8112" s="39"/>
    </row>
    <row r="8113" spans="1:1">
      <c r="A8113" s="39"/>
    </row>
    <row r="8114" spans="1:1">
      <c r="A8114" s="39"/>
    </row>
    <row r="8115" spans="1:1">
      <c r="A8115" s="39"/>
    </row>
    <row r="8116" spans="1:1">
      <c r="A8116" s="39"/>
    </row>
    <row r="8117" spans="1:1">
      <c r="A8117" s="39"/>
    </row>
    <row r="8118" spans="1:1">
      <c r="A8118" s="39"/>
    </row>
    <row r="8119" spans="1:1">
      <c r="A8119" s="39"/>
    </row>
    <row r="8120" spans="1:1">
      <c r="A8120" s="39"/>
    </row>
    <row r="8121" spans="1:1">
      <c r="A8121" s="39"/>
    </row>
    <row r="8122" spans="1:1">
      <c r="A8122" s="39"/>
    </row>
    <row r="8123" spans="1:1">
      <c r="A8123" s="39"/>
    </row>
    <row r="8124" spans="1:1">
      <c r="A8124" s="39"/>
    </row>
    <row r="8125" spans="1:1">
      <c r="A8125" s="39"/>
    </row>
    <row r="8126" spans="1:1">
      <c r="A8126" s="39"/>
    </row>
    <row r="8127" spans="1:1">
      <c r="A8127" s="39"/>
    </row>
    <row r="8128" spans="1:1">
      <c r="A8128" s="39"/>
    </row>
    <row r="8129" spans="1:1">
      <c r="A8129" s="39"/>
    </row>
    <row r="8130" spans="1:1">
      <c r="A8130" s="39"/>
    </row>
    <row r="8131" spans="1:1">
      <c r="A8131" s="39"/>
    </row>
    <row r="8132" spans="1:1">
      <c r="A8132" s="39"/>
    </row>
    <row r="8133" spans="1:1">
      <c r="A8133" s="39"/>
    </row>
    <row r="8134" spans="1:1">
      <c r="A8134" s="39"/>
    </row>
    <row r="8135" spans="1:1">
      <c r="A8135" s="39"/>
    </row>
    <row r="8136" spans="1:1">
      <c r="A8136" s="39"/>
    </row>
    <row r="8137" spans="1:1">
      <c r="A8137" s="39"/>
    </row>
    <row r="8138" spans="1:1">
      <c r="A8138" s="39"/>
    </row>
    <row r="8139" spans="1:1">
      <c r="A8139" s="39"/>
    </row>
    <row r="8140" spans="1:1">
      <c r="A8140" s="39"/>
    </row>
    <row r="8141" spans="1:1">
      <c r="A8141" s="39"/>
    </row>
    <row r="8142" spans="1:1">
      <c r="A8142" s="39"/>
    </row>
    <row r="8143" spans="1:1">
      <c r="A8143" s="39"/>
    </row>
    <row r="8144" spans="1:1">
      <c r="A8144" s="39"/>
    </row>
    <row r="8145" spans="1:1">
      <c r="A8145" s="39"/>
    </row>
    <row r="8146" spans="1:1">
      <c r="A8146" s="39"/>
    </row>
    <row r="8147" spans="1:1">
      <c r="A8147" s="39"/>
    </row>
    <row r="8148" spans="1:1">
      <c r="A8148" s="39"/>
    </row>
    <row r="8149" spans="1:1">
      <c r="A8149" s="39"/>
    </row>
    <row r="8150" spans="1:1">
      <c r="A8150" s="39"/>
    </row>
    <row r="8151" spans="1:1">
      <c r="A8151" s="39"/>
    </row>
    <row r="8152" spans="1:1">
      <c r="A8152" s="39"/>
    </row>
    <row r="8153" spans="1:1">
      <c r="A8153" s="39"/>
    </row>
    <row r="8154" spans="1:1">
      <c r="A8154" s="39"/>
    </row>
    <row r="8155" spans="1:1">
      <c r="A8155" s="39"/>
    </row>
    <row r="8156" spans="1:1">
      <c r="A8156" s="39"/>
    </row>
    <row r="8157" spans="1:1">
      <c r="A8157" s="39"/>
    </row>
    <row r="8158" spans="1:1">
      <c r="A8158" s="39"/>
    </row>
    <row r="8159" spans="1:1">
      <c r="A8159" s="39"/>
    </row>
    <row r="8160" spans="1:1">
      <c r="A8160" s="39"/>
    </row>
    <row r="8161" spans="1:1">
      <c r="A8161" s="39"/>
    </row>
    <row r="8162" spans="1:1">
      <c r="A8162" s="39"/>
    </row>
    <row r="8163" spans="1:1">
      <c r="A8163" s="39"/>
    </row>
    <row r="8164" spans="1:1">
      <c r="A8164" s="39"/>
    </row>
    <row r="8165" spans="1:1">
      <c r="A8165" s="39"/>
    </row>
    <row r="8166" spans="1:1">
      <c r="A8166" s="39"/>
    </row>
    <row r="8167" spans="1:1">
      <c r="A8167" s="39"/>
    </row>
    <row r="8168" spans="1:1">
      <c r="A8168" s="39"/>
    </row>
    <row r="8169" spans="1:1">
      <c r="A8169" s="39"/>
    </row>
    <row r="8170" spans="1:1">
      <c r="A8170" s="39"/>
    </row>
    <row r="8171" spans="1:1">
      <c r="A8171" s="39"/>
    </row>
    <row r="8172" spans="1:1">
      <c r="A8172" s="39"/>
    </row>
    <row r="8173" spans="1:1">
      <c r="A8173" s="39"/>
    </row>
    <row r="8174" spans="1:1">
      <c r="A8174" s="39"/>
    </row>
    <row r="8175" spans="1:1">
      <c r="A8175" s="39"/>
    </row>
    <row r="8176" spans="1:1">
      <c r="A8176" s="39"/>
    </row>
    <row r="8177" spans="1:1">
      <c r="A8177" s="39"/>
    </row>
    <row r="8178" spans="1:1">
      <c r="A8178" s="39"/>
    </row>
    <row r="8179" spans="1:1">
      <c r="A8179" s="39"/>
    </row>
    <row r="8180" spans="1:1">
      <c r="A8180" s="39"/>
    </row>
    <row r="8181" spans="1:1">
      <c r="A8181" s="39"/>
    </row>
    <row r="8182" spans="1:1">
      <c r="A8182" s="39"/>
    </row>
    <row r="8183" spans="1:1">
      <c r="A8183" s="39"/>
    </row>
    <row r="8184" spans="1:1">
      <c r="A8184" s="39"/>
    </row>
    <row r="8185" spans="1:1">
      <c r="A8185" s="39"/>
    </row>
    <row r="8186" spans="1:1">
      <c r="A8186" s="39"/>
    </row>
    <row r="8187" spans="1:1">
      <c r="A8187" s="39"/>
    </row>
    <row r="8188" spans="1:1">
      <c r="A8188" s="39"/>
    </row>
    <row r="8189" spans="1:1">
      <c r="A8189" s="39"/>
    </row>
    <row r="8190" spans="1:1">
      <c r="A8190" s="39"/>
    </row>
    <row r="8191" spans="1:1">
      <c r="A8191" s="39"/>
    </row>
    <row r="8192" spans="1:1">
      <c r="A8192" s="39"/>
    </row>
    <row r="8193" spans="1:1">
      <c r="A8193" s="39"/>
    </row>
    <row r="8194" spans="1:1">
      <c r="A8194" s="39"/>
    </row>
    <row r="8195" spans="1:1">
      <c r="A8195" s="39"/>
    </row>
    <row r="8196" spans="1:1">
      <c r="A8196" s="39"/>
    </row>
    <row r="8197" spans="1:1">
      <c r="A8197" s="39"/>
    </row>
    <row r="8198" spans="1:1">
      <c r="A8198" s="39"/>
    </row>
    <row r="8199" spans="1:1">
      <c r="A8199" s="39"/>
    </row>
    <row r="8200" spans="1:1">
      <c r="A8200" s="39"/>
    </row>
    <row r="8201" spans="1:1">
      <c r="A8201" s="39"/>
    </row>
    <row r="8202" spans="1:1">
      <c r="A8202" s="39"/>
    </row>
    <row r="8203" spans="1:1">
      <c r="A8203" s="39"/>
    </row>
    <row r="8204" spans="1:1">
      <c r="A8204" s="39"/>
    </row>
    <row r="8205" spans="1:1">
      <c r="A8205" s="39"/>
    </row>
    <row r="8206" spans="1:1">
      <c r="A8206" s="39"/>
    </row>
    <row r="8207" spans="1:1">
      <c r="A8207" s="39"/>
    </row>
    <row r="8208" spans="1:1">
      <c r="A8208" s="39"/>
    </row>
    <row r="8209" spans="1:1">
      <c r="A8209" s="39"/>
    </row>
    <row r="8210" spans="1:1">
      <c r="A8210" s="39"/>
    </row>
    <row r="8211" spans="1:1">
      <c r="A8211" s="39"/>
    </row>
    <row r="8212" spans="1:1">
      <c r="A8212" s="39"/>
    </row>
    <row r="8213" spans="1:1">
      <c r="A8213" s="39"/>
    </row>
    <row r="8214" spans="1:1">
      <c r="A8214" s="39"/>
    </row>
    <row r="8215" spans="1:1">
      <c r="A8215" s="39"/>
    </row>
    <row r="8216" spans="1:1">
      <c r="A8216" s="39"/>
    </row>
    <row r="8217" spans="1:1">
      <c r="A8217" s="39"/>
    </row>
    <row r="8218" spans="1:1">
      <c r="A8218" s="39"/>
    </row>
    <row r="8219" spans="1:1">
      <c r="A8219" s="39"/>
    </row>
    <row r="8220" spans="1:1">
      <c r="A8220" s="39"/>
    </row>
    <row r="8221" spans="1:1">
      <c r="A8221" s="39"/>
    </row>
    <row r="8222" spans="1:1">
      <c r="A8222" s="39"/>
    </row>
    <row r="8223" spans="1:1">
      <c r="A8223" s="39"/>
    </row>
    <row r="8224" spans="1:1">
      <c r="A8224" s="39"/>
    </row>
    <row r="8225" spans="1:1">
      <c r="A8225" s="39"/>
    </row>
    <row r="8226" spans="1:1">
      <c r="A8226" s="39"/>
    </row>
    <row r="8227" spans="1:1">
      <c r="A8227" s="39"/>
    </row>
    <row r="8228" spans="1:1">
      <c r="A8228" s="39"/>
    </row>
    <row r="8229" spans="1:1">
      <c r="A8229" s="39"/>
    </row>
    <row r="8230" spans="1:1">
      <c r="A8230" s="39"/>
    </row>
    <row r="8231" spans="1:1">
      <c r="A8231" s="39"/>
    </row>
    <row r="8232" spans="1:1">
      <c r="A8232" s="39"/>
    </row>
    <row r="8233" spans="1:1">
      <c r="A8233" s="39"/>
    </row>
    <row r="8234" spans="1:1">
      <c r="A8234" s="39"/>
    </row>
    <row r="8235" spans="1:1">
      <c r="A8235" s="39"/>
    </row>
    <row r="8236" spans="1:1">
      <c r="A8236" s="39"/>
    </row>
    <row r="8237" spans="1:1">
      <c r="A8237" s="39"/>
    </row>
    <row r="8238" spans="1:1">
      <c r="A8238" s="39"/>
    </row>
    <row r="8239" spans="1:1">
      <c r="A8239" s="39"/>
    </row>
    <row r="8240" spans="1:1">
      <c r="A8240" s="39"/>
    </row>
    <row r="8241" spans="1:1">
      <c r="A8241" s="39"/>
    </row>
    <row r="8242" spans="1:1">
      <c r="A8242" s="39"/>
    </row>
    <row r="8243" spans="1:1">
      <c r="A8243" s="39"/>
    </row>
    <row r="8244" spans="1:1">
      <c r="A8244" s="39"/>
    </row>
    <row r="8245" spans="1:1">
      <c r="A8245" s="39"/>
    </row>
    <row r="8246" spans="1:1">
      <c r="A8246" s="39"/>
    </row>
    <row r="8247" spans="1:1">
      <c r="A8247" s="39"/>
    </row>
    <row r="8248" spans="1:1">
      <c r="A8248" s="39"/>
    </row>
    <row r="8249" spans="1:1">
      <c r="A8249" s="39"/>
    </row>
    <row r="8250" spans="1:1">
      <c r="A8250" s="39"/>
    </row>
    <row r="8251" spans="1:1">
      <c r="A8251" s="39"/>
    </row>
    <row r="8252" spans="1:1">
      <c r="A8252" s="39"/>
    </row>
    <row r="8253" spans="1:1">
      <c r="A8253" s="39"/>
    </row>
    <row r="8254" spans="1:1">
      <c r="A8254" s="39"/>
    </row>
    <row r="8255" spans="1:1">
      <c r="A8255" s="39"/>
    </row>
    <row r="8256" spans="1:1">
      <c r="A8256" s="39"/>
    </row>
    <row r="8257" spans="1:1">
      <c r="A8257" s="39"/>
    </row>
    <row r="8258" spans="1:1">
      <c r="A8258" s="39"/>
    </row>
    <row r="8259" spans="1:1">
      <c r="A8259" s="39"/>
    </row>
    <row r="8260" spans="1:1">
      <c r="A8260" s="39"/>
    </row>
    <row r="8261" spans="1:1">
      <c r="A8261" s="39"/>
    </row>
    <row r="8262" spans="1:1">
      <c r="A8262" s="39"/>
    </row>
    <row r="8263" spans="1:1">
      <c r="A8263" s="39"/>
    </row>
    <row r="8264" spans="1:1">
      <c r="A8264" s="39"/>
    </row>
    <row r="8265" spans="1:1">
      <c r="A8265" s="39"/>
    </row>
    <row r="8266" spans="1:1">
      <c r="A8266" s="39"/>
    </row>
    <row r="8267" spans="1:1">
      <c r="A8267" s="39"/>
    </row>
    <row r="8268" spans="1:1">
      <c r="A8268" s="39"/>
    </row>
    <row r="8269" spans="1:1">
      <c r="A8269" s="39"/>
    </row>
    <row r="8270" spans="1:1">
      <c r="A8270" s="39"/>
    </row>
    <row r="8271" spans="1:1">
      <c r="A8271" s="39"/>
    </row>
    <row r="8272" spans="1:1">
      <c r="A8272" s="39"/>
    </row>
    <row r="8273" spans="1:1">
      <c r="A8273" s="39"/>
    </row>
    <row r="8274" spans="1:1">
      <c r="A8274" s="39"/>
    </row>
    <row r="8275" spans="1:1">
      <c r="A8275" s="39"/>
    </row>
    <row r="8276" spans="1:1">
      <c r="A8276" s="39"/>
    </row>
    <row r="8277" spans="1:1">
      <c r="A8277" s="39"/>
    </row>
    <row r="8278" spans="1:1">
      <c r="A8278" s="39"/>
    </row>
    <row r="8279" spans="1:1">
      <c r="A8279" s="39"/>
    </row>
    <row r="8280" spans="1:1">
      <c r="A8280" s="39"/>
    </row>
    <row r="8281" spans="1:1">
      <c r="A8281" s="39"/>
    </row>
    <row r="8282" spans="1:1">
      <c r="A8282" s="39"/>
    </row>
    <row r="8283" spans="1:1">
      <c r="A8283" s="39"/>
    </row>
    <row r="8284" spans="1:1">
      <c r="A8284" s="39"/>
    </row>
    <row r="8285" spans="1:1">
      <c r="A8285" s="39"/>
    </row>
    <row r="8286" spans="1:1">
      <c r="A8286" s="39"/>
    </row>
    <row r="8287" spans="1:1">
      <c r="A8287" s="39"/>
    </row>
    <row r="8288" spans="1:1">
      <c r="A8288" s="39"/>
    </row>
    <row r="8289" spans="1:1">
      <c r="A8289" s="39"/>
    </row>
    <row r="8290" spans="1:1">
      <c r="A8290" s="39"/>
    </row>
    <row r="8291" spans="1:1">
      <c r="A8291" s="39"/>
    </row>
    <row r="8292" spans="1:1">
      <c r="A8292" s="39"/>
    </row>
    <row r="8293" spans="1:1">
      <c r="A8293" s="39"/>
    </row>
    <row r="8294" spans="1:1">
      <c r="A8294" s="39"/>
    </row>
    <row r="8295" spans="1:1">
      <c r="A8295" s="39"/>
    </row>
    <row r="8296" spans="1:1">
      <c r="A8296" s="39"/>
    </row>
    <row r="8297" spans="1:1">
      <c r="A8297" s="39"/>
    </row>
    <row r="8298" spans="1:1">
      <c r="A8298" s="39"/>
    </row>
    <row r="8299" spans="1:1">
      <c r="A8299" s="39"/>
    </row>
    <row r="8300" spans="1:1">
      <c r="A8300" s="39"/>
    </row>
    <row r="8301" spans="1:1">
      <c r="A8301" s="39"/>
    </row>
    <row r="8302" spans="1:1">
      <c r="A8302" s="39"/>
    </row>
    <row r="8303" spans="1:1">
      <c r="A8303" s="39"/>
    </row>
    <row r="8304" spans="1:1">
      <c r="A8304" s="39"/>
    </row>
    <row r="8305" spans="1:1">
      <c r="A8305" s="39"/>
    </row>
    <row r="8306" spans="1:1">
      <c r="A8306" s="39"/>
    </row>
    <row r="8307" spans="1:1">
      <c r="A8307" s="39"/>
    </row>
    <row r="8308" spans="1:1">
      <c r="A8308" s="39"/>
    </row>
    <row r="8309" spans="1:1">
      <c r="A8309" s="39"/>
    </row>
    <row r="8310" spans="1:1">
      <c r="A8310" s="39"/>
    </row>
    <row r="8311" spans="1:1">
      <c r="A8311" s="39"/>
    </row>
    <row r="8312" spans="1:1">
      <c r="A8312" s="39"/>
    </row>
    <row r="8313" spans="1:1">
      <c r="A8313" s="39"/>
    </row>
    <row r="8314" spans="1:1">
      <c r="A8314" s="39"/>
    </row>
    <row r="8315" spans="1:1">
      <c r="A8315" s="39"/>
    </row>
    <row r="8316" spans="1:1">
      <c r="A8316" s="39"/>
    </row>
    <row r="8317" spans="1:1">
      <c r="A8317" s="39"/>
    </row>
    <row r="8318" spans="1:1">
      <c r="A8318" s="39"/>
    </row>
    <row r="8319" spans="1:1">
      <c r="A8319" s="39"/>
    </row>
    <row r="8320" spans="1:1">
      <c r="A8320" s="39"/>
    </row>
    <row r="8321" spans="1:1">
      <c r="A8321" s="39"/>
    </row>
    <row r="8322" spans="1:1">
      <c r="A8322" s="39"/>
    </row>
    <row r="8323" spans="1:1">
      <c r="A8323" s="39"/>
    </row>
    <row r="8324" spans="1:1">
      <c r="A8324" s="39"/>
    </row>
    <row r="8325" spans="1:1">
      <c r="A8325" s="39"/>
    </row>
    <row r="8326" spans="1:1">
      <c r="A8326" s="39"/>
    </row>
    <row r="8327" spans="1:1">
      <c r="A8327" s="39"/>
    </row>
    <row r="8328" spans="1:1">
      <c r="A8328" s="39"/>
    </row>
    <row r="8329" spans="1:1">
      <c r="A8329" s="39"/>
    </row>
    <row r="8330" spans="1:1">
      <c r="A8330" s="39"/>
    </row>
    <row r="8331" spans="1:1">
      <c r="A8331" s="39"/>
    </row>
    <row r="8332" spans="1:1">
      <c r="A8332" s="39"/>
    </row>
    <row r="8333" spans="1:1">
      <c r="A8333" s="39"/>
    </row>
    <row r="8334" spans="1:1">
      <c r="A8334" s="39"/>
    </row>
    <row r="8335" spans="1:1">
      <c r="A8335" s="39"/>
    </row>
    <row r="8336" spans="1:1">
      <c r="A8336" s="39"/>
    </row>
    <row r="8337" spans="1:1">
      <c r="A8337" s="39"/>
    </row>
    <row r="8338" spans="1:1">
      <c r="A8338" s="39"/>
    </row>
    <row r="8339" spans="1:1">
      <c r="A8339" s="39"/>
    </row>
    <row r="8340" spans="1:1">
      <c r="A8340" s="39"/>
    </row>
    <row r="8341" spans="1:1">
      <c r="A8341" s="39"/>
    </row>
    <row r="8342" spans="1:1">
      <c r="A8342" s="39"/>
    </row>
    <row r="8343" spans="1:1">
      <c r="A8343" s="39"/>
    </row>
    <row r="8344" spans="1:1">
      <c r="A8344" s="39"/>
    </row>
    <row r="8345" spans="1:1">
      <c r="A8345" s="39"/>
    </row>
    <row r="8346" spans="1:1">
      <c r="A8346" s="39"/>
    </row>
    <row r="8347" spans="1:1">
      <c r="A8347" s="39"/>
    </row>
    <row r="8348" spans="1:1">
      <c r="A8348" s="39"/>
    </row>
    <row r="8349" spans="1:1">
      <c r="A8349" s="39"/>
    </row>
    <row r="8350" spans="1:1">
      <c r="A8350" s="39"/>
    </row>
    <row r="8351" spans="1:1">
      <c r="A8351" s="39"/>
    </row>
    <row r="8352" spans="1:1">
      <c r="A8352" s="39"/>
    </row>
    <row r="8353" spans="1:1">
      <c r="A8353" s="39"/>
    </row>
    <row r="8354" spans="1:1">
      <c r="A8354" s="39"/>
    </row>
    <row r="8355" spans="1:1">
      <c r="A8355" s="39"/>
    </row>
    <row r="8356" spans="1:1">
      <c r="A8356" s="39"/>
    </row>
    <row r="8357" spans="1:1">
      <c r="A8357" s="39"/>
    </row>
    <row r="8358" spans="1:1">
      <c r="A8358" s="39"/>
    </row>
    <row r="8359" spans="1:1">
      <c r="A8359" s="39"/>
    </row>
    <row r="8360" spans="1:1">
      <c r="A8360" s="39"/>
    </row>
    <row r="8361" spans="1:1">
      <c r="A8361" s="39"/>
    </row>
    <row r="8362" spans="1:1">
      <c r="A8362" s="39"/>
    </row>
    <row r="8363" spans="1:1">
      <c r="A8363" s="39"/>
    </row>
    <row r="8364" spans="1:1">
      <c r="A8364" s="39"/>
    </row>
    <row r="8365" spans="1:1">
      <c r="A8365" s="39"/>
    </row>
    <row r="8366" spans="1:1">
      <c r="A8366" s="39"/>
    </row>
    <row r="8367" spans="1:1">
      <c r="A8367" s="39"/>
    </row>
    <row r="8368" spans="1:1">
      <c r="A8368" s="39"/>
    </row>
    <row r="8369" spans="1:1">
      <c r="A8369" s="39"/>
    </row>
    <row r="8370" spans="1:1">
      <c r="A8370" s="39"/>
    </row>
    <row r="8371" spans="1:1">
      <c r="A8371" s="39"/>
    </row>
    <row r="8372" spans="1:1">
      <c r="A8372" s="39"/>
    </row>
    <row r="8373" spans="1:1">
      <c r="A8373" s="39"/>
    </row>
    <row r="8374" spans="1:1">
      <c r="A8374" s="39"/>
    </row>
    <row r="8375" spans="1:1">
      <c r="A8375" s="39"/>
    </row>
    <row r="8376" spans="1:1">
      <c r="A8376" s="39"/>
    </row>
    <row r="8377" spans="1:1">
      <c r="A8377" s="39"/>
    </row>
    <row r="8378" spans="1:1">
      <c r="A8378" s="39"/>
    </row>
    <row r="8379" spans="1:1">
      <c r="A8379" s="39"/>
    </row>
    <row r="8380" spans="1:1">
      <c r="A8380" s="39"/>
    </row>
    <row r="8381" spans="1:1">
      <c r="A8381" s="39"/>
    </row>
    <row r="8382" spans="1:1">
      <c r="A8382" s="39"/>
    </row>
    <row r="8383" spans="1:1">
      <c r="A8383" s="39"/>
    </row>
    <row r="8384" spans="1:1">
      <c r="A8384" s="39"/>
    </row>
    <row r="8385" spans="1:1">
      <c r="A8385" s="39"/>
    </row>
    <row r="8386" spans="1:1">
      <c r="A8386" s="39"/>
    </row>
    <row r="8387" spans="1:1">
      <c r="A8387" s="39"/>
    </row>
    <row r="8388" spans="1:1">
      <c r="A8388" s="39"/>
    </row>
    <row r="8389" spans="1:1">
      <c r="A8389" s="39"/>
    </row>
    <row r="8390" spans="1:1">
      <c r="A8390" s="39"/>
    </row>
    <row r="8391" spans="1:1">
      <c r="A8391" s="39"/>
    </row>
    <row r="8392" spans="1:1">
      <c r="A8392" s="39"/>
    </row>
    <row r="8393" spans="1:1">
      <c r="A8393" s="39"/>
    </row>
    <row r="8394" spans="1:1">
      <c r="A8394" s="39"/>
    </row>
    <row r="8395" spans="1:1">
      <c r="A8395" s="39"/>
    </row>
    <row r="8396" spans="1:1">
      <c r="A8396" s="39"/>
    </row>
    <row r="8397" spans="1:1">
      <c r="A8397" s="39"/>
    </row>
    <row r="8398" spans="1:1">
      <c r="A8398" s="39"/>
    </row>
    <row r="8399" spans="1:1">
      <c r="A8399" s="39"/>
    </row>
    <row r="8400" spans="1:1">
      <c r="A8400" s="39"/>
    </row>
    <row r="8401" spans="1:1">
      <c r="A8401" s="39"/>
    </row>
    <row r="8402" spans="1:1">
      <c r="A8402" s="39"/>
    </row>
    <row r="8403" spans="1:1">
      <c r="A8403" s="39"/>
    </row>
    <row r="8404" spans="1:1">
      <c r="A8404" s="39"/>
    </row>
    <row r="8405" spans="1:1">
      <c r="A8405" s="39"/>
    </row>
    <row r="8406" spans="1:1">
      <c r="A8406" s="39"/>
    </row>
    <row r="8407" spans="1:1">
      <c r="A8407" s="39"/>
    </row>
    <row r="8408" spans="1:1">
      <c r="A8408" s="39"/>
    </row>
    <row r="8409" spans="1:1">
      <c r="A8409" s="39"/>
    </row>
    <row r="8410" spans="1:1">
      <c r="A8410" s="39"/>
    </row>
    <row r="8411" spans="1:1">
      <c r="A8411" s="39"/>
    </row>
    <row r="8412" spans="1:1">
      <c r="A8412" s="39"/>
    </row>
    <row r="8413" spans="1:1">
      <c r="A8413" s="39"/>
    </row>
    <row r="8414" spans="1:1">
      <c r="A8414" s="39"/>
    </row>
    <row r="8415" spans="1:1">
      <c r="A8415" s="39"/>
    </row>
    <row r="8416" spans="1:1">
      <c r="A8416" s="39"/>
    </row>
    <row r="8417" spans="1:1">
      <c r="A8417" s="39"/>
    </row>
    <row r="8418" spans="1:1">
      <c r="A8418" s="39"/>
    </row>
    <row r="8419" spans="1:1">
      <c r="A8419" s="39"/>
    </row>
    <row r="8420" spans="1:1">
      <c r="A8420" s="39"/>
    </row>
    <row r="8421" spans="1:1">
      <c r="A8421" s="39"/>
    </row>
    <row r="8422" spans="1:1">
      <c r="A8422" s="39"/>
    </row>
    <row r="8423" spans="1:1">
      <c r="A8423" s="39"/>
    </row>
    <row r="8424" spans="1:1">
      <c r="A8424" s="39"/>
    </row>
    <row r="8425" spans="1:1">
      <c r="A8425" s="39"/>
    </row>
    <row r="8426" spans="1:1">
      <c r="A8426" s="39"/>
    </row>
    <row r="8427" spans="1:1">
      <c r="A8427" s="39"/>
    </row>
    <row r="8428" spans="1:1">
      <c r="A8428" s="39"/>
    </row>
    <row r="8429" spans="1:1">
      <c r="A8429" s="39"/>
    </row>
    <row r="8430" spans="1:1">
      <c r="A8430" s="39"/>
    </row>
    <row r="8431" spans="1:1">
      <c r="A8431" s="39"/>
    </row>
    <row r="8432" spans="1:1">
      <c r="A8432" s="39"/>
    </row>
    <row r="8433" spans="1:1">
      <c r="A8433" s="39"/>
    </row>
    <row r="8434" spans="1:1">
      <c r="A8434" s="39"/>
    </row>
    <row r="8435" spans="1:1">
      <c r="A8435" s="39"/>
    </row>
    <row r="8436" spans="1:1">
      <c r="A8436" s="39"/>
    </row>
    <row r="8437" spans="1:1">
      <c r="A8437" s="39"/>
    </row>
    <row r="8438" spans="1:1">
      <c r="A8438" s="39"/>
    </row>
    <row r="8439" spans="1:1">
      <c r="A8439" s="39"/>
    </row>
    <row r="8440" spans="1:1">
      <c r="A8440" s="39"/>
    </row>
    <row r="8441" spans="1:1">
      <c r="A8441" s="39"/>
    </row>
    <row r="8442" spans="1:1">
      <c r="A8442" s="39"/>
    </row>
    <row r="8443" spans="1:1">
      <c r="A8443" s="39"/>
    </row>
    <row r="8444" spans="1:1">
      <c r="A8444" s="39"/>
    </row>
    <row r="8445" spans="1:1">
      <c r="A8445" s="39"/>
    </row>
    <row r="8446" spans="1:1">
      <c r="A8446" s="39"/>
    </row>
    <row r="8447" spans="1:1">
      <c r="A8447" s="39"/>
    </row>
    <row r="8448" spans="1:1">
      <c r="A8448" s="39"/>
    </row>
    <row r="8449" spans="1:1">
      <c r="A8449" s="39"/>
    </row>
    <row r="8450" spans="1:1">
      <c r="A8450" s="39"/>
    </row>
    <row r="8451" spans="1:1">
      <c r="A8451" s="39"/>
    </row>
    <row r="8452" spans="1:1">
      <c r="A8452" s="39"/>
    </row>
    <row r="8453" spans="1:1">
      <c r="A8453" s="39"/>
    </row>
    <row r="8454" spans="1:1">
      <c r="A8454" s="39"/>
    </row>
    <row r="8455" spans="1:1">
      <c r="A8455" s="39"/>
    </row>
    <row r="8456" spans="1:1">
      <c r="A8456" s="39"/>
    </row>
    <row r="8457" spans="1:1">
      <c r="A8457" s="39"/>
    </row>
    <row r="8458" spans="1:1">
      <c r="A8458" s="39"/>
    </row>
    <row r="8459" spans="1:1">
      <c r="A8459" s="39"/>
    </row>
    <row r="8460" spans="1:1">
      <c r="A8460" s="39"/>
    </row>
    <row r="8461" spans="1:1">
      <c r="A8461" s="39"/>
    </row>
    <row r="8462" spans="1:1">
      <c r="A8462" s="39"/>
    </row>
    <row r="8463" spans="1:1">
      <c r="A8463" s="39"/>
    </row>
    <row r="8464" spans="1:1">
      <c r="A8464" s="39"/>
    </row>
    <row r="8465" spans="1:1">
      <c r="A8465" s="39"/>
    </row>
    <row r="8466" spans="1:1">
      <c r="A8466" s="39"/>
    </row>
    <row r="8467" spans="1:1">
      <c r="A8467" s="39"/>
    </row>
    <row r="8468" spans="1:1">
      <c r="A8468" s="39"/>
    </row>
    <row r="8469" spans="1:1">
      <c r="A8469" s="39"/>
    </row>
    <row r="8470" spans="1:1">
      <c r="A8470" s="39"/>
    </row>
    <row r="8471" spans="1:1">
      <c r="A8471" s="39"/>
    </row>
    <row r="8472" spans="1:1">
      <c r="A8472" s="39"/>
    </row>
    <row r="8473" spans="1:1">
      <c r="A8473" s="39"/>
    </row>
    <row r="8474" spans="1:1">
      <c r="A8474" s="39"/>
    </row>
    <row r="8475" spans="1:1">
      <c r="A8475" s="39"/>
    </row>
    <row r="8476" spans="1:1">
      <c r="A8476" s="39"/>
    </row>
    <row r="8477" spans="1:1">
      <c r="A8477" s="39"/>
    </row>
    <row r="8478" spans="1:1">
      <c r="A8478" s="39"/>
    </row>
    <row r="8479" spans="1:1">
      <c r="A8479" s="39"/>
    </row>
    <row r="8480" spans="1:1">
      <c r="A8480" s="39"/>
    </row>
    <row r="8481" spans="1:1">
      <c r="A8481" s="39"/>
    </row>
    <row r="8482" spans="1:1">
      <c r="A8482" s="39"/>
    </row>
    <row r="8483" spans="1:1">
      <c r="A8483" s="39"/>
    </row>
    <row r="8484" spans="1:1">
      <c r="A8484" s="39"/>
    </row>
    <row r="8485" spans="1:1">
      <c r="A8485" s="39"/>
    </row>
    <row r="8486" spans="1:1">
      <c r="A8486" s="39"/>
    </row>
    <row r="8487" spans="1:1">
      <c r="A8487" s="39"/>
    </row>
    <row r="8488" spans="1:1">
      <c r="A8488" s="39"/>
    </row>
    <row r="8489" spans="1:1">
      <c r="A8489" s="39"/>
    </row>
    <row r="8490" spans="1:1">
      <c r="A8490" s="39"/>
    </row>
    <row r="8491" spans="1:1">
      <c r="A8491" s="39"/>
    </row>
    <row r="8492" spans="1:1">
      <c r="A8492" s="39"/>
    </row>
    <row r="8493" spans="1:1">
      <c r="A8493" s="39"/>
    </row>
    <row r="8494" spans="1:1">
      <c r="A8494" s="39"/>
    </row>
    <row r="8495" spans="1:1">
      <c r="A8495" s="39"/>
    </row>
    <row r="8496" spans="1:1">
      <c r="A8496" s="39"/>
    </row>
    <row r="8497" spans="1:1">
      <c r="A8497" s="39"/>
    </row>
    <row r="8498" spans="1:1">
      <c r="A8498" s="39"/>
    </row>
    <row r="8499" spans="1:1">
      <c r="A8499" s="39"/>
    </row>
    <row r="8500" spans="1:1">
      <c r="A8500" s="39"/>
    </row>
    <row r="8501" spans="1:1">
      <c r="A8501" s="39"/>
    </row>
    <row r="8502" spans="1:1">
      <c r="A8502" s="39"/>
    </row>
    <row r="8503" spans="1:1">
      <c r="A8503" s="39"/>
    </row>
    <row r="8504" spans="1:1">
      <c r="A8504" s="39"/>
    </row>
    <row r="8505" spans="1:1">
      <c r="A8505" s="39"/>
    </row>
    <row r="8506" spans="1:1">
      <c r="A8506" s="39"/>
    </row>
    <row r="8507" spans="1:1">
      <c r="A8507" s="39"/>
    </row>
    <row r="8508" spans="1:1">
      <c r="A8508" s="39"/>
    </row>
    <row r="8509" spans="1:1">
      <c r="A8509" s="39"/>
    </row>
    <row r="8510" spans="1:1">
      <c r="A8510" s="39"/>
    </row>
    <row r="8511" spans="1:1">
      <c r="A8511" s="39"/>
    </row>
    <row r="8512" spans="1:1">
      <c r="A8512" s="39"/>
    </row>
    <row r="8513" spans="1:1">
      <c r="A8513" s="39"/>
    </row>
    <row r="8514" spans="1:1">
      <c r="A8514" s="39"/>
    </row>
    <row r="8515" spans="1:1">
      <c r="A8515" s="39"/>
    </row>
    <row r="8516" spans="1:1">
      <c r="A8516" s="39"/>
    </row>
    <row r="8517" spans="1:1">
      <c r="A8517" s="39"/>
    </row>
    <row r="8518" spans="1:1">
      <c r="A8518" s="39"/>
    </row>
    <row r="8519" spans="1:1">
      <c r="A8519" s="39"/>
    </row>
    <row r="8520" spans="1:1">
      <c r="A8520" s="39"/>
    </row>
    <row r="8521" spans="1:1">
      <c r="A8521" s="39"/>
    </row>
    <row r="8522" spans="1:1">
      <c r="A8522" s="39"/>
    </row>
    <row r="8523" spans="1:1">
      <c r="A8523" s="39"/>
    </row>
    <row r="8524" spans="1:1">
      <c r="A8524" s="39"/>
    </row>
    <row r="8525" spans="1:1">
      <c r="A8525" s="39"/>
    </row>
    <row r="8526" spans="1:1">
      <c r="A8526" s="39"/>
    </row>
    <row r="8527" spans="1:1">
      <c r="A8527" s="39"/>
    </row>
    <row r="8528" spans="1:1">
      <c r="A8528" s="39"/>
    </row>
    <row r="8529" spans="1:1">
      <c r="A8529" s="39"/>
    </row>
    <row r="8530" spans="1:1">
      <c r="A8530" s="39"/>
    </row>
    <row r="8531" spans="1:1">
      <c r="A8531" s="39"/>
    </row>
    <row r="8532" spans="1:1">
      <c r="A8532" s="39"/>
    </row>
    <row r="8533" spans="1:1">
      <c r="A8533" s="39"/>
    </row>
    <row r="8534" spans="1:1">
      <c r="A8534" s="39"/>
    </row>
    <row r="8535" spans="1:1">
      <c r="A8535" s="39"/>
    </row>
    <row r="8536" spans="1:1">
      <c r="A8536" s="39"/>
    </row>
    <row r="8537" spans="1:1">
      <c r="A8537" s="39"/>
    </row>
    <row r="8538" spans="1:1">
      <c r="A8538" s="39"/>
    </row>
    <row r="8539" spans="1:1">
      <c r="A8539" s="39"/>
    </row>
    <row r="8540" spans="1:1">
      <c r="A8540" s="39"/>
    </row>
    <row r="8541" spans="1:1">
      <c r="A8541" s="39"/>
    </row>
    <row r="8542" spans="1:1">
      <c r="A8542" s="39"/>
    </row>
    <row r="8543" spans="1:1">
      <c r="A8543" s="39"/>
    </row>
    <row r="8544" spans="1:1">
      <c r="A8544" s="39"/>
    </row>
    <row r="8545" spans="1:1">
      <c r="A8545" s="39"/>
    </row>
    <row r="8546" spans="1:1">
      <c r="A8546" s="39"/>
    </row>
    <row r="8547" spans="1:1">
      <c r="A8547" s="39"/>
    </row>
    <row r="8548" spans="1:1">
      <c r="A8548" s="39"/>
    </row>
    <row r="8549" spans="1:1">
      <c r="A8549" s="39"/>
    </row>
    <row r="8550" spans="1:1">
      <c r="A8550" s="39"/>
    </row>
    <row r="8551" spans="1:1">
      <c r="A8551" s="39"/>
    </row>
    <row r="8552" spans="1:1">
      <c r="A8552" s="39"/>
    </row>
    <row r="8553" spans="1:1">
      <c r="A8553" s="39"/>
    </row>
    <row r="8554" spans="1:1">
      <c r="A8554" s="39"/>
    </row>
    <row r="8555" spans="1:1">
      <c r="A8555" s="39"/>
    </row>
    <row r="8556" spans="1:1">
      <c r="A8556" s="39"/>
    </row>
    <row r="8557" spans="1:1">
      <c r="A8557" s="39"/>
    </row>
    <row r="8558" spans="1:1">
      <c r="A8558" s="39"/>
    </row>
    <row r="8559" spans="1:1">
      <c r="A8559" s="39"/>
    </row>
    <row r="8560" spans="1:1">
      <c r="A8560" s="39"/>
    </row>
    <row r="8561" spans="1:1">
      <c r="A8561" s="39"/>
    </row>
    <row r="8562" spans="1:1">
      <c r="A8562" s="39"/>
    </row>
    <row r="8563" spans="1:1">
      <c r="A8563" s="39"/>
    </row>
    <row r="8564" spans="1:1">
      <c r="A8564" s="39"/>
    </row>
    <row r="8565" spans="1:1">
      <c r="A8565" s="39"/>
    </row>
    <row r="8566" spans="1:1">
      <c r="A8566" s="39"/>
    </row>
    <row r="8567" spans="1:1">
      <c r="A8567" s="39"/>
    </row>
    <row r="8568" spans="1:1">
      <c r="A8568" s="39"/>
    </row>
    <row r="8569" spans="1:1">
      <c r="A8569" s="39"/>
    </row>
    <row r="8570" spans="1:1">
      <c r="A8570" s="39"/>
    </row>
    <row r="8571" spans="1:1">
      <c r="A8571" s="39"/>
    </row>
    <row r="8572" spans="1:1">
      <c r="A8572" s="39"/>
    </row>
    <row r="8573" spans="1:1">
      <c r="A8573" s="39"/>
    </row>
    <row r="8574" spans="1:1">
      <c r="A8574" s="39"/>
    </row>
    <row r="8575" spans="1:1">
      <c r="A8575" s="39"/>
    </row>
    <row r="8576" spans="1:1">
      <c r="A8576" s="39"/>
    </row>
    <row r="8577" spans="1:1">
      <c r="A8577" s="39"/>
    </row>
    <row r="8578" spans="1:1">
      <c r="A8578" s="39"/>
    </row>
    <row r="8579" spans="1:1">
      <c r="A8579" s="39"/>
    </row>
    <row r="8580" spans="1:1">
      <c r="A8580" s="39"/>
    </row>
    <row r="8581" spans="1:1">
      <c r="A8581" s="39"/>
    </row>
    <row r="8582" spans="1:1">
      <c r="A8582" s="39"/>
    </row>
    <row r="8583" spans="1:1">
      <c r="A8583" s="39"/>
    </row>
    <row r="8584" spans="1:1">
      <c r="A8584" s="39"/>
    </row>
    <row r="8585" spans="1:1">
      <c r="A8585" s="39"/>
    </row>
    <row r="8586" spans="1:1">
      <c r="A8586" s="39"/>
    </row>
    <row r="8587" spans="1:1">
      <c r="A8587" s="39"/>
    </row>
    <row r="8588" spans="1:1">
      <c r="A8588" s="39"/>
    </row>
    <row r="8589" spans="1:1">
      <c r="A8589" s="39"/>
    </row>
    <row r="8590" spans="1:1">
      <c r="A8590" s="39"/>
    </row>
    <row r="8591" spans="1:1">
      <c r="A8591" s="39"/>
    </row>
    <row r="8592" spans="1:1">
      <c r="A8592" s="39"/>
    </row>
    <row r="8593" spans="1:1">
      <c r="A8593" s="39"/>
    </row>
    <row r="8594" spans="1:1">
      <c r="A8594" s="39"/>
    </row>
    <row r="8595" spans="1:1">
      <c r="A8595" s="39"/>
    </row>
    <row r="8596" spans="1:1">
      <c r="A8596" s="39"/>
    </row>
    <row r="8597" spans="1:1">
      <c r="A8597" s="39"/>
    </row>
    <row r="8598" spans="1:1">
      <c r="A8598" s="39"/>
    </row>
    <row r="8599" spans="1:1">
      <c r="A8599" s="39"/>
    </row>
    <row r="8600" spans="1:1">
      <c r="A8600" s="39"/>
    </row>
    <row r="8601" spans="1:1">
      <c r="A8601" s="39"/>
    </row>
    <row r="8602" spans="1:1">
      <c r="A8602" s="39"/>
    </row>
    <row r="8603" spans="1:1">
      <c r="A8603" s="39"/>
    </row>
    <row r="8604" spans="1:1">
      <c r="A8604" s="39"/>
    </row>
    <row r="8605" spans="1:1">
      <c r="A8605" s="39"/>
    </row>
    <row r="8606" spans="1:1">
      <c r="A8606" s="39"/>
    </row>
    <row r="8607" spans="1:1">
      <c r="A8607" s="39"/>
    </row>
    <row r="8608" spans="1:1">
      <c r="A8608" s="39"/>
    </row>
    <row r="8609" spans="1:1">
      <c r="A8609" s="39"/>
    </row>
    <row r="8610" spans="1:1">
      <c r="A8610" s="39"/>
    </row>
    <row r="8611" spans="1:1">
      <c r="A8611" s="39"/>
    </row>
    <row r="8612" spans="1:1">
      <c r="A8612" s="39"/>
    </row>
    <row r="8613" spans="1:1">
      <c r="A8613" s="39"/>
    </row>
    <row r="8614" spans="1:1">
      <c r="A8614" s="39"/>
    </row>
    <row r="8615" spans="1:1">
      <c r="A8615" s="39"/>
    </row>
    <row r="8616" spans="1:1">
      <c r="A8616" s="39"/>
    </row>
    <row r="8617" spans="1:1">
      <c r="A8617" s="39"/>
    </row>
    <row r="8618" spans="1:1">
      <c r="A8618" s="39"/>
    </row>
    <row r="8619" spans="1:1">
      <c r="A8619" s="39"/>
    </row>
    <row r="8620" spans="1:1">
      <c r="A8620" s="39"/>
    </row>
    <row r="8621" spans="1:1">
      <c r="A8621" s="39"/>
    </row>
    <row r="8622" spans="1:1">
      <c r="A8622" s="39"/>
    </row>
    <row r="8623" spans="1:1">
      <c r="A8623" s="39"/>
    </row>
    <row r="8624" spans="1:1">
      <c r="A8624" s="39"/>
    </row>
    <row r="8625" spans="1:1">
      <c r="A8625" s="39"/>
    </row>
    <row r="8626" spans="1:1">
      <c r="A8626" s="39"/>
    </row>
    <row r="8627" spans="1:1">
      <c r="A8627" s="39"/>
    </row>
    <row r="8628" spans="1:1">
      <c r="A8628" s="39"/>
    </row>
    <row r="8629" spans="1:1">
      <c r="A8629" s="39"/>
    </row>
    <row r="8630" spans="1:1">
      <c r="A8630" s="39"/>
    </row>
    <row r="8631" spans="1:1">
      <c r="A8631" s="39"/>
    </row>
    <row r="8632" spans="1:1">
      <c r="A8632" s="39"/>
    </row>
    <row r="8633" spans="1:1">
      <c r="A8633" s="39"/>
    </row>
    <row r="8634" spans="1:1">
      <c r="A8634" s="39"/>
    </row>
    <row r="8635" spans="1:1">
      <c r="A8635" s="39"/>
    </row>
    <row r="8636" spans="1:1">
      <c r="A8636" s="39"/>
    </row>
    <row r="8637" spans="1:1">
      <c r="A8637" s="39"/>
    </row>
    <row r="8638" spans="1:1">
      <c r="A8638" s="39"/>
    </row>
    <row r="8639" spans="1:1">
      <c r="A8639" s="39"/>
    </row>
    <row r="8640" spans="1:1">
      <c r="A8640" s="39"/>
    </row>
    <row r="8641" spans="1:1">
      <c r="A8641" s="39"/>
    </row>
    <row r="8642" spans="1:1">
      <c r="A8642" s="39"/>
    </row>
    <row r="8643" spans="1:1">
      <c r="A8643" s="39"/>
    </row>
    <row r="8644" spans="1:1">
      <c r="A8644" s="39"/>
    </row>
    <row r="8645" spans="1:1">
      <c r="A8645" s="39"/>
    </row>
    <row r="8646" spans="1:1">
      <c r="A8646" s="39"/>
    </row>
    <row r="8647" spans="1:1">
      <c r="A8647" s="39"/>
    </row>
    <row r="8648" spans="1:1">
      <c r="A8648" s="39"/>
    </row>
    <row r="8649" spans="1:1">
      <c r="A8649" s="39"/>
    </row>
    <row r="8650" spans="1:1">
      <c r="A8650" s="39"/>
    </row>
    <row r="8651" spans="1:1">
      <c r="A8651" s="39"/>
    </row>
    <row r="8652" spans="1:1">
      <c r="A8652" s="39"/>
    </row>
    <row r="8653" spans="1:1">
      <c r="A8653" s="39"/>
    </row>
    <row r="8654" spans="1:1">
      <c r="A8654" s="39"/>
    </row>
    <row r="8655" spans="1:1">
      <c r="A8655" s="39"/>
    </row>
    <row r="8656" spans="1:1">
      <c r="A8656" s="39"/>
    </row>
    <row r="8657" spans="1:1">
      <c r="A8657" s="39"/>
    </row>
    <row r="8658" spans="1:1">
      <c r="A8658" s="39"/>
    </row>
    <row r="8659" spans="1:1">
      <c r="A8659" s="39"/>
    </row>
    <row r="8660" spans="1:1">
      <c r="A8660" s="39"/>
    </row>
    <row r="8661" spans="1:1">
      <c r="A8661" s="39"/>
    </row>
    <row r="8662" spans="1:1">
      <c r="A8662" s="39"/>
    </row>
    <row r="8663" spans="1:1">
      <c r="A8663" s="39"/>
    </row>
    <row r="8664" spans="1:1">
      <c r="A8664" s="39"/>
    </row>
    <row r="8665" spans="1:1">
      <c r="A8665" s="39"/>
    </row>
    <row r="8666" spans="1:1">
      <c r="A8666" s="39"/>
    </row>
    <row r="8667" spans="1:1">
      <c r="A8667" s="39"/>
    </row>
    <row r="8668" spans="1:1">
      <c r="A8668" s="39"/>
    </row>
    <row r="8669" spans="1:1">
      <c r="A8669" s="39"/>
    </row>
    <row r="8670" spans="1:1">
      <c r="A8670" s="39"/>
    </row>
    <row r="8671" spans="1:1">
      <c r="A8671" s="39"/>
    </row>
    <row r="8672" spans="1:1">
      <c r="A8672" s="39"/>
    </row>
    <row r="8673" spans="1:1">
      <c r="A8673" s="39"/>
    </row>
    <row r="8674" spans="1:1">
      <c r="A8674" s="39"/>
    </row>
    <row r="8675" spans="1:1">
      <c r="A8675" s="39"/>
    </row>
    <row r="8676" spans="1:1">
      <c r="A8676" s="39"/>
    </row>
    <row r="8677" spans="1:1">
      <c r="A8677" s="39"/>
    </row>
    <row r="8678" spans="1:1">
      <c r="A8678" s="39"/>
    </row>
    <row r="8679" spans="1:1">
      <c r="A8679" s="39"/>
    </row>
    <row r="8680" spans="1:1">
      <c r="A8680" s="39"/>
    </row>
    <row r="8681" spans="1:1">
      <c r="A8681" s="39"/>
    </row>
    <row r="8682" spans="1:1">
      <c r="A8682" s="39"/>
    </row>
    <row r="8683" spans="1:1">
      <c r="A8683" s="39"/>
    </row>
    <row r="8684" spans="1:1">
      <c r="A8684" s="39"/>
    </row>
    <row r="8685" spans="1:1">
      <c r="A8685" s="39"/>
    </row>
    <row r="8686" spans="1:1">
      <c r="A8686" s="39"/>
    </row>
    <row r="8687" spans="1:1">
      <c r="A8687" s="39"/>
    </row>
    <row r="8688" spans="1:1">
      <c r="A8688" s="39"/>
    </row>
    <row r="8689" spans="1:1">
      <c r="A8689" s="39"/>
    </row>
    <row r="8690" spans="1:1">
      <c r="A8690" s="39"/>
    </row>
    <row r="8691" spans="1:1">
      <c r="A8691" s="39"/>
    </row>
    <row r="8692" spans="1:1">
      <c r="A8692" s="39"/>
    </row>
    <row r="8693" spans="1:1">
      <c r="A8693" s="39"/>
    </row>
    <row r="8694" spans="1:1">
      <c r="A8694" s="39"/>
    </row>
    <row r="8695" spans="1:1">
      <c r="A8695" s="39"/>
    </row>
    <row r="8696" spans="1:1">
      <c r="A8696" s="39"/>
    </row>
    <row r="8697" spans="1:1">
      <c r="A8697" s="39"/>
    </row>
    <row r="8698" spans="1:1">
      <c r="A8698" s="39"/>
    </row>
    <row r="8699" spans="1:1">
      <c r="A8699" s="39"/>
    </row>
    <row r="8700" spans="1:1">
      <c r="A8700" s="39"/>
    </row>
    <row r="8701" spans="1:1">
      <c r="A8701" s="39"/>
    </row>
    <row r="8702" spans="1:1">
      <c r="A8702" s="39"/>
    </row>
    <row r="8703" spans="1:1">
      <c r="A8703" s="39"/>
    </row>
    <row r="8704" spans="1:1">
      <c r="A8704" s="39"/>
    </row>
    <row r="8705" spans="1:1">
      <c r="A8705" s="39"/>
    </row>
    <row r="8706" spans="1:1">
      <c r="A8706" s="39"/>
    </row>
    <row r="8707" spans="1:1">
      <c r="A8707" s="39"/>
    </row>
    <row r="8708" spans="1:1">
      <c r="A8708" s="39"/>
    </row>
    <row r="8709" spans="1:1">
      <c r="A8709" s="39"/>
    </row>
    <row r="8710" spans="1:1">
      <c r="A8710" s="39"/>
    </row>
    <row r="8711" spans="1:1">
      <c r="A8711" s="39"/>
    </row>
    <row r="8712" spans="1:1">
      <c r="A8712" s="39"/>
    </row>
    <row r="8713" spans="1:1">
      <c r="A8713" s="39"/>
    </row>
    <row r="8714" spans="1:1">
      <c r="A8714" s="39"/>
    </row>
    <row r="8715" spans="1:1">
      <c r="A8715" s="39"/>
    </row>
    <row r="8716" spans="1:1">
      <c r="A8716" s="39"/>
    </row>
    <row r="8717" spans="1:1">
      <c r="A8717" s="39"/>
    </row>
    <row r="8718" spans="1:1">
      <c r="A8718" s="39"/>
    </row>
    <row r="8719" spans="1:1">
      <c r="A8719" s="39"/>
    </row>
    <row r="8720" spans="1:1">
      <c r="A8720" s="39"/>
    </row>
    <row r="8721" spans="1:1">
      <c r="A8721" s="39"/>
    </row>
    <row r="8722" spans="1:1">
      <c r="A8722" s="39"/>
    </row>
    <row r="8723" spans="1:1">
      <c r="A8723" s="39"/>
    </row>
    <row r="8724" spans="1:1">
      <c r="A8724" s="39"/>
    </row>
    <row r="8725" spans="1:1">
      <c r="A8725" s="39"/>
    </row>
    <row r="8726" spans="1:1">
      <c r="A8726" s="39"/>
    </row>
    <row r="8727" spans="1:1">
      <c r="A8727" s="39"/>
    </row>
    <row r="8728" spans="1:1">
      <c r="A8728" s="39"/>
    </row>
    <row r="8729" spans="1:1">
      <c r="A8729" s="39"/>
    </row>
    <row r="8730" spans="1:1">
      <c r="A8730" s="39"/>
    </row>
    <row r="8731" spans="1:1">
      <c r="A8731" s="39"/>
    </row>
    <row r="8732" spans="1:1">
      <c r="A8732" s="39"/>
    </row>
    <row r="8733" spans="1:1">
      <c r="A8733" s="39"/>
    </row>
    <row r="8734" spans="1:1">
      <c r="A8734" s="39"/>
    </row>
    <row r="8735" spans="1:1">
      <c r="A8735" s="39"/>
    </row>
    <row r="8736" spans="1:1">
      <c r="A8736" s="39"/>
    </row>
    <row r="8737" spans="1:1">
      <c r="A8737" s="39"/>
    </row>
    <row r="8738" spans="1:1">
      <c r="A8738" s="39"/>
    </row>
    <row r="8739" spans="1:1">
      <c r="A8739" s="39"/>
    </row>
    <row r="8740" spans="1:1">
      <c r="A8740" s="39"/>
    </row>
    <row r="8741" spans="1:1">
      <c r="A8741" s="39"/>
    </row>
    <row r="8742" spans="1:1">
      <c r="A8742" s="39"/>
    </row>
    <row r="8743" spans="1:1">
      <c r="A8743" s="39"/>
    </row>
    <row r="8744" spans="1:1">
      <c r="A8744" s="39"/>
    </row>
    <row r="8745" spans="1:1">
      <c r="A8745" s="39"/>
    </row>
    <row r="8746" spans="1:1">
      <c r="A8746" s="39"/>
    </row>
    <row r="8747" spans="1:1">
      <c r="A8747" s="39"/>
    </row>
    <row r="8748" spans="1:1">
      <c r="A8748" s="39"/>
    </row>
    <row r="8749" spans="1:1">
      <c r="A8749" s="39"/>
    </row>
    <row r="8750" spans="1:1">
      <c r="A8750" s="39"/>
    </row>
    <row r="8751" spans="1:1">
      <c r="A8751" s="39"/>
    </row>
    <row r="8752" spans="1:1">
      <c r="A8752" s="39"/>
    </row>
    <row r="8753" spans="1:1">
      <c r="A8753" s="39"/>
    </row>
    <row r="8754" spans="1:1">
      <c r="A8754" s="39"/>
    </row>
    <row r="8755" spans="1:1">
      <c r="A8755" s="39"/>
    </row>
    <row r="8756" spans="1:1">
      <c r="A8756" s="39"/>
    </row>
    <row r="8757" spans="1:1">
      <c r="A8757" s="39"/>
    </row>
    <row r="8758" spans="1:1">
      <c r="A8758" s="39"/>
    </row>
    <row r="8759" spans="1:1">
      <c r="A8759" s="39"/>
    </row>
    <row r="8760" spans="1:1">
      <c r="A8760" s="39"/>
    </row>
    <row r="8761" spans="1:1">
      <c r="A8761" s="39"/>
    </row>
    <row r="8762" spans="1:1">
      <c r="A8762" s="39"/>
    </row>
    <row r="8763" spans="1:1">
      <c r="A8763" s="39"/>
    </row>
    <row r="8764" spans="1:1">
      <c r="A8764" s="39"/>
    </row>
    <row r="8765" spans="1:1">
      <c r="A8765" s="39"/>
    </row>
    <row r="8766" spans="1:1">
      <c r="A8766" s="39"/>
    </row>
    <row r="8767" spans="1:1">
      <c r="A8767" s="39"/>
    </row>
    <row r="8768" spans="1:1">
      <c r="A8768" s="39"/>
    </row>
    <row r="8769" spans="1:1">
      <c r="A8769" s="39"/>
    </row>
    <row r="8770" spans="1:1">
      <c r="A8770" s="39"/>
    </row>
    <row r="8771" spans="1:1">
      <c r="A8771" s="39"/>
    </row>
    <row r="8772" spans="1:1">
      <c r="A8772" s="39"/>
    </row>
    <row r="8773" spans="1:1">
      <c r="A8773" s="39"/>
    </row>
    <row r="8774" spans="1:1">
      <c r="A8774" s="39"/>
    </row>
    <row r="8775" spans="1:1">
      <c r="A8775" s="39"/>
    </row>
    <row r="8776" spans="1:1">
      <c r="A8776" s="39"/>
    </row>
    <row r="8777" spans="1:1">
      <c r="A8777" s="39"/>
    </row>
    <row r="8778" spans="1:1">
      <c r="A8778" s="39"/>
    </row>
    <row r="8779" spans="1:1">
      <c r="A8779" s="39"/>
    </row>
    <row r="8780" spans="1:1">
      <c r="A8780" s="39"/>
    </row>
    <row r="8781" spans="1:1">
      <c r="A8781" s="39"/>
    </row>
    <row r="8782" spans="1:1">
      <c r="A8782" s="39"/>
    </row>
    <row r="8783" spans="1:1">
      <c r="A8783" s="39"/>
    </row>
    <row r="8784" spans="1:1">
      <c r="A8784" s="39"/>
    </row>
    <row r="8785" spans="1:1">
      <c r="A8785" s="39"/>
    </row>
    <row r="8786" spans="1:1">
      <c r="A8786" s="39"/>
    </row>
    <row r="8787" spans="1:1">
      <c r="A8787" s="39"/>
    </row>
    <row r="8788" spans="1:1">
      <c r="A8788" s="39"/>
    </row>
    <row r="8789" spans="1:1">
      <c r="A8789" s="39"/>
    </row>
    <row r="8790" spans="1:1">
      <c r="A8790" s="39"/>
    </row>
    <row r="8791" spans="1:1">
      <c r="A8791" s="39"/>
    </row>
    <row r="8792" spans="1:1">
      <c r="A8792" s="39"/>
    </row>
    <row r="8793" spans="1:1">
      <c r="A8793" s="39"/>
    </row>
    <row r="8794" spans="1:1">
      <c r="A8794" s="39"/>
    </row>
    <row r="8795" spans="1:1">
      <c r="A8795" s="39"/>
    </row>
    <row r="8796" spans="1:1">
      <c r="A8796" s="39"/>
    </row>
    <row r="8797" spans="1:1">
      <c r="A8797" s="39"/>
    </row>
    <row r="8798" spans="1:1">
      <c r="A8798" s="39"/>
    </row>
    <row r="8799" spans="1:1">
      <c r="A8799" s="39"/>
    </row>
    <row r="8800" spans="1:1">
      <c r="A8800" s="39"/>
    </row>
    <row r="8801" spans="1:1">
      <c r="A8801" s="39"/>
    </row>
    <row r="8802" spans="1:1">
      <c r="A8802" s="39"/>
    </row>
    <row r="8803" spans="1:1">
      <c r="A8803" s="39"/>
    </row>
    <row r="8804" spans="1:1">
      <c r="A8804" s="39"/>
    </row>
    <row r="8805" spans="1:1">
      <c r="A8805" s="39"/>
    </row>
    <row r="8806" spans="1:1">
      <c r="A8806" s="39"/>
    </row>
    <row r="8807" spans="1:1">
      <c r="A8807" s="39"/>
    </row>
    <row r="8808" spans="1:1">
      <c r="A8808" s="39"/>
    </row>
    <row r="8809" spans="1:1">
      <c r="A8809" s="39"/>
    </row>
    <row r="8810" spans="1:1">
      <c r="A8810" s="39"/>
    </row>
    <row r="8811" spans="1:1">
      <c r="A8811" s="39"/>
    </row>
    <row r="8812" spans="1:1">
      <c r="A8812" s="39"/>
    </row>
    <row r="8813" spans="1:1">
      <c r="A8813" s="39"/>
    </row>
    <row r="8814" spans="1:1">
      <c r="A8814" s="39"/>
    </row>
    <row r="8815" spans="1:1">
      <c r="A8815" s="39"/>
    </row>
    <row r="8816" spans="1:1">
      <c r="A8816" s="39"/>
    </row>
    <row r="8817" spans="1:1">
      <c r="A8817" s="39"/>
    </row>
    <row r="8818" spans="1:1">
      <c r="A8818" s="39"/>
    </row>
    <row r="8819" spans="1:1">
      <c r="A8819" s="39"/>
    </row>
    <row r="8820" spans="1:1">
      <c r="A8820" s="39"/>
    </row>
    <row r="8821" spans="1:1">
      <c r="A8821" s="39"/>
    </row>
    <row r="8822" spans="1:1">
      <c r="A8822" s="39"/>
    </row>
    <row r="8823" spans="1:1">
      <c r="A8823" s="39"/>
    </row>
    <row r="8824" spans="1:1">
      <c r="A8824" s="39"/>
    </row>
    <row r="8825" spans="1:1">
      <c r="A8825" s="39"/>
    </row>
    <row r="8826" spans="1:1">
      <c r="A8826" s="39"/>
    </row>
    <row r="8827" spans="1:1">
      <c r="A8827" s="39"/>
    </row>
    <row r="8828" spans="1:1">
      <c r="A8828" s="39"/>
    </row>
    <row r="8829" spans="1:1">
      <c r="A8829" s="39"/>
    </row>
    <row r="8830" spans="1:1">
      <c r="A8830" s="39"/>
    </row>
    <row r="8831" spans="1:1">
      <c r="A8831" s="39"/>
    </row>
    <row r="8832" spans="1:1">
      <c r="A8832" s="39"/>
    </row>
    <row r="8833" spans="1:1">
      <c r="A8833" s="39"/>
    </row>
    <row r="8834" spans="1:1">
      <c r="A8834" s="39"/>
    </row>
    <row r="8835" spans="1:1">
      <c r="A8835" s="39"/>
    </row>
    <row r="8836" spans="1:1">
      <c r="A8836" s="39"/>
    </row>
    <row r="8837" spans="1:1">
      <c r="A8837" s="39"/>
    </row>
    <row r="8838" spans="1:1">
      <c r="A8838" s="39"/>
    </row>
    <row r="8839" spans="1:1">
      <c r="A8839" s="39"/>
    </row>
    <row r="8840" spans="1:1">
      <c r="A8840" s="39"/>
    </row>
    <row r="8841" spans="1:1">
      <c r="A8841" s="39"/>
    </row>
    <row r="8842" spans="1:1">
      <c r="A8842" s="39"/>
    </row>
    <row r="8843" spans="1:1">
      <c r="A8843" s="39"/>
    </row>
    <row r="8844" spans="1:1">
      <c r="A8844" s="39"/>
    </row>
    <row r="8845" spans="1:1">
      <c r="A8845" s="39"/>
    </row>
    <row r="8846" spans="1:1">
      <c r="A8846" s="39"/>
    </row>
    <row r="8847" spans="1:1">
      <c r="A8847" s="39"/>
    </row>
    <row r="8848" spans="1:1">
      <c r="A8848" s="39"/>
    </row>
    <row r="8849" spans="1:1">
      <c r="A8849" s="39"/>
    </row>
    <row r="8850" spans="1:1">
      <c r="A8850" s="39"/>
    </row>
    <row r="8851" spans="1:1">
      <c r="A8851" s="39"/>
    </row>
    <row r="8852" spans="1:1">
      <c r="A8852" s="39"/>
    </row>
    <row r="8853" spans="1:1">
      <c r="A8853" s="39"/>
    </row>
    <row r="8854" spans="1:1">
      <c r="A8854" s="39"/>
    </row>
    <row r="8855" spans="1:1">
      <c r="A8855" s="39"/>
    </row>
    <row r="8856" spans="1:1">
      <c r="A8856" s="39"/>
    </row>
    <row r="8857" spans="1:1">
      <c r="A8857" s="39"/>
    </row>
    <row r="8858" spans="1:1">
      <c r="A8858" s="39"/>
    </row>
    <row r="8859" spans="1:1">
      <c r="A8859" s="39"/>
    </row>
    <row r="8860" spans="1:1">
      <c r="A8860" s="39"/>
    </row>
    <row r="8861" spans="1:1">
      <c r="A8861" s="39"/>
    </row>
    <row r="8862" spans="1:1">
      <c r="A8862" s="39"/>
    </row>
    <row r="8863" spans="1:1">
      <c r="A8863" s="39"/>
    </row>
    <row r="8864" spans="1:1">
      <c r="A8864" s="39"/>
    </row>
    <row r="8865" spans="1:1">
      <c r="A8865" s="39"/>
    </row>
    <row r="8866" spans="1:1">
      <c r="A8866" s="39"/>
    </row>
    <row r="8867" spans="1:1">
      <c r="A8867" s="39"/>
    </row>
    <row r="8868" spans="1:1">
      <c r="A8868" s="39"/>
    </row>
    <row r="8869" spans="1:1">
      <c r="A8869" s="39"/>
    </row>
    <row r="8870" spans="1:1">
      <c r="A8870" s="39"/>
    </row>
    <row r="8871" spans="1:1">
      <c r="A8871" s="39"/>
    </row>
    <row r="8872" spans="1:1">
      <c r="A8872" s="39"/>
    </row>
    <row r="8873" spans="1:1">
      <c r="A8873" s="39"/>
    </row>
    <row r="8874" spans="1:1">
      <c r="A8874" s="39"/>
    </row>
    <row r="8875" spans="1:1">
      <c r="A8875" s="39"/>
    </row>
    <row r="8876" spans="1:1">
      <c r="A8876" s="39"/>
    </row>
    <row r="8877" spans="1:1">
      <c r="A8877" s="39"/>
    </row>
    <row r="8878" spans="1:1">
      <c r="A8878" s="39"/>
    </row>
    <row r="8879" spans="1:1">
      <c r="A8879" s="39"/>
    </row>
    <row r="8880" spans="1:1">
      <c r="A8880" s="39"/>
    </row>
    <row r="8881" spans="1:1">
      <c r="A8881" s="39"/>
    </row>
    <row r="8882" spans="1:1">
      <c r="A8882" s="39"/>
    </row>
    <row r="8883" spans="1:1">
      <c r="A8883" s="39"/>
    </row>
    <row r="8884" spans="1:1">
      <c r="A8884" s="39"/>
    </row>
    <row r="8885" spans="1:1">
      <c r="A8885" s="39"/>
    </row>
    <row r="8886" spans="1:1">
      <c r="A8886" s="39"/>
    </row>
    <row r="8887" spans="1:1">
      <c r="A8887" s="39"/>
    </row>
    <row r="8888" spans="1:1">
      <c r="A8888" s="39"/>
    </row>
    <row r="8889" spans="1:1">
      <c r="A8889" s="39"/>
    </row>
    <row r="8890" spans="1:1">
      <c r="A8890" s="39"/>
    </row>
    <row r="8891" spans="1:1">
      <c r="A8891" s="39"/>
    </row>
    <row r="8892" spans="1:1">
      <c r="A8892" s="39"/>
    </row>
    <row r="8893" spans="1:1">
      <c r="A8893" s="39"/>
    </row>
    <row r="8894" spans="1:1">
      <c r="A8894" s="39"/>
    </row>
    <row r="8895" spans="1:1">
      <c r="A8895" s="39"/>
    </row>
    <row r="8896" spans="1:1">
      <c r="A8896" s="39"/>
    </row>
    <row r="8897" spans="1:1">
      <c r="A8897" s="39"/>
    </row>
    <row r="8898" spans="1:1">
      <c r="A8898" s="39"/>
    </row>
    <row r="8899" spans="1:1">
      <c r="A8899" s="39"/>
    </row>
    <row r="8900" spans="1:1">
      <c r="A8900" s="39"/>
    </row>
    <row r="8901" spans="1:1">
      <c r="A8901" s="39"/>
    </row>
    <row r="8902" spans="1:1">
      <c r="A8902" s="39"/>
    </row>
    <row r="8903" spans="1:1">
      <c r="A8903" s="39"/>
    </row>
    <row r="8904" spans="1:1">
      <c r="A8904" s="39"/>
    </row>
    <row r="8905" spans="1:1">
      <c r="A8905" s="39"/>
    </row>
    <row r="8906" spans="1:1">
      <c r="A8906" s="39"/>
    </row>
    <row r="8907" spans="1:1">
      <c r="A8907" s="39"/>
    </row>
    <row r="8908" spans="1:1">
      <c r="A8908" s="39"/>
    </row>
    <row r="8909" spans="1:1">
      <c r="A8909" s="39"/>
    </row>
    <row r="8910" spans="1:1">
      <c r="A8910" s="39"/>
    </row>
    <row r="8911" spans="1:1">
      <c r="A8911" s="39"/>
    </row>
    <row r="8912" spans="1:1">
      <c r="A8912" s="39"/>
    </row>
    <row r="8913" spans="1:1">
      <c r="A8913" s="39"/>
    </row>
    <row r="8914" spans="1:1">
      <c r="A8914" s="39"/>
    </row>
    <row r="8915" spans="1:1">
      <c r="A8915" s="39"/>
    </row>
    <row r="8916" spans="1:1">
      <c r="A8916" s="39"/>
    </row>
    <row r="8917" spans="1:1">
      <c r="A8917" s="39"/>
    </row>
    <row r="8918" spans="1:1">
      <c r="A8918" s="39"/>
    </row>
    <row r="8919" spans="1:1">
      <c r="A8919" s="39"/>
    </row>
    <row r="8920" spans="1:1">
      <c r="A8920" s="39"/>
    </row>
    <row r="8921" spans="1:1">
      <c r="A8921" s="39"/>
    </row>
    <row r="8922" spans="1:1">
      <c r="A8922" s="39"/>
    </row>
    <row r="8923" spans="1:1">
      <c r="A8923" s="39"/>
    </row>
    <row r="8924" spans="1:1">
      <c r="A8924" s="39"/>
    </row>
    <row r="8925" spans="1:1">
      <c r="A8925" s="39"/>
    </row>
    <row r="8926" spans="1:1">
      <c r="A8926" s="39"/>
    </row>
    <row r="8927" spans="1:1">
      <c r="A8927" s="39"/>
    </row>
    <row r="8928" spans="1:1">
      <c r="A8928" s="39"/>
    </row>
    <row r="8929" spans="1:1">
      <c r="A8929" s="39"/>
    </row>
    <row r="8930" spans="1:1">
      <c r="A8930" s="39"/>
    </row>
    <row r="8931" spans="1:1">
      <c r="A8931" s="39"/>
    </row>
    <row r="8932" spans="1:1">
      <c r="A8932" s="39"/>
    </row>
    <row r="8933" spans="1:1">
      <c r="A8933" s="39"/>
    </row>
    <row r="8934" spans="1:1">
      <c r="A8934" s="39"/>
    </row>
    <row r="8935" spans="1:1">
      <c r="A8935" s="39"/>
    </row>
    <row r="8936" spans="1:1">
      <c r="A8936" s="39"/>
    </row>
    <row r="8937" spans="1:1">
      <c r="A8937" s="39"/>
    </row>
    <row r="8938" spans="1:1">
      <c r="A8938" s="39"/>
    </row>
    <row r="8939" spans="1:1">
      <c r="A8939" s="39"/>
    </row>
    <row r="8940" spans="1:1">
      <c r="A8940" s="39"/>
    </row>
    <row r="8941" spans="1:1">
      <c r="A8941" s="39"/>
    </row>
    <row r="8942" spans="1:1">
      <c r="A8942" s="39"/>
    </row>
    <row r="8943" spans="1:1">
      <c r="A8943" s="39"/>
    </row>
    <row r="8944" spans="1:1">
      <c r="A8944" s="39"/>
    </row>
    <row r="8945" spans="1:1">
      <c r="A8945" s="39"/>
    </row>
    <row r="8946" spans="1:1">
      <c r="A8946" s="39"/>
    </row>
    <row r="8947" spans="1:1">
      <c r="A8947" s="39"/>
    </row>
    <row r="8948" spans="1:1">
      <c r="A8948" s="39"/>
    </row>
    <row r="8949" spans="1:1">
      <c r="A8949" s="39"/>
    </row>
    <row r="8950" spans="1:1">
      <c r="A8950" s="39"/>
    </row>
    <row r="8951" spans="1:1">
      <c r="A8951" s="39"/>
    </row>
    <row r="8952" spans="1:1">
      <c r="A8952" s="39"/>
    </row>
    <row r="8953" spans="1:1">
      <c r="A8953" s="39"/>
    </row>
    <row r="8954" spans="1:1">
      <c r="A8954" s="39"/>
    </row>
    <row r="8955" spans="1:1">
      <c r="A8955" s="39"/>
    </row>
    <row r="8956" spans="1:1">
      <c r="A8956" s="39"/>
    </row>
    <row r="8957" spans="1:1">
      <c r="A8957" s="39"/>
    </row>
    <row r="8958" spans="1:1">
      <c r="A8958" s="39"/>
    </row>
    <row r="8959" spans="1:1">
      <c r="A8959" s="39"/>
    </row>
    <row r="8960" spans="1:1">
      <c r="A8960" s="39"/>
    </row>
    <row r="8961" spans="1:1">
      <c r="A8961" s="39"/>
    </row>
    <row r="8962" spans="1:1">
      <c r="A8962" s="39"/>
    </row>
    <row r="8963" spans="1:1">
      <c r="A8963" s="39"/>
    </row>
    <row r="8964" spans="1:1">
      <c r="A8964" s="39"/>
    </row>
    <row r="8965" spans="1:1">
      <c r="A8965" s="39"/>
    </row>
    <row r="8966" spans="1:1">
      <c r="A8966" s="39"/>
    </row>
    <row r="8967" spans="1:1">
      <c r="A8967" s="39"/>
    </row>
    <row r="8968" spans="1:1">
      <c r="A8968" s="39"/>
    </row>
    <row r="8969" spans="1:1">
      <c r="A8969" s="39"/>
    </row>
    <row r="8970" spans="1:1">
      <c r="A8970" s="39"/>
    </row>
    <row r="8971" spans="1:1">
      <c r="A8971" s="39"/>
    </row>
    <row r="8972" spans="1:1">
      <c r="A8972" s="39"/>
    </row>
    <row r="8973" spans="1:1">
      <c r="A8973" s="39"/>
    </row>
    <row r="8974" spans="1:1">
      <c r="A8974" s="39"/>
    </row>
    <row r="8975" spans="1:1">
      <c r="A8975" s="39"/>
    </row>
    <row r="8976" spans="1:1">
      <c r="A8976" s="39"/>
    </row>
    <row r="8977" spans="1:1">
      <c r="A8977" s="39"/>
    </row>
    <row r="8978" spans="1:1">
      <c r="A8978" s="39"/>
    </row>
    <row r="8979" spans="1:1">
      <c r="A8979" s="39"/>
    </row>
    <row r="8980" spans="1:1">
      <c r="A8980" s="39"/>
    </row>
    <row r="8981" spans="1:1">
      <c r="A8981" s="39"/>
    </row>
    <row r="8982" spans="1:1">
      <c r="A8982" s="39"/>
    </row>
    <row r="8983" spans="1:1">
      <c r="A8983" s="39"/>
    </row>
    <row r="8984" spans="1:1">
      <c r="A8984" s="39"/>
    </row>
    <row r="8985" spans="1:1">
      <c r="A8985" s="39"/>
    </row>
    <row r="8986" spans="1:1">
      <c r="A8986" s="39"/>
    </row>
    <row r="8987" spans="1:1">
      <c r="A8987" s="39"/>
    </row>
    <row r="8988" spans="1:1">
      <c r="A8988" s="39"/>
    </row>
    <row r="8989" spans="1:1">
      <c r="A8989" s="39"/>
    </row>
    <row r="8990" spans="1:1">
      <c r="A8990" s="39"/>
    </row>
    <row r="8991" spans="1:1">
      <c r="A8991" s="39"/>
    </row>
    <row r="8992" spans="1:1">
      <c r="A8992" s="39"/>
    </row>
    <row r="8993" spans="1:1">
      <c r="A8993" s="39"/>
    </row>
    <row r="8994" spans="1:1">
      <c r="A8994" s="39"/>
    </row>
    <row r="8995" spans="1:1">
      <c r="A8995" s="39"/>
    </row>
    <row r="8996" spans="1:1">
      <c r="A8996" s="39"/>
    </row>
    <row r="8997" spans="1:1">
      <c r="A8997" s="39"/>
    </row>
    <row r="8998" spans="1:1">
      <c r="A8998" s="39"/>
    </row>
    <row r="8999" spans="1:1">
      <c r="A8999" s="39"/>
    </row>
    <row r="9000" spans="1:1">
      <c r="A9000" s="39"/>
    </row>
    <row r="9001" spans="1:1">
      <c r="A9001" s="39"/>
    </row>
    <row r="9002" spans="1:1">
      <c r="A9002" s="39"/>
    </row>
    <row r="9003" spans="1:1">
      <c r="A9003" s="39"/>
    </row>
    <row r="9004" spans="1:1">
      <c r="A9004" s="39"/>
    </row>
    <row r="9005" spans="1:1">
      <c r="A9005" s="39"/>
    </row>
    <row r="9006" spans="1:1">
      <c r="A9006" s="39"/>
    </row>
    <row r="9007" spans="1:1">
      <c r="A9007" s="39"/>
    </row>
    <row r="9008" spans="1:1">
      <c r="A9008" s="39"/>
    </row>
    <row r="9009" spans="1:1">
      <c r="A9009" s="39"/>
    </row>
    <row r="9010" spans="1:1">
      <c r="A9010" s="39"/>
    </row>
    <row r="9011" spans="1:1">
      <c r="A9011" s="39"/>
    </row>
    <row r="9012" spans="1:1">
      <c r="A9012" s="39"/>
    </row>
    <row r="9013" spans="1:1">
      <c r="A9013" s="39"/>
    </row>
    <row r="9014" spans="1:1">
      <c r="A9014" s="39"/>
    </row>
    <row r="9015" spans="1:1">
      <c r="A9015" s="39"/>
    </row>
    <row r="9016" spans="1:1">
      <c r="A9016" s="39"/>
    </row>
    <row r="9017" spans="1:1">
      <c r="A9017" s="39"/>
    </row>
    <row r="9018" spans="1:1">
      <c r="A9018" s="39"/>
    </row>
    <row r="9019" spans="1:1">
      <c r="A9019" s="39"/>
    </row>
    <row r="9020" spans="1:1">
      <c r="A9020" s="39"/>
    </row>
    <row r="9021" spans="1:1">
      <c r="A9021" s="39"/>
    </row>
    <row r="9022" spans="1:1">
      <c r="A9022" s="39"/>
    </row>
    <row r="9023" spans="1:1">
      <c r="A9023" s="39"/>
    </row>
    <row r="9024" spans="1:1">
      <c r="A9024" s="39"/>
    </row>
    <row r="9025" spans="1:1">
      <c r="A9025" s="39"/>
    </row>
    <row r="9026" spans="1:1">
      <c r="A9026" s="39"/>
    </row>
    <row r="9027" spans="1:1">
      <c r="A9027" s="39"/>
    </row>
    <row r="9028" spans="1:1">
      <c r="A9028" s="39"/>
    </row>
    <row r="9029" spans="1:1">
      <c r="A9029" s="39"/>
    </row>
    <row r="9030" spans="1:1">
      <c r="A9030" s="39"/>
    </row>
    <row r="9031" spans="1:1">
      <c r="A9031" s="39"/>
    </row>
    <row r="9032" spans="1:1">
      <c r="A9032" s="39"/>
    </row>
    <row r="9033" spans="1:1">
      <c r="A9033" s="39"/>
    </row>
    <row r="9034" spans="1:1">
      <c r="A9034" s="39"/>
    </row>
    <row r="9035" spans="1:1">
      <c r="A9035" s="39"/>
    </row>
    <row r="9036" spans="1:1">
      <c r="A9036" s="39"/>
    </row>
    <row r="9037" spans="1:1">
      <c r="A9037" s="39"/>
    </row>
    <row r="9038" spans="1:1">
      <c r="A9038" s="39"/>
    </row>
    <row r="9039" spans="1:1">
      <c r="A9039" s="39"/>
    </row>
    <row r="9040" spans="1:1">
      <c r="A9040" s="39"/>
    </row>
    <row r="9041" spans="1:1">
      <c r="A9041" s="39"/>
    </row>
    <row r="9042" spans="1:1">
      <c r="A9042" s="39"/>
    </row>
    <row r="9043" spans="1:1">
      <c r="A9043" s="39"/>
    </row>
    <row r="9044" spans="1:1">
      <c r="A9044" s="39"/>
    </row>
    <row r="9045" spans="1:1">
      <c r="A9045" s="39"/>
    </row>
    <row r="9046" spans="1:1">
      <c r="A9046" s="39"/>
    </row>
    <row r="9047" spans="1:1">
      <c r="A9047" s="39"/>
    </row>
    <row r="9048" spans="1:1">
      <c r="A9048" s="39"/>
    </row>
    <row r="9049" spans="1:1">
      <c r="A9049" s="39"/>
    </row>
    <row r="9050" spans="1:1">
      <c r="A9050" s="39"/>
    </row>
    <row r="9051" spans="1:1">
      <c r="A9051" s="39"/>
    </row>
    <row r="9052" spans="1:1">
      <c r="A9052" s="39"/>
    </row>
    <row r="9053" spans="1:1">
      <c r="A9053" s="39"/>
    </row>
    <row r="9054" spans="1:1">
      <c r="A9054" s="39"/>
    </row>
    <row r="9055" spans="1:1">
      <c r="A9055" s="39"/>
    </row>
    <row r="9056" spans="1:1">
      <c r="A9056" s="39"/>
    </row>
    <row r="9057" spans="1:1">
      <c r="A9057" s="39"/>
    </row>
    <row r="9058" spans="1:1">
      <c r="A9058" s="39"/>
    </row>
    <row r="9059" spans="1:1">
      <c r="A9059" s="39"/>
    </row>
    <row r="9060" spans="1:1">
      <c r="A9060" s="39"/>
    </row>
    <row r="9061" spans="1:1">
      <c r="A9061" s="39"/>
    </row>
    <row r="9062" spans="1:1">
      <c r="A9062" s="39"/>
    </row>
    <row r="9063" spans="1:1">
      <c r="A9063" s="39"/>
    </row>
    <row r="9064" spans="1:1">
      <c r="A9064" s="39"/>
    </row>
    <row r="9065" spans="1:1">
      <c r="A9065" s="39"/>
    </row>
    <row r="9066" spans="1:1">
      <c r="A9066" s="39"/>
    </row>
    <row r="9067" spans="1:1">
      <c r="A9067" s="39"/>
    </row>
    <row r="9068" spans="1:1">
      <c r="A9068" s="39"/>
    </row>
    <row r="9069" spans="1:1">
      <c r="A9069" s="39"/>
    </row>
    <row r="9070" spans="1:1">
      <c r="A9070" s="39"/>
    </row>
    <row r="9071" spans="1:1">
      <c r="A9071" s="39"/>
    </row>
    <row r="9072" spans="1:1">
      <c r="A9072" s="39"/>
    </row>
    <row r="9073" spans="1:1">
      <c r="A9073" s="39"/>
    </row>
    <row r="9074" spans="1:1">
      <c r="A9074" s="39"/>
    </row>
    <row r="9075" spans="1:1">
      <c r="A9075" s="39"/>
    </row>
    <row r="9076" spans="1:1">
      <c r="A9076" s="39"/>
    </row>
    <row r="9077" spans="1:1">
      <c r="A9077" s="39"/>
    </row>
    <row r="9078" spans="1:1">
      <c r="A9078" s="39"/>
    </row>
    <row r="9079" spans="1:1">
      <c r="A9079" s="39"/>
    </row>
    <row r="9080" spans="1:1">
      <c r="A9080" s="39"/>
    </row>
    <row r="9081" spans="1:1">
      <c r="A9081" s="39"/>
    </row>
    <row r="9082" spans="1:1">
      <c r="A9082" s="39"/>
    </row>
    <row r="9083" spans="1:1">
      <c r="A9083" s="39"/>
    </row>
    <row r="9084" spans="1:1">
      <c r="A9084" s="39"/>
    </row>
    <row r="9085" spans="1:1">
      <c r="A9085" s="39"/>
    </row>
    <row r="9086" spans="1:1">
      <c r="A9086" s="39"/>
    </row>
    <row r="9087" spans="1:1">
      <c r="A9087" s="39"/>
    </row>
    <row r="9088" spans="1:1">
      <c r="A9088" s="39"/>
    </row>
    <row r="9089" spans="1:1">
      <c r="A9089" s="39"/>
    </row>
    <row r="9090" spans="1:1">
      <c r="A9090" s="39"/>
    </row>
    <row r="9091" spans="1:1">
      <c r="A9091" s="39"/>
    </row>
    <row r="9092" spans="1:1">
      <c r="A9092" s="39"/>
    </row>
    <row r="9093" spans="1:1">
      <c r="A9093" s="39"/>
    </row>
    <row r="9094" spans="1:1">
      <c r="A9094" s="39"/>
    </row>
    <row r="9095" spans="1:1">
      <c r="A9095" s="39"/>
    </row>
    <row r="9096" spans="1:1">
      <c r="A9096" s="39"/>
    </row>
    <row r="9097" spans="1:1">
      <c r="A9097" s="39"/>
    </row>
    <row r="9098" spans="1:1">
      <c r="A9098" s="39"/>
    </row>
    <row r="9099" spans="1:1">
      <c r="A9099" s="39"/>
    </row>
    <row r="9100" spans="1:1">
      <c r="A9100" s="39"/>
    </row>
    <row r="9101" spans="1:1">
      <c r="A9101" s="39"/>
    </row>
    <row r="9102" spans="1:1">
      <c r="A9102" s="39"/>
    </row>
    <row r="9103" spans="1:1">
      <c r="A9103" s="39"/>
    </row>
    <row r="9104" spans="1:1">
      <c r="A9104" s="39"/>
    </row>
    <row r="9105" spans="1:1">
      <c r="A9105" s="39"/>
    </row>
    <row r="9106" spans="1:1">
      <c r="A9106" s="39"/>
    </row>
    <row r="9107" spans="1:1">
      <c r="A9107" s="39"/>
    </row>
    <row r="9108" spans="1:1">
      <c r="A9108" s="39"/>
    </row>
    <row r="9109" spans="1:1">
      <c r="A9109" s="39"/>
    </row>
    <row r="9110" spans="1:1">
      <c r="A9110" s="39"/>
    </row>
    <row r="9111" spans="1:1">
      <c r="A9111" s="39"/>
    </row>
    <row r="9112" spans="1:1">
      <c r="A9112" s="39"/>
    </row>
    <row r="9113" spans="1:1">
      <c r="A9113" s="39"/>
    </row>
    <row r="9114" spans="1:1">
      <c r="A9114" s="39"/>
    </row>
    <row r="9115" spans="1:1">
      <c r="A9115" s="39"/>
    </row>
    <row r="9116" spans="1:1">
      <c r="A9116" s="39"/>
    </row>
    <row r="9117" spans="1:1">
      <c r="A9117" s="39"/>
    </row>
    <row r="9118" spans="1:1">
      <c r="A9118" s="39"/>
    </row>
    <row r="9119" spans="1:1">
      <c r="A9119" s="39"/>
    </row>
    <row r="9120" spans="1:1">
      <c r="A9120" s="39"/>
    </row>
    <row r="9121" spans="1:1">
      <c r="A9121" s="39"/>
    </row>
    <row r="9122" spans="1:1">
      <c r="A9122" s="39"/>
    </row>
    <row r="9123" spans="1:1">
      <c r="A9123" s="39"/>
    </row>
    <row r="9124" spans="1:1">
      <c r="A9124" s="39"/>
    </row>
    <row r="9125" spans="1:1">
      <c r="A9125" s="39"/>
    </row>
    <row r="9126" spans="1:1">
      <c r="A9126" s="39"/>
    </row>
    <row r="9127" spans="1:1">
      <c r="A9127" s="39"/>
    </row>
    <row r="9128" spans="1:1">
      <c r="A9128" s="39"/>
    </row>
    <row r="9129" spans="1:1">
      <c r="A9129" s="39"/>
    </row>
    <row r="9130" spans="1:1">
      <c r="A9130" s="39"/>
    </row>
    <row r="9131" spans="1:1">
      <c r="A9131" s="39"/>
    </row>
    <row r="9132" spans="1:1">
      <c r="A9132" s="39"/>
    </row>
    <row r="9133" spans="1:1">
      <c r="A9133" s="39"/>
    </row>
    <row r="9134" spans="1:1">
      <c r="A9134" s="39"/>
    </row>
    <row r="9135" spans="1:1">
      <c r="A9135" s="39"/>
    </row>
    <row r="9136" spans="1:1">
      <c r="A9136" s="39"/>
    </row>
    <row r="9137" spans="1:1">
      <c r="A9137" s="39"/>
    </row>
    <row r="9138" spans="1:1">
      <c r="A9138" s="39"/>
    </row>
    <row r="9139" spans="1:1">
      <c r="A9139" s="39"/>
    </row>
    <row r="9140" spans="1:1">
      <c r="A9140" s="39"/>
    </row>
    <row r="9141" spans="1:1">
      <c r="A9141" s="39"/>
    </row>
    <row r="9142" spans="1:1">
      <c r="A9142" s="39"/>
    </row>
    <row r="9143" spans="1:1">
      <c r="A9143" s="39"/>
    </row>
    <row r="9144" spans="1:1">
      <c r="A9144" s="39"/>
    </row>
    <row r="9145" spans="1:1">
      <c r="A9145" s="39"/>
    </row>
    <row r="9146" spans="1:1">
      <c r="A9146" s="39"/>
    </row>
    <row r="9147" spans="1:1">
      <c r="A9147" s="39"/>
    </row>
    <row r="9148" spans="1:1">
      <c r="A9148" s="39"/>
    </row>
    <row r="9149" spans="1:1">
      <c r="A9149" s="39"/>
    </row>
    <row r="9150" spans="1:1">
      <c r="A9150" s="39"/>
    </row>
    <row r="9151" spans="1:1">
      <c r="A9151" s="39"/>
    </row>
    <row r="9152" spans="1:1">
      <c r="A9152" s="39"/>
    </row>
    <row r="9153" spans="1:1">
      <c r="A9153" s="39"/>
    </row>
    <row r="9154" spans="1:1">
      <c r="A9154" s="39"/>
    </row>
    <row r="9155" spans="1:1">
      <c r="A9155" s="39"/>
    </row>
    <row r="9156" spans="1:1">
      <c r="A9156" s="39"/>
    </row>
    <row r="9157" spans="1:1">
      <c r="A9157" s="39"/>
    </row>
    <row r="9158" spans="1:1">
      <c r="A9158" s="39"/>
    </row>
    <row r="9159" spans="1:1">
      <c r="A9159" s="39"/>
    </row>
    <row r="9160" spans="1:1">
      <c r="A9160" s="39"/>
    </row>
    <row r="9161" spans="1:1">
      <c r="A9161" s="39"/>
    </row>
    <row r="9162" spans="1:1">
      <c r="A9162" s="39"/>
    </row>
    <row r="9163" spans="1:1">
      <c r="A9163" s="39"/>
    </row>
    <row r="9164" spans="1:1">
      <c r="A9164" s="39"/>
    </row>
    <row r="9165" spans="1:1">
      <c r="A9165" s="39"/>
    </row>
    <row r="9166" spans="1:1">
      <c r="A9166" s="39"/>
    </row>
    <row r="9167" spans="1:1">
      <c r="A9167" s="39"/>
    </row>
    <row r="9168" spans="1:1">
      <c r="A9168" s="39"/>
    </row>
    <row r="9169" spans="1:1">
      <c r="A9169" s="39"/>
    </row>
    <row r="9170" spans="1:1">
      <c r="A9170" s="39"/>
    </row>
    <row r="9171" spans="1:1">
      <c r="A9171" s="39"/>
    </row>
    <row r="9172" spans="1:1">
      <c r="A9172" s="39"/>
    </row>
    <row r="9173" spans="1:1">
      <c r="A9173" s="39"/>
    </row>
    <row r="9174" spans="1:1">
      <c r="A9174" s="39"/>
    </row>
    <row r="9175" spans="1:1">
      <c r="A9175" s="39"/>
    </row>
    <row r="9176" spans="1:1">
      <c r="A9176" s="39"/>
    </row>
    <row r="9177" spans="1:1">
      <c r="A9177" s="39"/>
    </row>
    <row r="9178" spans="1:1">
      <c r="A9178" s="39"/>
    </row>
    <row r="9179" spans="1:1">
      <c r="A9179" s="39"/>
    </row>
    <row r="9180" spans="1:1">
      <c r="A9180" s="39"/>
    </row>
    <row r="9181" spans="1:1">
      <c r="A9181" s="39"/>
    </row>
    <row r="9182" spans="1:1">
      <c r="A9182" s="39"/>
    </row>
    <row r="9183" spans="1:1">
      <c r="A9183" s="39"/>
    </row>
    <row r="9184" spans="1:1">
      <c r="A9184" s="39"/>
    </row>
    <row r="9185" spans="1:1">
      <c r="A9185" s="39"/>
    </row>
    <row r="9186" spans="1:1">
      <c r="A9186" s="39"/>
    </row>
    <row r="9187" spans="1:1">
      <c r="A9187" s="39"/>
    </row>
    <row r="9188" spans="1:1">
      <c r="A9188" s="39"/>
    </row>
    <row r="9189" spans="1:1">
      <c r="A9189" s="39"/>
    </row>
    <row r="9190" spans="1:1">
      <c r="A9190" s="39"/>
    </row>
    <row r="9191" spans="1:1">
      <c r="A9191" s="39"/>
    </row>
    <row r="9192" spans="1:1">
      <c r="A9192" s="39"/>
    </row>
    <row r="9193" spans="1:1">
      <c r="A9193" s="39"/>
    </row>
    <row r="9194" spans="1:1">
      <c r="A9194" s="39"/>
    </row>
    <row r="9195" spans="1:1">
      <c r="A9195" s="39"/>
    </row>
    <row r="9196" spans="1:1">
      <c r="A9196" s="39"/>
    </row>
    <row r="9197" spans="1:1">
      <c r="A9197" s="39"/>
    </row>
    <row r="9198" spans="1:1">
      <c r="A9198" s="39"/>
    </row>
    <row r="9199" spans="1:1">
      <c r="A9199" s="39"/>
    </row>
    <row r="9200" spans="1:1">
      <c r="A9200" s="39"/>
    </row>
    <row r="9201" spans="1:1">
      <c r="A9201" s="39"/>
    </row>
    <row r="9202" spans="1:1">
      <c r="A9202" s="39"/>
    </row>
    <row r="9203" spans="1:1">
      <c r="A9203" s="39"/>
    </row>
    <row r="9204" spans="1:1">
      <c r="A9204" s="39"/>
    </row>
    <row r="9205" spans="1:1">
      <c r="A9205" s="39"/>
    </row>
    <row r="9206" spans="1:1">
      <c r="A9206" s="39"/>
    </row>
    <row r="9207" spans="1:1">
      <c r="A9207" s="39"/>
    </row>
    <row r="9208" spans="1:1">
      <c r="A9208" s="39"/>
    </row>
    <row r="9209" spans="1:1">
      <c r="A9209" s="39"/>
    </row>
    <row r="9210" spans="1:1">
      <c r="A9210" s="39"/>
    </row>
    <row r="9211" spans="1:1">
      <c r="A9211" s="39"/>
    </row>
    <row r="9212" spans="1:1">
      <c r="A9212" s="39"/>
    </row>
    <row r="9213" spans="1:1">
      <c r="A9213" s="39"/>
    </row>
    <row r="9214" spans="1:1">
      <c r="A9214" s="39"/>
    </row>
    <row r="9215" spans="1:1">
      <c r="A9215" s="39"/>
    </row>
    <row r="9216" spans="1:1">
      <c r="A9216" s="39"/>
    </row>
    <row r="9217" spans="1:1">
      <c r="A9217" s="39"/>
    </row>
    <row r="9218" spans="1:1">
      <c r="A9218" s="39"/>
    </row>
    <row r="9219" spans="1:1">
      <c r="A9219" s="39"/>
    </row>
    <row r="9220" spans="1:1">
      <c r="A9220" s="39"/>
    </row>
    <row r="9221" spans="1:1">
      <c r="A9221" s="39"/>
    </row>
    <row r="9222" spans="1:1">
      <c r="A9222" s="39"/>
    </row>
    <row r="9223" spans="1:1">
      <c r="A9223" s="39"/>
    </row>
    <row r="9224" spans="1:1">
      <c r="A9224" s="39"/>
    </row>
    <row r="9225" spans="1:1">
      <c r="A9225" s="39"/>
    </row>
    <row r="9226" spans="1:1">
      <c r="A9226" s="39"/>
    </row>
    <row r="9227" spans="1:1">
      <c r="A9227" s="39"/>
    </row>
    <row r="9228" spans="1:1">
      <c r="A9228" s="39"/>
    </row>
    <row r="9229" spans="1:1">
      <c r="A9229" s="39"/>
    </row>
    <row r="9230" spans="1:1">
      <c r="A9230" s="39"/>
    </row>
    <row r="9231" spans="1:1">
      <c r="A9231" s="39"/>
    </row>
    <row r="9232" spans="1:1">
      <c r="A9232" s="39"/>
    </row>
    <row r="9233" spans="1:1">
      <c r="A9233" s="39"/>
    </row>
    <row r="9234" spans="1:1">
      <c r="A9234" s="39"/>
    </row>
    <row r="9235" spans="1:1">
      <c r="A9235" s="39"/>
    </row>
    <row r="9236" spans="1:1">
      <c r="A9236" s="39"/>
    </row>
    <row r="9237" spans="1:1">
      <c r="A9237" s="39"/>
    </row>
    <row r="9238" spans="1:1">
      <c r="A9238" s="39"/>
    </row>
    <row r="9239" spans="1:1">
      <c r="A9239" s="39"/>
    </row>
    <row r="9240" spans="1:1">
      <c r="A9240" s="39"/>
    </row>
    <row r="9241" spans="1:1">
      <c r="A9241" s="39"/>
    </row>
    <row r="9242" spans="1:1">
      <c r="A9242" s="39"/>
    </row>
    <row r="9243" spans="1:1">
      <c r="A9243" s="39"/>
    </row>
    <row r="9244" spans="1:1">
      <c r="A9244" s="39"/>
    </row>
    <row r="9245" spans="1:1">
      <c r="A9245" s="39"/>
    </row>
    <row r="9246" spans="1:1">
      <c r="A9246" s="39"/>
    </row>
    <row r="9247" spans="1:1">
      <c r="A9247" s="39"/>
    </row>
    <row r="9248" spans="1:1">
      <c r="A9248" s="39"/>
    </row>
    <row r="9249" spans="1:1">
      <c r="A9249" s="39"/>
    </row>
    <row r="9250" spans="1:1">
      <c r="A9250" s="39"/>
    </row>
    <row r="9251" spans="1:1">
      <c r="A9251" s="39"/>
    </row>
    <row r="9252" spans="1:1">
      <c r="A9252" s="39"/>
    </row>
    <row r="9253" spans="1:1">
      <c r="A9253" s="39"/>
    </row>
    <row r="9254" spans="1:1">
      <c r="A9254" s="39"/>
    </row>
    <row r="9255" spans="1:1">
      <c r="A9255" s="39"/>
    </row>
    <row r="9256" spans="1:1">
      <c r="A9256" s="39"/>
    </row>
    <row r="9257" spans="1:1">
      <c r="A9257" s="39"/>
    </row>
    <row r="9258" spans="1:1">
      <c r="A9258" s="39"/>
    </row>
    <row r="9259" spans="1:1">
      <c r="A9259" s="39"/>
    </row>
    <row r="9260" spans="1:1">
      <c r="A9260" s="39"/>
    </row>
    <row r="9261" spans="1:1">
      <c r="A9261" s="39"/>
    </row>
    <row r="9262" spans="1:1">
      <c r="A9262" s="39"/>
    </row>
    <row r="9263" spans="1:1">
      <c r="A9263" s="39"/>
    </row>
    <row r="9264" spans="1:1">
      <c r="A9264" s="39"/>
    </row>
    <row r="9265" spans="1:1">
      <c r="A9265" s="39"/>
    </row>
    <row r="9266" spans="1:1">
      <c r="A9266" s="39"/>
    </row>
    <row r="9267" spans="1:1">
      <c r="A9267" s="39"/>
    </row>
    <row r="9268" spans="1:1">
      <c r="A9268" s="39"/>
    </row>
    <row r="9269" spans="1:1">
      <c r="A9269" s="39"/>
    </row>
    <row r="9270" spans="1:1">
      <c r="A9270" s="39"/>
    </row>
    <row r="9271" spans="1:1">
      <c r="A9271" s="39"/>
    </row>
    <row r="9272" spans="1:1">
      <c r="A9272" s="39"/>
    </row>
    <row r="9273" spans="1:1">
      <c r="A9273" s="39"/>
    </row>
    <row r="9274" spans="1:1">
      <c r="A9274" s="39"/>
    </row>
    <row r="9275" spans="1:1">
      <c r="A9275" s="39"/>
    </row>
    <row r="9276" spans="1:1">
      <c r="A9276" s="39"/>
    </row>
    <row r="9277" spans="1:1">
      <c r="A9277" s="39"/>
    </row>
    <row r="9278" spans="1:1">
      <c r="A9278" s="39"/>
    </row>
    <row r="9279" spans="1:1">
      <c r="A9279" s="39"/>
    </row>
    <row r="9280" spans="1:1">
      <c r="A9280" s="39"/>
    </row>
    <row r="9281" spans="1:1">
      <c r="A9281" s="39"/>
    </row>
    <row r="9282" spans="1:1">
      <c r="A9282" s="39"/>
    </row>
    <row r="9283" spans="1:1">
      <c r="A9283" s="39"/>
    </row>
    <row r="9284" spans="1:1">
      <c r="A9284" s="39"/>
    </row>
    <row r="9285" spans="1:1">
      <c r="A9285" s="39"/>
    </row>
    <row r="9286" spans="1:1">
      <c r="A9286" s="39"/>
    </row>
    <row r="9287" spans="1:1">
      <c r="A9287" s="39"/>
    </row>
    <row r="9288" spans="1:1">
      <c r="A9288" s="39"/>
    </row>
    <row r="9289" spans="1:1">
      <c r="A9289" s="39"/>
    </row>
    <row r="9290" spans="1:1">
      <c r="A9290" s="39"/>
    </row>
    <row r="9291" spans="1:1">
      <c r="A9291" s="39"/>
    </row>
    <row r="9292" spans="1:1">
      <c r="A9292" s="39"/>
    </row>
    <row r="9293" spans="1:1">
      <c r="A9293" s="39"/>
    </row>
    <row r="9294" spans="1:1">
      <c r="A9294" s="39"/>
    </row>
    <row r="9295" spans="1:1">
      <c r="A9295" s="39"/>
    </row>
    <row r="9296" spans="1:1">
      <c r="A9296" s="39"/>
    </row>
    <row r="9297" spans="1:1">
      <c r="A9297" s="39"/>
    </row>
    <row r="9298" spans="1:1">
      <c r="A9298" s="39"/>
    </row>
    <row r="9299" spans="1:1">
      <c r="A9299" s="39"/>
    </row>
    <row r="9300" spans="1:1">
      <c r="A9300" s="39"/>
    </row>
    <row r="9301" spans="1:1">
      <c r="A9301" s="39"/>
    </row>
    <row r="9302" spans="1:1">
      <c r="A9302" s="39"/>
    </row>
    <row r="9303" spans="1:1">
      <c r="A9303" s="39"/>
    </row>
    <row r="9304" spans="1:1">
      <c r="A9304" s="39"/>
    </row>
    <row r="9305" spans="1:1">
      <c r="A9305" s="39"/>
    </row>
    <row r="9306" spans="1:1">
      <c r="A9306" s="39"/>
    </row>
    <row r="9307" spans="1:1">
      <c r="A9307" s="39"/>
    </row>
    <row r="9308" spans="1:1">
      <c r="A9308" s="39"/>
    </row>
    <row r="9309" spans="1:1">
      <c r="A9309" s="39"/>
    </row>
    <row r="9310" spans="1:1">
      <c r="A9310" s="39"/>
    </row>
    <row r="9311" spans="1:1">
      <c r="A9311" s="39"/>
    </row>
    <row r="9312" spans="1:1">
      <c r="A9312" s="39"/>
    </row>
    <row r="9313" spans="1:1">
      <c r="A9313" s="39"/>
    </row>
    <row r="9314" spans="1:1">
      <c r="A9314" s="39"/>
    </row>
    <row r="9315" spans="1:1">
      <c r="A9315" s="39"/>
    </row>
    <row r="9316" spans="1:1">
      <c r="A9316" s="39"/>
    </row>
    <row r="9317" spans="1:1">
      <c r="A9317" s="39"/>
    </row>
    <row r="9318" spans="1:1">
      <c r="A9318" s="39"/>
    </row>
    <row r="9319" spans="1:1">
      <c r="A9319" s="39"/>
    </row>
    <row r="9320" spans="1:1">
      <c r="A9320" s="39"/>
    </row>
    <row r="9321" spans="1:1">
      <c r="A9321" s="39"/>
    </row>
    <row r="9322" spans="1:1">
      <c r="A9322" s="39"/>
    </row>
    <row r="9323" spans="1:1">
      <c r="A9323" s="39"/>
    </row>
    <row r="9324" spans="1:1">
      <c r="A9324" s="39"/>
    </row>
    <row r="9325" spans="1:1">
      <c r="A9325" s="39"/>
    </row>
    <row r="9326" spans="1:1">
      <c r="A9326" s="39"/>
    </row>
    <row r="9327" spans="1:1">
      <c r="A9327" s="39"/>
    </row>
    <row r="9328" spans="1:1">
      <c r="A9328" s="39"/>
    </row>
    <row r="9329" spans="1:1">
      <c r="A9329" s="39"/>
    </row>
    <row r="9330" spans="1:1">
      <c r="A9330" s="39"/>
    </row>
    <row r="9331" spans="1:1">
      <c r="A9331" s="39"/>
    </row>
    <row r="9332" spans="1:1">
      <c r="A9332" s="39"/>
    </row>
    <row r="9333" spans="1:1">
      <c r="A9333" s="39"/>
    </row>
    <row r="9334" spans="1:1">
      <c r="A9334" s="39"/>
    </row>
    <row r="9335" spans="1:1">
      <c r="A9335" s="39"/>
    </row>
    <row r="9336" spans="1:1">
      <c r="A9336" s="39"/>
    </row>
    <row r="9337" spans="1:1">
      <c r="A9337" s="39"/>
    </row>
    <row r="9338" spans="1:1">
      <c r="A9338" s="39"/>
    </row>
    <row r="9339" spans="1:1">
      <c r="A9339" s="39"/>
    </row>
    <row r="9340" spans="1:1">
      <c r="A9340" s="39"/>
    </row>
    <row r="9341" spans="1:1">
      <c r="A9341" s="39"/>
    </row>
    <row r="9342" spans="1:1">
      <c r="A9342" s="39"/>
    </row>
    <row r="9343" spans="1:1">
      <c r="A9343" s="39"/>
    </row>
    <row r="9344" spans="1:1">
      <c r="A9344" s="39"/>
    </row>
    <row r="9345" spans="1:1">
      <c r="A9345" s="39"/>
    </row>
    <row r="9346" spans="1:1">
      <c r="A9346" s="39"/>
    </row>
    <row r="9347" spans="1:1">
      <c r="A9347" s="39"/>
    </row>
    <row r="9348" spans="1:1">
      <c r="A9348" s="39"/>
    </row>
    <row r="9349" spans="1:1">
      <c r="A9349" s="39"/>
    </row>
    <row r="9350" spans="1:1">
      <c r="A9350" s="39"/>
    </row>
    <row r="9351" spans="1:1">
      <c r="A9351" s="39"/>
    </row>
    <row r="9352" spans="1:1">
      <c r="A9352" s="39"/>
    </row>
    <row r="9353" spans="1:1">
      <c r="A9353" s="39"/>
    </row>
    <row r="9354" spans="1:1">
      <c r="A9354" s="39"/>
    </row>
    <row r="9355" spans="1:1">
      <c r="A9355" s="39"/>
    </row>
    <row r="9356" spans="1:1">
      <c r="A9356" s="39"/>
    </row>
    <row r="9357" spans="1:1">
      <c r="A9357" s="39"/>
    </row>
    <row r="9358" spans="1:1">
      <c r="A9358" s="39"/>
    </row>
    <row r="9359" spans="1:1">
      <c r="A9359" s="39"/>
    </row>
    <row r="9360" spans="1:1">
      <c r="A9360" s="39"/>
    </row>
    <row r="9361" spans="1:1">
      <c r="A9361" s="39"/>
    </row>
    <row r="9362" spans="1:1">
      <c r="A9362" s="39"/>
    </row>
    <row r="9363" spans="1:1">
      <c r="A9363" s="39"/>
    </row>
    <row r="9364" spans="1:1">
      <c r="A9364" s="39"/>
    </row>
    <row r="9365" spans="1:1">
      <c r="A9365" s="39"/>
    </row>
    <row r="9366" spans="1:1">
      <c r="A9366" s="39"/>
    </row>
    <row r="9367" spans="1:1">
      <c r="A9367" s="39"/>
    </row>
    <row r="9368" spans="1:1">
      <c r="A9368" s="39"/>
    </row>
    <row r="9369" spans="1:1">
      <c r="A9369" s="39"/>
    </row>
    <row r="9370" spans="1:1">
      <c r="A9370" s="39"/>
    </row>
    <row r="9371" spans="1:1">
      <c r="A9371" s="39"/>
    </row>
    <row r="9372" spans="1:1">
      <c r="A9372" s="39"/>
    </row>
    <row r="9373" spans="1:1">
      <c r="A9373" s="39"/>
    </row>
    <row r="9374" spans="1:1">
      <c r="A9374" s="39"/>
    </row>
    <row r="9375" spans="1:1">
      <c r="A9375" s="39"/>
    </row>
    <row r="9376" spans="1:1">
      <c r="A9376" s="39"/>
    </row>
    <row r="9377" spans="1:1">
      <c r="A9377" s="39"/>
    </row>
    <row r="9378" spans="1:1">
      <c r="A9378" s="39"/>
    </row>
    <row r="9379" spans="1:1">
      <c r="A9379" s="39"/>
    </row>
    <row r="9380" spans="1:1">
      <c r="A9380" s="39"/>
    </row>
    <row r="9381" spans="1:1">
      <c r="A9381" s="39"/>
    </row>
    <row r="9382" spans="1:1">
      <c r="A9382" s="39"/>
    </row>
    <row r="9383" spans="1:1">
      <c r="A9383" s="39"/>
    </row>
    <row r="9384" spans="1:1">
      <c r="A9384" s="39"/>
    </row>
    <row r="9385" spans="1:1">
      <c r="A9385" s="39"/>
    </row>
    <row r="9386" spans="1:1">
      <c r="A9386" s="39"/>
    </row>
    <row r="9387" spans="1:1">
      <c r="A9387" s="39"/>
    </row>
    <row r="9388" spans="1:1">
      <c r="A9388" s="39"/>
    </row>
    <row r="9389" spans="1:1">
      <c r="A9389" s="39"/>
    </row>
    <row r="9390" spans="1:1">
      <c r="A9390" s="39"/>
    </row>
    <row r="9391" spans="1:1">
      <c r="A9391" s="39"/>
    </row>
    <row r="9392" spans="1:1">
      <c r="A9392" s="39"/>
    </row>
    <row r="9393" spans="1:1">
      <c r="A9393" s="39"/>
    </row>
    <row r="9394" spans="1:1">
      <c r="A9394" s="39"/>
    </row>
    <row r="9395" spans="1:1">
      <c r="A9395" s="39"/>
    </row>
    <row r="9396" spans="1:1">
      <c r="A9396" s="39"/>
    </row>
    <row r="9397" spans="1:1">
      <c r="A9397" s="39"/>
    </row>
    <row r="9398" spans="1:1">
      <c r="A9398" s="39"/>
    </row>
    <row r="9399" spans="1:1">
      <c r="A9399" s="39"/>
    </row>
    <row r="9400" spans="1:1">
      <c r="A9400" s="39"/>
    </row>
    <row r="9401" spans="1:1">
      <c r="A9401" s="39"/>
    </row>
    <row r="9402" spans="1:1">
      <c r="A9402" s="39"/>
    </row>
    <row r="9403" spans="1:1">
      <c r="A9403" s="39"/>
    </row>
    <row r="9404" spans="1:1">
      <c r="A9404" s="39"/>
    </row>
    <row r="9405" spans="1:1">
      <c r="A9405" s="39"/>
    </row>
    <row r="9406" spans="1:1">
      <c r="A9406" s="39"/>
    </row>
    <row r="9407" spans="1:1">
      <c r="A9407" s="39"/>
    </row>
    <row r="9408" spans="1:1">
      <c r="A9408" s="39"/>
    </row>
    <row r="9409" spans="1:1">
      <c r="A9409" s="39"/>
    </row>
    <row r="9410" spans="1:1">
      <c r="A9410" s="39"/>
    </row>
    <row r="9411" spans="1:1">
      <c r="A9411" s="39"/>
    </row>
    <row r="9412" spans="1:1">
      <c r="A9412" s="39"/>
    </row>
    <row r="9413" spans="1:1">
      <c r="A9413" s="39"/>
    </row>
    <row r="9414" spans="1:1">
      <c r="A9414" s="39"/>
    </row>
    <row r="9415" spans="1:1">
      <c r="A9415" s="39"/>
    </row>
    <row r="9416" spans="1:1">
      <c r="A9416" s="39"/>
    </row>
    <row r="9417" spans="1:1">
      <c r="A9417" s="39"/>
    </row>
    <row r="9418" spans="1:1">
      <c r="A9418" s="39"/>
    </row>
    <row r="9419" spans="1:1">
      <c r="A9419" s="39"/>
    </row>
    <row r="9420" spans="1:1">
      <c r="A9420" s="39"/>
    </row>
    <row r="9421" spans="1:1">
      <c r="A9421" s="39"/>
    </row>
    <row r="9422" spans="1:1">
      <c r="A9422" s="39"/>
    </row>
    <row r="9423" spans="1:1">
      <c r="A9423" s="39"/>
    </row>
    <row r="9424" spans="1:1">
      <c r="A9424" s="39"/>
    </row>
    <row r="9425" spans="1:1">
      <c r="A9425" s="39"/>
    </row>
    <row r="9426" spans="1:1">
      <c r="A9426" s="39"/>
    </row>
    <row r="9427" spans="1:1">
      <c r="A9427" s="39"/>
    </row>
    <row r="9428" spans="1:1">
      <c r="A9428" s="39"/>
    </row>
    <row r="9429" spans="1:1">
      <c r="A9429" s="39"/>
    </row>
    <row r="9430" spans="1:1">
      <c r="A9430" s="39"/>
    </row>
    <row r="9431" spans="1:1">
      <c r="A9431" s="39"/>
    </row>
    <row r="9432" spans="1:1">
      <c r="A9432" s="39"/>
    </row>
    <row r="9433" spans="1:1">
      <c r="A9433" s="39"/>
    </row>
    <row r="9434" spans="1:1">
      <c r="A9434" s="39"/>
    </row>
    <row r="9435" spans="1:1">
      <c r="A9435" s="39"/>
    </row>
    <row r="9436" spans="1:1">
      <c r="A9436" s="39"/>
    </row>
    <row r="9437" spans="1:1">
      <c r="A9437" s="39"/>
    </row>
    <row r="9438" spans="1:1">
      <c r="A9438" s="39"/>
    </row>
    <row r="9439" spans="1:1">
      <c r="A9439" s="39"/>
    </row>
    <row r="9440" spans="1:1">
      <c r="A9440" s="39"/>
    </row>
    <row r="9441" spans="1:1">
      <c r="A9441" s="39"/>
    </row>
    <row r="9442" spans="1:1">
      <c r="A9442" s="39"/>
    </row>
    <row r="9443" spans="1:1">
      <c r="A9443" s="39"/>
    </row>
    <row r="9444" spans="1:1">
      <c r="A9444" s="39"/>
    </row>
    <row r="9445" spans="1:1">
      <c r="A9445" s="39"/>
    </row>
    <row r="9446" spans="1:1">
      <c r="A9446" s="39"/>
    </row>
    <row r="9447" spans="1:1">
      <c r="A9447" s="39"/>
    </row>
    <row r="9448" spans="1:1">
      <c r="A9448" s="39"/>
    </row>
    <row r="9449" spans="1:1">
      <c r="A9449" s="39"/>
    </row>
    <row r="9450" spans="1:1">
      <c r="A9450" s="39"/>
    </row>
    <row r="9451" spans="1:1">
      <c r="A9451" s="39"/>
    </row>
    <row r="9452" spans="1:1">
      <c r="A9452" s="39"/>
    </row>
    <row r="9453" spans="1:1">
      <c r="A9453" s="39"/>
    </row>
    <row r="9454" spans="1:1">
      <c r="A9454" s="39"/>
    </row>
    <row r="9455" spans="1:1">
      <c r="A9455" s="39"/>
    </row>
    <row r="9456" spans="1:1">
      <c r="A9456" s="39"/>
    </row>
    <row r="9457" spans="1:1">
      <c r="A9457" s="39"/>
    </row>
    <row r="9458" spans="1:1">
      <c r="A9458" s="39"/>
    </row>
    <row r="9459" spans="1:1">
      <c r="A9459" s="39"/>
    </row>
    <row r="9460" spans="1:1">
      <c r="A9460" s="39"/>
    </row>
    <row r="9461" spans="1:1">
      <c r="A9461" s="39"/>
    </row>
    <row r="9462" spans="1:1">
      <c r="A9462" s="39"/>
    </row>
    <row r="9463" spans="1:1">
      <c r="A9463" s="39"/>
    </row>
    <row r="9464" spans="1:1">
      <c r="A9464" s="39"/>
    </row>
    <row r="9465" spans="1:1">
      <c r="A9465" s="39"/>
    </row>
    <row r="9466" spans="1:1">
      <c r="A9466" s="39"/>
    </row>
    <row r="9467" spans="1:1">
      <c r="A9467" s="39"/>
    </row>
    <row r="9468" spans="1:1">
      <c r="A9468" s="39"/>
    </row>
    <row r="9469" spans="1:1">
      <c r="A9469" s="39"/>
    </row>
    <row r="9470" spans="1:1">
      <c r="A9470" s="39"/>
    </row>
    <row r="9471" spans="1:1">
      <c r="A9471" s="39"/>
    </row>
    <row r="9472" spans="1:1">
      <c r="A9472" s="39"/>
    </row>
    <row r="9473" spans="1:1">
      <c r="A9473" s="39"/>
    </row>
    <row r="9474" spans="1:1">
      <c r="A9474" s="39"/>
    </row>
    <row r="9475" spans="1:1">
      <c r="A9475" s="39"/>
    </row>
    <row r="9476" spans="1:1">
      <c r="A9476" s="39"/>
    </row>
    <row r="9477" spans="1:1">
      <c r="A9477" s="39"/>
    </row>
    <row r="9478" spans="1:1">
      <c r="A9478" s="39"/>
    </row>
    <row r="9479" spans="1:1">
      <c r="A9479" s="39"/>
    </row>
    <row r="9480" spans="1:1">
      <c r="A9480" s="39"/>
    </row>
    <row r="9481" spans="1:1">
      <c r="A9481" s="39"/>
    </row>
    <row r="9482" spans="1:1">
      <c r="A9482" s="39"/>
    </row>
    <row r="9483" spans="1:1">
      <c r="A9483" s="39"/>
    </row>
    <row r="9484" spans="1:1">
      <c r="A9484" s="39"/>
    </row>
    <row r="9485" spans="1:1">
      <c r="A9485" s="39"/>
    </row>
    <row r="9486" spans="1:1">
      <c r="A9486" s="39"/>
    </row>
    <row r="9487" spans="1:1">
      <c r="A9487" s="39"/>
    </row>
    <row r="9488" spans="1:1">
      <c r="A9488" s="39"/>
    </row>
    <row r="9489" spans="1:1">
      <c r="A9489" s="39"/>
    </row>
    <row r="9490" spans="1:1">
      <c r="A9490" s="39"/>
    </row>
    <row r="9491" spans="1:1">
      <c r="A9491" s="39"/>
    </row>
    <row r="9492" spans="1:1">
      <c r="A9492" s="39"/>
    </row>
    <row r="9493" spans="1:1">
      <c r="A9493" s="39"/>
    </row>
    <row r="9494" spans="1:1">
      <c r="A9494" s="39"/>
    </row>
    <row r="9495" spans="1:1">
      <c r="A9495" s="39"/>
    </row>
    <row r="9496" spans="1:1">
      <c r="A9496" s="39"/>
    </row>
    <row r="9497" spans="1:1">
      <c r="A9497" s="39"/>
    </row>
    <row r="9498" spans="1:1">
      <c r="A9498" s="39"/>
    </row>
    <row r="9499" spans="1:1">
      <c r="A9499" s="39"/>
    </row>
    <row r="9500" spans="1:1">
      <c r="A9500" s="39"/>
    </row>
    <row r="9501" spans="1:1">
      <c r="A9501" s="39"/>
    </row>
    <row r="9502" spans="1:1">
      <c r="A9502" s="39"/>
    </row>
    <row r="9503" spans="1:1">
      <c r="A9503" s="39"/>
    </row>
    <row r="9504" spans="1:1">
      <c r="A9504" s="39"/>
    </row>
    <row r="9505" spans="1:1">
      <c r="A9505" s="39"/>
    </row>
    <row r="9506" spans="1:1">
      <c r="A9506" s="39"/>
    </row>
    <row r="9507" spans="1:1">
      <c r="A9507" s="39"/>
    </row>
    <row r="9508" spans="1:1">
      <c r="A9508" s="39"/>
    </row>
    <row r="9509" spans="1:1">
      <c r="A9509" s="39"/>
    </row>
    <row r="9510" spans="1:1">
      <c r="A9510" s="39"/>
    </row>
    <row r="9511" spans="1:1">
      <c r="A9511" s="39"/>
    </row>
    <row r="9512" spans="1:1">
      <c r="A9512" s="39"/>
    </row>
    <row r="9513" spans="1:1">
      <c r="A9513" s="39"/>
    </row>
    <row r="9514" spans="1:1">
      <c r="A9514" s="39"/>
    </row>
    <row r="9515" spans="1:1">
      <c r="A9515" s="39"/>
    </row>
    <row r="9516" spans="1:1">
      <c r="A9516" s="39"/>
    </row>
    <row r="9517" spans="1:1">
      <c r="A9517" s="39"/>
    </row>
    <row r="9518" spans="1:1">
      <c r="A9518" s="39"/>
    </row>
    <row r="9519" spans="1:1">
      <c r="A9519" s="39"/>
    </row>
    <row r="9520" spans="1:1">
      <c r="A9520" s="39"/>
    </row>
    <row r="9521" spans="1:1">
      <c r="A9521" s="39"/>
    </row>
    <row r="9522" spans="1:1">
      <c r="A9522" s="39"/>
    </row>
    <row r="9523" spans="1:1">
      <c r="A9523" s="39"/>
    </row>
    <row r="9524" spans="1:1">
      <c r="A9524" s="39"/>
    </row>
    <row r="9525" spans="1:1">
      <c r="A9525" s="39"/>
    </row>
    <row r="9526" spans="1:1">
      <c r="A9526" s="39"/>
    </row>
    <row r="9527" spans="1:1">
      <c r="A9527" s="39"/>
    </row>
    <row r="9528" spans="1:1">
      <c r="A9528" s="39"/>
    </row>
    <row r="9529" spans="1:1">
      <c r="A9529" s="39"/>
    </row>
    <row r="9530" spans="1:1">
      <c r="A9530" s="39"/>
    </row>
    <row r="9531" spans="1:1">
      <c r="A9531" s="39"/>
    </row>
    <row r="9532" spans="1:1">
      <c r="A9532" s="39"/>
    </row>
    <row r="9533" spans="1:1">
      <c r="A9533" s="39"/>
    </row>
    <row r="9534" spans="1:1">
      <c r="A9534" s="39"/>
    </row>
    <row r="9535" spans="1:1">
      <c r="A9535" s="39"/>
    </row>
    <row r="9536" spans="1:1">
      <c r="A9536" s="39"/>
    </row>
    <row r="9537" spans="1:1">
      <c r="A9537" s="39"/>
    </row>
    <row r="9538" spans="1:1">
      <c r="A9538" s="39"/>
    </row>
    <row r="9539" spans="1:1">
      <c r="A9539" s="39"/>
    </row>
    <row r="9540" spans="1:1">
      <c r="A9540" s="39"/>
    </row>
    <row r="9541" spans="1:1">
      <c r="A9541" s="39"/>
    </row>
    <row r="9542" spans="1:1">
      <c r="A9542" s="39"/>
    </row>
    <row r="9543" spans="1:1">
      <c r="A9543" s="39"/>
    </row>
    <row r="9544" spans="1:1">
      <c r="A9544" s="39"/>
    </row>
    <row r="9545" spans="1:1">
      <c r="A9545" s="39"/>
    </row>
    <row r="9546" spans="1:1">
      <c r="A9546" s="39"/>
    </row>
    <row r="9547" spans="1:1">
      <c r="A9547" s="39"/>
    </row>
    <row r="9548" spans="1:1">
      <c r="A9548" s="39"/>
    </row>
    <row r="9549" spans="1:1">
      <c r="A9549" s="39"/>
    </row>
    <row r="9550" spans="1:1">
      <c r="A9550" s="39"/>
    </row>
    <row r="9551" spans="1:1">
      <c r="A9551" s="39"/>
    </row>
    <row r="9552" spans="1:1">
      <c r="A9552" s="39"/>
    </row>
    <row r="9553" spans="1:1">
      <c r="A9553" s="39"/>
    </row>
    <row r="9554" spans="1:1">
      <c r="A9554" s="39"/>
    </row>
    <row r="9555" spans="1:1">
      <c r="A9555" s="39"/>
    </row>
    <row r="9556" spans="1:1">
      <c r="A9556" s="39"/>
    </row>
    <row r="9557" spans="1:1">
      <c r="A9557" s="39"/>
    </row>
    <row r="9558" spans="1:1">
      <c r="A9558" s="39"/>
    </row>
    <row r="9559" spans="1:1">
      <c r="A9559" s="39"/>
    </row>
    <row r="9560" spans="1:1">
      <c r="A9560" s="39"/>
    </row>
    <row r="9561" spans="1:1">
      <c r="A9561" s="39"/>
    </row>
    <row r="9562" spans="1:1">
      <c r="A9562" s="39"/>
    </row>
    <row r="9563" spans="1:1">
      <c r="A9563" s="39"/>
    </row>
    <row r="9564" spans="1:1">
      <c r="A9564" s="39"/>
    </row>
    <row r="9565" spans="1:1">
      <c r="A9565" s="39"/>
    </row>
    <row r="9566" spans="1:1">
      <c r="A9566" s="39"/>
    </row>
    <row r="9567" spans="1:1">
      <c r="A9567" s="39"/>
    </row>
    <row r="9568" spans="1:1">
      <c r="A9568" s="39"/>
    </row>
    <row r="9569" spans="1:1">
      <c r="A9569" s="39"/>
    </row>
    <row r="9570" spans="1:1">
      <c r="A9570" s="39"/>
    </row>
    <row r="9571" spans="1:1">
      <c r="A9571" s="39"/>
    </row>
    <row r="9572" spans="1:1">
      <c r="A9572" s="39"/>
    </row>
    <row r="9573" spans="1:1">
      <c r="A9573" s="39"/>
    </row>
    <row r="9574" spans="1:1">
      <c r="A9574" s="39"/>
    </row>
    <row r="9575" spans="1:1">
      <c r="A9575" s="39"/>
    </row>
    <row r="9576" spans="1:1">
      <c r="A9576" s="39"/>
    </row>
    <row r="9577" spans="1:1">
      <c r="A9577" s="39"/>
    </row>
    <row r="9578" spans="1:1">
      <c r="A9578" s="39"/>
    </row>
    <row r="9579" spans="1:1">
      <c r="A9579" s="39"/>
    </row>
    <row r="9580" spans="1:1">
      <c r="A9580" s="39"/>
    </row>
    <row r="9581" spans="1:1">
      <c r="A9581" s="39"/>
    </row>
    <row r="9582" spans="1:1">
      <c r="A9582" s="39"/>
    </row>
    <row r="9583" spans="1:1">
      <c r="A9583" s="39"/>
    </row>
    <row r="9584" spans="1:1">
      <c r="A9584" s="39"/>
    </row>
    <row r="9585" spans="1:1">
      <c r="A9585" s="39"/>
    </row>
    <row r="9586" spans="1:1">
      <c r="A9586" s="39"/>
    </row>
    <row r="9587" spans="1:1">
      <c r="A9587" s="39"/>
    </row>
    <row r="9588" spans="1:1">
      <c r="A9588" s="39"/>
    </row>
    <row r="9589" spans="1:1">
      <c r="A9589" s="39"/>
    </row>
    <row r="9590" spans="1:1">
      <c r="A9590" s="39"/>
    </row>
    <row r="9591" spans="1:1">
      <c r="A9591" s="39"/>
    </row>
    <row r="9592" spans="1:1">
      <c r="A9592" s="39"/>
    </row>
    <row r="9593" spans="1:1">
      <c r="A9593" s="39"/>
    </row>
    <row r="9594" spans="1:1">
      <c r="A9594" s="39"/>
    </row>
    <row r="9595" spans="1:1">
      <c r="A9595" s="39"/>
    </row>
    <row r="9596" spans="1:1">
      <c r="A9596" s="39"/>
    </row>
    <row r="9597" spans="1:1">
      <c r="A9597" s="39"/>
    </row>
    <row r="9598" spans="1:1">
      <c r="A9598" s="39"/>
    </row>
    <row r="9599" spans="1:1">
      <c r="A9599" s="39"/>
    </row>
    <row r="9600" spans="1:1">
      <c r="A9600" s="39"/>
    </row>
    <row r="9601" spans="1:1">
      <c r="A9601" s="39"/>
    </row>
    <row r="9602" spans="1:1">
      <c r="A9602" s="39"/>
    </row>
    <row r="9603" spans="1:1">
      <c r="A9603" s="39"/>
    </row>
    <row r="9604" spans="1:1">
      <c r="A9604" s="39"/>
    </row>
    <row r="9605" spans="1:1">
      <c r="A9605" s="39"/>
    </row>
    <row r="9606" spans="1:1">
      <c r="A9606" s="39"/>
    </row>
    <row r="9607" spans="1:1">
      <c r="A9607" s="39"/>
    </row>
    <row r="9608" spans="1:1">
      <c r="A9608" s="39"/>
    </row>
    <row r="9609" spans="1:1">
      <c r="A9609" s="39"/>
    </row>
    <row r="9610" spans="1:1">
      <c r="A9610" s="39"/>
    </row>
    <row r="9611" spans="1:1">
      <c r="A9611" s="39"/>
    </row>
    <row r="9612" spans="1:1">
      <c r="A9612" s="39"/>
    </row>
    <row r="9613" spans="1:1">
      <c r="A9613" s="39"/>
    </row>
    <row r="9614" spans="1:1">
      <c r="A9614" s="39"/>
    </row>
    <row r="9615" spans="1:1">
      <c r="A9615" s="39"/>
    </row>
    <row r="9616" spans="1:1">
      <c r="A9616" s="39"/>
    </row>
    <row r="9617" spans="1:1">
      <c r="A9617" s="39"/>
    </row>
    <row r="9618" spans="1:1">
      <c r="A9618" s="39"/>
    </row>
    <row r="9619" spans="1:1">
      <c r="A9619" s="39"/>
    </row>
    <row r="9620" spans="1:1">
      <c r="A9620" s="39"/>
    </row>
    <row r="9621" spans="1:1">
      <c r="A9621" s="39"/>
    </row>
    <row r="9622" spans="1:1">
      <c r="A9622" s="39"/>
    </row>
    <row r="9623" spans="1:1">
      <c r="A9623" s="39"/>
    </row>
    <row r="9624" spans="1:1">
      <c r="A9624" s="39"/>
    </row>
    <row r="9625" spans="1:1">
      <c r="A9625" s="39"/>
    </row>
    <row r="9626" spans="1:1">
      <c r="A9626" s="39"/>
    </row>
    <row r="9627" spans="1:1">
      <c r="A9627" s="39"/>
    </row>
    <row r="9628" spans="1:1">
      <c r="A9628" s="39"/>
    </row>
    <row r="9629" spans="1:1">
      <c r="A9629" s="39"/>
    </row>
    <row r="9630" spans="1:1">
      <c r="A9630" s="39"/>
    </row>
    <row r="9631" spans="1:1">
      <c r="A9631" s="39"/>
    </row>
    <row r="9632" spans="1:1">
      <c r="A9632" s="39"/>
    </row>
    <row r="9633" spans="1:1">
      <c r="A9633" s="39"/>
    </row>
    <row r="9634" spans="1:1">
      <c r="A9634" s="39"/>
    </row>
    <row r="9635" spans="1:1">
      <c r="A9635" s="39"/>
    </row>
    <row r="9636" spans="1:1">
      <c r="A9636" s="39"/>
    </row>
    <row r="9637" spans="1:1">
      <c r="A9637" s="39"/>
    </row>
    <row r="9638" spans="1:1">
      <c r="A9638" s="39"/>
    </row>
    <row r="9639" spans="1:1">
      <c r="A9639" s="39"/>
    </row>
    <row r="9640" spans="1:1">
      <c r="A9640" s="39"/>
    </row>
    <row r="9641" spans="1:1">
      <c r="A9641" s="39"/>
    </row>
    <row r="9642" spans="1:1">
      <c r="A9642" s="39"/>
    </row>
    <row r="9643" spans="1:1">
      <c r="A9643" s="39"/>
    </row>
    <row r="9644" spans="1:1">
      <c r="A9644" s="39"/>
    </row>
    <row r="9645" spans="1:1">
      <c r="A9645" s="39"/>
    </row>
    <row r="9646" spans="1:1">
      <c r="A9646" s="39"/>
    </row>
    <row r="9647" spans="1:1">
      <c r="A9647" s="39"/>
    </row>
    <row r="9648" spans="1:1">
      <c r="A9648" s="39"/>
    </row>
    <row r="9649" spans="1:1">
      <c r="A9649" s="39"/>
    </row>
    <row r="9650" spans="1:1">
      <c r="A9650" s="39"/>
    </row>
    <row r="9651" spans="1:1">
      <c r="A9651" s="39"/>
    </row>
    <row r="9652" spans="1:1">
      <c r="A9652" s="39"/>
    </row>
    <row r="9653" spans="1:1">
      <c r="A9653" s="39"/>
    </row>
    <row r="9654" spans="1:1">
      <c r="A9654" s="39"/>
    </row>
    <row r="9655" spans="1:1">
      <c r="A9655" s="39"/>
    </row>
    <row r="9656" spans="1:1">
      <c r="A9656" s="39"/>
    </row>
    <row r="9657" spans="1:1">
      <c r="A9657" s="39"/>
    </row>
    <row r="9658" spans="1:1">
      <c r="A9658" s="39"/>
    </row>
    <row r="9659" spans="1:1">
      <c r="A9659" s="39"/>
    </row>
    <row r="9660" spans="1:1">
      <c r="A9660" s="39"/>
    </row>
    <row r="9661" spans="1:1">
      <c r="A9661" s="39"/>
    </row>
    <row r="9662" spans="1:1">
      <c r="A9662" s="39"/>
    </row>
    <row r="9663" spans="1:1">
      <c r="A9663" s="39"/>
    </row>
    <row r="9664" spans="1:1">
      <c r="A9664" s="39"/>
    </row>
    <row r="9665" spans="1:1">
      <c r="A9665" s="39"/>
    </row>
    <row r="9666" spans="1:1">
      <c r="A9666" s="39"/>
    </row>
    <row r="9667" spans="1:1">
      <c r="A9667" s="39"/>
    </row>
    <row r="9668" spans="1:1">
      <c r="A9668" s="39"/>
    </row>
    <row r="9669" spans="1:1">
      <c r="A9669" s="39"/>
    </row>
    <row r="9670" spans="1:1">
      <c r="A9670" s="39"/>
    </row>
    <row r="9671" spans="1:1">
      <c r="A9671" s="39"/>
    </row>
    <row r="9672" spans="1:1">
      <c r="A9672" s="39"/>
    </row>
    <row r="9673" spans="1:1">
      <c r="A9673" s="39"/>
    </row>
    <row r="9674" spans="1:1">
      <c r="A9674" s="39"/>
    </row>
    <row r="9675" spans="1:1">
      <c r="A9675" s="39"/>
    </row>
    <row r="9676" spans="1:1">
      <c r="A9676" s="39"/>
    </row>
    <row r="9677" spans="1:1">
      <c r="A9677" s="39"/>
    </row>
    <row r="9678" spans="1:1">
      <c r="A9678" s="39"/>
    </row>
    <row r="9679" spans="1:1">
      <c r="A9679" s="39"/>
    </row>
    <row r="9680" spans="1:1">
      <c r="A9680" s="39"/>
    </row>
    <row r="9681" spans="1:1">
      <c r="A9681" s="39"/>
    </row>
    <row r="9682" spans="1:1">
      <c r="A9682" s="39"/>
    </row>
    <row r="9683" spans="1:1">
      <c r="A9683" s="39"/>
    </row>
    <row r="9684" spans="1:1">
      <c r="A9684" s="39"/>
    </row>
    <row r="9685" spans="1:1">
      <c r="A9685" s="39"/>
    </row>
    <row r="9686" spans="1:1">
      <c r="A9686" s="39"/>
    </row>
    <row r="9687" spans="1:1">
      <c r="A9687" s="39"/>
    </row>
    <row r="9688" spans="1:1">
      <c r="A9688" s="39"/>
    </row>
    <row r="9689" spans="1:1">
      <c r="A9689" s="39"/>
    </row>
    <row r="9690" spans="1:1">
      <c r="A9690" s="39"/>
    </row>
    <row r="9691" spans="1:1">
      <c r="A9691" s="39"/>
    </row>
    <row r="9692" spans="1:1">
      <c r="A9692" s="39"/>
    </row>
    <row r="9693" spans="1:1">
      <c r="A9693" s="39"/>
    </row>
    <row r="9694" spans="1:1">
      <c r="A9694" s="39"/>
    </row>
    <row r="9695" spans="1:1">
      <c r="A9695" s="39"/>
    </row>
    <row r="9696" spans="1:1">
      <c r="A9696" s="39"/>
    </row>
    <row r="9697" spans="1:1">
      <c r="A9697" s="39"/>
    </row>
    <row r="9698" spans="1:1">
      <c r="A9698" s="39"/>
    </row>
    <row r="9699" spans="1:1">
      <c r="A9699" s="39"/>
    </row>
    <row r="9700" spans="1:1">
      <c r="A9700" s="39"/>
    </row>
    <row r="9701" spans="1:1">
      <c r="A9701" s="39"/>
    </row>
    <row r="9702" spans="1:1">
      <c r="A9702" s="39"/>
    </row>
    <row r="9703" spans="1:1">
      <c r="A9703" s="39"/>
    </row>
    <row r="9704" spans="1:1">
      <c r="A9704" s="39"/>
    </row>
    <row r="9705" spans="1:1">
      <c r="A9705" s="39"/>
    </row>
    <row r="9706" spans="1:1">
      <c r="A9706" s="39"/>
    </row>
    <row r="9707" spans="1:1">
      <c r="A9707" s="39"/>
    </row>
    <row r="9708" spans="1:1">
      <c r="A9708" s="39"/>
    </row>
    <row r="9709" spans="1:1">
      <c r="A9709" s="39"/>
    </row>
    <row r="9710" spans="1:1">
      <c r="A9710" s="39"/>
    </row>
    <row r="9711" spans="1:1">
      <c r="A9711" s="39"/>
    </row>
    <row r="9712" spans="1:1">
      <c r="A9712" s="39"/>
    </row>
    <row r="9713" spans="1:1">
      <c r="A9713" s="39"/>
    </row>
    <row r="9714" spans="1:1">
      <c r="A9714" s="39"/>
    </row>
    <row r="9715" spans="1:1">
      <c r="A9715" s="39"/>
    </row>
    <row r="9716" spans="1:1">
      <c r="A9716" s="39"/>
    </row>
    <row r="9717" spans="1:1">
      <c r="A9717" s="39"/>
    </row>
    <row r="9718" spans="1:1">
      <c r="A9718" s="39"/>
    </row>
    <row r="9719" spans="1:1">
      <c r="A9719" s="39"/>
    </row>
    <row r="9720" spans="1:1">
      <c r="A9720" s="39"/>
    </row>
    <row r="9721" spans="1:1">
      <c r="A9721" s="39"/>
    </row>
    <row r="9722" spans="1:1">
      <c r="A9722" s="39"/>
    </row>
    <row r="9723" spans="1:1">
      <c r="A9723" s="39"/>
    </row>
    <row r="9724" spans="1:1">
      <c r="A9724" s="39"/>
    </row>
    <row r="9725" spans="1:1">
      <c r="A9725" s="39"/>
    </row>
    <row r="9726" spans="1:1">
      <c r="A9726" s="39"/>
    </row>
    <row r="9727" spans="1:1">
      <c r="A9727" s="39"/>
    </row>
    <row r="9728" spans="1:1">
      <c r="A9728" s="39"/>
    </row>
    <row r="9729" spans="1:1">
      <c r="A9729" s="39"/>
    </row>
    <row r="9730" spans="1:1">
      <c r="A9730" s="39"/>
    </row>
    <row r="9731" spans="1:1">
      <c r="A9731" s="39"/>
    </row>
    <row r="9732" spans="1:1">
      <c r="A9732" s="39"/>
    </row>
    <row r="9733" spans="1:1">
      <c r="A9733" s="39"/>
    </row>
    <row r="9734" spans="1:1">
      <c r="A9734" s="39"/>
    </row>
    <row r="9735" spans="1:1">
      <c r="A9735" s="39"/>
    </row>
    <row r="9736" spans="1:1">
      <c r="A9736" s="39"/>
    </row>
    <row r="9737" spans="1:1">
      <c r="A9737" s="39"/>
    </row>
    <row r="9738" spans="1:1">
      <c r="A9738" s="39"/>
    </row>
    <row r="9739" spans="1:1">
      <c r="A9739" s="39"/>
    </row>
    <row r="9740" spans="1:1">
      <c r="A9740" s="39"/>
    </row>
    <row r="9741" spans="1:1">
      <c r="A9741" s="39"/>
    </row>
    <row r="9742" spans="1:1">
      <c r="A9742" s="39"/>
    </row>
    <row r="9743" spans="1:1">
      <c r="A9743" s="39"/>
    </row>
    <row r="9744" spans="1:1">
      <c r="A9744" s="39"/>
    </row>
    <row r="9745" spans="1:1">
      <c r="A9745" s="39"/>
    </row>
    <row r="9746" spans="1:1">
      <c r="A9746" s="39"/>
    </row>
    <row r="9747" spans="1:1">
      <c r="A9747" s="39"/>
    </row>
    <row r="9748" spans="1:1">
      <c r="A9748" s="39"/>
    </row>
    <row r="9749" spans="1:1">
      <c r="A9749" s="39"/>
    </row>
    <row r="9750" spans="1:1">
      <c r="A9750" s="39"/>
    </row>
    <row r="9751" spans="1:1">
      <c r="A9751" s="39"/>
    </row>
    <row r="9752" spans="1:1">
      <c r="A9752" s="39"/>
    </row>
    <row r="9753" spans="1:1">
      <c r="A9753" s="39"/>
    </row>
    <row r="9754" spans="1:1">
      <c r="A9754" s="39"/>
    </row>
    <row r="9755" spans="1:1">
      <c r="A9755" s="39"/>
    </row>
    <row r="9756" spans="1:1">
      <c r="A9756" s="39"/>
    </row>
    <row r="9757" spans="1:1">
      <c r="A9757" s="39"/>
    </row>
    <row r="9758" spans="1:1">
      <c r="A9758" s="39"/>
    </row>
    <row r="9759" spans="1:1">
      <c r="A9759" s="39"/>
    </row>
    <row r="9760" spans="1:1">
      <c r="A9760" s="39"/>
    </row>
    <row r="9761" spans="1:1">
      <c r="A9761" s="39"/>
    </row>
    <row r="9762" spans="1:1">
      <c r="A9762" s="39"/>
    </row>
    <row r="9763" spans="1:1">
      <c r="A9763" s="39"/>
    </row>
    <row r="9764" spans="1:1">
      <c r="A9764" s="39"/>
    </row>
    <row r="9765" spans="1:1">
      <c r="A9765" s="39"/>
    </row>
    <row r="9766" spans="1:1">
      <c r="A9766" s="39"/>
    </row>
    <row r="9767" spans="1:1">
      <c r="A9767" s="39"/>
    </row>
    <row r="9768" spans="1:1">
      <c r="A9768" s="39"/>
    </row>
    <row r="9769" spans="1:1">
      <c r="A9769" s="39"/>
    </row>
    <row r="9770" spans="1:1">
      <c r="A9770" s="39"/>
    </row>
    <row r="9771" spans="1:1">
      <c r="A9771" s="39"/>
    </row>
    <row r="9772" spans="1:1">
      <c r="A9772" s="39"/>
    </row>
    <row r="9773" spans="1:1">
      <c r="A9773" s="39"/>
    </row>
    <row r="9774" spans="1:1">
      <c r="A9774" s="39"/>
    </row>
    <row r="9775" spans="1:1">
      <c r="A9775" s="39"/>
    </row>
    <row r="9776" spans="1:1">
      <c r="A9776" s="39"/>
    </row>
    <row r="9777" spans="1:1">
      <c r="A9777" s="39"/>
    </row>
    <row r="9778" spans="1:1">
      <c r="A9778" s="39"/>
    </row>
    <row r="9779" spans="1:1">
      <c r="A9779" s="39"/>
    </row>
    <row r="9780" spans="1:1">
      <c r="A9780" s="39"/>
    </row>
    <row r="9781" spans="1:1">
      <c r="A9781" s="39"/>
    </row>
    <row r="9782" spans="1:1">
      <c r="A9782" s="39"/>
    </row>
    <row r="9783" spans="1:1">
      <c r="A9783" s="39"/>
    </row>
    <row r="9784" spans="1:1">
      <c r="A9784" s="39"/>
    </row>
    <row r="9785" spans="1:1">
      <c r="A9785" s="39"/>
    </row>
    <row r="9786" spans="1:1">
      <c r="A9786" s="39"/>
    </row>
    <row r="9787" spans="1:1">
      <c r="A9787" s="39"/>
    </row>
    <row r="9788" spans="1:1">
      <c r="A9788" s="39"/>
    </row>
    <row r="9789" spans="1:1">
      <c r="A9789" s="39"/>
    </row>
    <row r="9790" spans="1:1">
      <c r="A9790" s="39"/>
    </row>
    <row r="9791" spans="1:1">
      <c r="A9791" s="39"/>
    </row>
    <row r="9792" spans="1:1">
      <c r="A9792" s="39"/>
    </row>
    <row r="9793" spans="1:1">
      <c r="A9793" s="39"/>
    </row>
    <row r="9794" spans="1:1">
      <c r="A9794" s="39"/>
    </row>
    <row r="9795" spans="1:1">
      <c r="A9795" s="39"/>
    </row>
    <row r="9796" spans="1:1">
      <c r="A9796" s="39"/>
    </row>
    <row r="9797" spans="1:1">
      <c r="A9797" s="39"/>
    </row>
    <row r="9798" spans="1:1">
      <c r="A9798" s="39"/>
    </row>
    <row r="9799" spans="1:1">
      <c r="A9799" s="39"/>
    </row>
    <row r="9800" spans="1:1">
      <c r="A9800" s="39"/>
    </row>
    <row r="9801" spans="1:1">
      <c r="A9801" s="39"/>
    </row>
    <row r="9802" spans="1:1">
      <c r="A9802" s="39"/>
    </row>
    <row r="9803" spans="1:1">
      <c r="A9803" s="39"/>
    </row>
    <row r="9804" spans="1:1">
      <c r="A9804" s="39"/>
    </row>
    <row r="9805" spans="1:1">
      <c r="A9805" s="39"/>
    </row>
    <row r="9806" spans="1:1">
      <c r="A9806" s="39"/>
    </row>
    <row r="9807" spans="1:1">
      <c r="A9807" s="39"/>
    </row>
    <row r="9808" spans="1:1">
      <c r="A9808" s="39"/>
    </row>
    <row r="9809" spans="1:1">
      <c r="A9809" s="39"/>
    </row>
    <row r="9810" spans="1:1">
      <c r="A9810" s="39"/>
    </row>
    <row r="9811" spans="1:1">
      <c r="A9811" s="39"/>
    </row>
    <row r="9812" spans="1:1">
      <c r="A9812" s="39"/>
    </row>
    <row r="9813" spans="1:1">
      <c r="A9813" s="39"/>
    </row>
    <row r="9814" spans="1:1">
      <c r="A9814" s="39"/>
    </row>
    <row r="9815" spans="1:1">
      <c r="A9815" s="39"/>
    </row>
    <row r="9816" spans="1:1">
      <c r="A9816" s="39"/>
    </row>
    <row r="9817" spans="1:1">
      <c r="A9817" s="39"/>
    </row>
    <row r="9818" spans="1:1">
      <c r="A9818" s="39"/>
    </row>
    <row r="9819" spans="1:1">
      <c r="A9819" s="39"/>
    </row>
    <row r="9820" spans="1:1">
      <c r="A9820" s="39"/>
    </row>
    <row r="9821" spans="1:1">
      <c r="A9821" s="39"/>
    </row>
    <row r="9822" spans="1:1">
      <c r="A9822" s="39"/>
    </row>
    <row r="9823" spans="1:1">
      <c r="A9823" s="39"/>
    </row>
    <row r="9824" spans="1:1">
      <c r="A9824" s="39"/>
    </row>
    <row r="9825" spans="1:1">
      <c r="A9825" s="39"/>
    </row>
    <row r="9826" spans="1:1">
      <c r="A9826" s="39"/>
    </row>
    <row r="9827" spans="1:1">
      <c r="A9827" s="39"/>
    </row>
    <row r="9828" spans="1:1">
      <c r="A9828" s="39"/>
    </row>
    <row r="9829" spans="1:1">
      <c r="A9829" s="39"/>
    </row>
    <row r="9830" spans="1:1">
      <c r="A9830" s="39"/>
    </row>
    <row r="9831" spans="1:1">
      <c r="A9831" s="39"/>
    </row>
    <row r="9832" spans="1:1">
      <c r="A9832" s="39"/>
    </row>
    <row r="9833" spans="1:1">
      <c r="A9833" s="39"/>
    </row>
    <row r="9834" spans="1:1">
      <c r="A9834" s="39"/>
    </row>
    <row r="9835" spans="1:1">
      <c r="A9835" s="39"/>
    </row>
    <row r="9836" spans="1:1">
      <c r="A9836" s="39"/>
    </row>
    <row r="9837" spans="1:1">
      <c r="A9837" s="39"/>
    </row>
    <row r="9838" spans="1:1">
      <c r="A9838" s="39"/>
    </row>
    <row r="9839" spans="1:1">
      <c r="A9839" s="39"/>
    </row>
    <row r="9840" spans="1:1">
      <c r="A9840" s="39"/>
    </row>
    <row r="9841" spans="1:1">
      <c r="A9841" s="39"/>
    </row>
    <row r="9842" spans="1:1">
      <c r="A9842" s="39"/>
    </row>
    <row r="9843" spans="1:1">
      <c r="A9843" s="39"/>
    </row>
    <row r="9844" spans="1:1">
      <c r="A9844" s="39"/>
    </row>
    <row r="9845" spans="1:1">
      <c r="A9845" s="39"/>
    </row>
    <row r="9846" spans="1:1">
      <c r="A9846" s="39"/>
    </row>
    <row r="9847" spans="1:1">
      <c r="A9847" s="39"/>
    </row>
    <row r="9848" spans="1:1">
      <c r="A9848" s="39"/>
    </row>
    <row r="9849" spans="1:1">
      <c r="A9849" s="39"/>
    </row>
    <row r="9850" spans="1:1">
      <c r="A9850" s="39"/>
    </row>
    <row r="9851" spans="1:1">
      <c r="A9851" s="39"/>
    </row>
    <row r="9852" spans="1:1">
      <c r="A9852" s="39"/>
    </row>
    <row r="9853" spans="1:1">
      <c r="A9853" s="39"/>
    </row>
    <row r="9854" spans="1:1">
      <c r="A9854" s="39"/>
    </row>
    <row r="9855" spans="1:1">
      <c r="A9855" s="39"/>
    </row>
    <row r="9856" spans="1:1">
      <c r="A9856" s="39"/>
    </row>
    <row r="9857" spans="1:1">
      <c r="A9857" s="39"/>
    </row>
    <row r="9858" spans="1:1">
      <c r="A9858" s="39"/>
    </row>
    <row r="9859" spans="1:1">
      <c r="A9859" s="39"/>
    </row>
    <row r="9860" spans="1:1">
      <c r="A9860" s="39"/>
    </row>
    <row r="9861" spans="1:1">
      <c r="A9861" s="39"/>
    </row>
    <row r="9862" spans="1:1">
      <c r="A9862" s="39"/>
    </row>
    <row r="9863" spans="1:1">
      <c r="A9863" s="39"/>
    </row>
    <row r="9864" spans="1:1">
      <c r="A9864" s="39"/>
    </row>
    <row r="9865" spans="1:1">
      <c r="A9865" s="39"/>
    </row>
    <row r="9866" spans="1:1">
      <c r="A9866" s="39"/>
    </row>
    <row r="9867" spans="1:1">
      <c r="A9867" s="39"/>
    </row>
    <row r="9868" spans="1:1">
      <c r="A9868" s="39"/>
    </row>
    <row r="9869" spans="1:1">
      <c r="A9869" s="39"/>
    </row>
    <row r="9870" spans="1:1">
      <c r="A9870" s="39"/>
    </row>
    <row r="9871" spans="1:1">
      <c r="A9871" s="39"/>
    </row>
    <row r="9872" spans="1:1">
      <c r="A9872" s="39"/>
    </row>
    <row r="9873" spans="1:1">
      <c r="A9873" s="39"/>
    </row>
    <row r="9874" spans="1:1">
      <c r="A9874" s="39"/>
    </row>
    <row r="9875" spans="1:1">
      <c r="A9875" s="39"/>
    </row>
    <row r="9876" spans="1:1">
      <c r="A9876" s="39"/>
    </row>
    <row r="9877" spans="1:1">
      <c r="A9877" s="39"/>
    </row>
    <row r="9878" spans="1:1">
      <c r="A9878" s="39"/>
    </row>
    <row r="9879" spans="1:1">
      <c r="A9879" s="39"/>
    </row>
    <row r="9880" spans="1:1">
      <c r="A9880" s="39"/>
    </row>
    <row r="9881" spans="1:1">
      <c r="A9881" s="39"/>
    </row>
    <row r="9882" spans="1:1">
      <c r="A9882" s="39"/>
    </row>
    <row r="9883" spans="1:1">
      <c r="A9883" s="39"/>
    </row>
    <row r="9884" spans="1:1">
      <c r="A9884" s="39"/>
    </row>
    <row r="9885" spans="1:1">
      <c r="A9885" s="39"/>
    </row>
    <row r="9886" spans="1:1">
      <c r="A9886" s="39"/>
    </row>
    <row r="9887" spans="1:1">
      <c r="A9887" s="39"/>
    </row>
    <row r="9888" spans="1:1">
      <c r="A9888" s="39"/>
    </row>
    <row r="9889" spans="1:1">
      <c r="A9889" s="39"/>
    </row>
    <row r="9890" spans="1:1">
      <c r="A9890" s="39"/>
    </row>
    <row r="9891" spans="1:1">
      <c r="A9891" s="39"/>
    </row>
    <row r="9892" spans="1:1">
      <c r="A9892" s="39"/>
    </row>
    <row r="9893" spans="1:1">
      <c r="A9893" s="39"/>
    </row>
    <row r="9894" spans="1:1">
      <c r="A9894" s="39"/>
    </row>
    <row r="9895" spans="1:1">
      <c r="A9895" s="39"/>
    </row>
    <row r="9896" spans="1:1">
      <c r="A9896" s="39"/>
    </row>
    <row r="9897" spans="1:1">
      <c r="A9897" s="39"/>
    </row>
    <row r="9898" spans="1:1">
      <c r="A9898" s="39"/>
    </row>
    <row r="9899" spans="1:1">
      <c r="A9899" s="39"/>
    </row>
    <row r="9900" spans="1:1">
      <c r="A9900" s="39"/>
    </row>
    <row r="9901" spans="1:1">
      <c r="A9901" s="39"/>
    </row>
    <row r="9902" spans="1:1">
      <c r="A9902" s="39"/>
    </row>
    <row r="9903" spans="1:1">
      <c r="A9903" s="39"/>
    </row>
    <row r="9904" spans="1:1">
      <c r="A9904" s="39"/>
    </row>
    <row r="9905" spans="1:1">
      <c r="A9905" s="39"/>
    </row>
    <row r="9906" spans="1:1">
      <c r="A9906" s="39"/>
    </row>
    <row r="9907" spans="1:1">
      <c r="A9907" s="39"/>
    </row>
    <row r="9908" spans="1:1">
      <c r="A9908" s="39"/>
    </row>
    <row r="9909" spans="1:1">
      <c r="A9909" s="39"/>
    </row>
    <row r="9910" spans="1:1">
      <c r="A9910" s="39"/>
    </row>
    <row r="9911" spans="1:1">
      <c r="A9911" s="39"/>
    </row>
    <row r="9912" spans="1:1">
      <c r="A9912" s="39"/>
    </row>
    <row r="9913" spans="1:1">
      <c r="A9913" s="39"/>
    </row>
    <row r="9914" spans="1:1">
      <c r="A9914" s="39"/>
    </row>
    <row r="9915" spans="1:1">
      <c r="A9915" s="39"/>
    </row>
    <row r="9916" spans="1:1">
      <c r="A9916" s="39"/>
    </row>
    <row r="9917" spans="1:1">
      <c r="A9917" s="39"/>
    </row>
    <row r="9918" spans="1:1">
      <c r="A9918" s="39"/>
    </row>
    <row r="9919" spans="1:1">
      <c r="A9919" s="39"/>
    </row>
    <row r="9920" spans="1:1">
      <c r="A9920" s="39"/>
    </row>
    <row r="9921" spans="1:1">
      <c r="A9921" s="39"/>
    </row>
    <row r="9922" spans="1:1">
      <c r="A9922" s="39"/>
    </row>
    <row r="9923" spans="1:1">
      <c r="A9923" s="39"/>
    </row>
    <row r="9924" spans="1:1">
      <c r="A9924" s="39"/>
    </row>
    <row r="9925" spans="1:1">
      <c r="A9925" s="39"/>
    </row>
    <row r="9926" spans="1:1">
      <c r="A9926" s="39"/>
    </row>
    <row r="9927" spans="1:1">
      <c r="A9927" s="39"/>
    </row>
    <row r="9928" spans="1:1">
      <c r="A9928" s="39"/>
    </row>
    <row r="9929" spans="1:1">
      <c r="A9929" s="39"/>
    </row>
    <row r="9930" spans="1:1">
      <c r="A9930" s="39"/>
    </row>
    <row r="9931" spans="1:1">
      <c r="A9931" s="39"/>
    </row>
    <row r="9932" spans="1:1">
      <c r="A9932" s="39"/>
    </row>
    <row r="9933" spans="1:1">
      <c r="A9933" s="39"/>
    </row>
    <row r="9934" spans="1:1">
      <c r="A9934" s="39"/>
    </row>
    <row r="9935" spans="1:1">
      <c r="A9935" s="39"/>
    </row>
    <row r="9936" spans="1:1">
      <c r="A9936" s="39"/>
    </row>
    <row r="9937" spans="1:1">
      <c r="A9937" s="39"/>
    </row>
    <row r="9938" spans="1:1">
      <c r="A9938" s="39"/>
    </row>
    <row r="9939" spans="1:1">
      <c r="A9939" s="39"/>
    </row>
    <row r="9940" spans="1:1">
      <c r="A9940" s="39"/>
    </row>
    <row r="9941" spans="1:1">
      <c r="A9941" s="39"/>
    </row>
    <row r="9942" spans="1:1">
      <c r="A9942" s="39"/>
    </row>
    <row r="9943" spans="1:1">
      <c r="A9943" s="39"/>
    </row>
    <row r="9944" spans="1:1">
      <c r="A9944" s="39"/>
    </row>
    <row r="9945" spans="1:1">
      <c r="A9945" s="39"/>
    </row>
    <row r="9946" spans="1:1">
      <c r="A9946" s="39"/>
    </row>
    <row r="9947" spans="1:1">
      <c r="A9947" s="39"/>
    </row>
    <row r="9948" spans="1:1">
      <c r="A9948" s="39"/>
    </row>
    <row r="9949" spans="1:1">
      <c r="A9949" s="39"/>
    </row>
    <row r="9950" spans="1:1">
      <c r="A9950" s="39"/>
    </row>
    <row r="9951" spans="1:1">
      <c r="A9951" s="39"/>
    </row>
    <row r="9952" spans="1:1">
      <c r="A9952" s="39"/>
    </row>
    <row r="9953" spans="1:1">
      <c r="A9953" s="39"/>
    </row>
    <row r="9954" spans="1:1">
      <c r="A9954" s="39"/>
    </row>
    <row r="9955" spans="1:1">
      <c r="A9955" s="39"/>
    </row>
    <row r="9956" spans="1:1">
      <c r="A9956" s="39"/>
    </row>
    <row r="9957" spans="1:1">
      <c r="A9957" s="39"/>
    </row>
    <row r="9958" spans="1:1">
      <c r="A9958" s="39"/>
    </row>
    <row r="9959" spans="1:1">
      <c r="A9959" s="39"/>
    </row>
    <row r="9960" spans="1:1">
      <c r="A9960" s="39"/>
    </row>
    <row r="9961" spans="1:1">
      <c r="A9961" s="39"/>
    </row>
    <row r="9962" spans="1:1">
      <c r="A9962" s="39"/>
    </row>
    <row r="9963" spans="1:1">
      <c r="A9963" s="39"/>
    </row>
    <row r="9964" spans="1:1">
      <c r="A9964" s="39"/>
    </row>
    <row r="9965" spans="1:1">
      <c r="A9965" s="39"/>
    </row>
    <row r="9966" spans="1:1">
      <c r="A9966" s="39"/>
    </row>
    <row r="9967" spans="1:1">
      <c r="A9967" s="39"/>
    </row>
    <row r="9968" spans="1:1">
      <c r="A9968" s="39"/>
    </row>
    <row r="9969" spans="1:1">
      <c r="A9969" s="39"/>
    </row>
    <row r="9970" spans="1:1">
      <c r="A9970" s="39"/>
    </row>
    <row r="9971" spans="1:1">
      <c r="A9971" s="39"/>
    </row>
    <row r="9972" spans="1:1">
      <c r="A9972" s="39"/>
    </row>
    <row r="9973" spans="1:1">
      <c r="A9973" s="39"/>
    </row>
    <row r="9974" spans="1:1">
      <c r="A9974" s="39"/>
    </row>
    <row r="9975" spans="1:1">
      <c r="A9975" s="39"/>
    </row>
    <row r="9976" spans="1:1">
      <c r="A9976" s="39"/>
    </row>
    <row r="9977" spans="1:1">
      <c r="A9977" s="39"/>
    </row>
    <row r="9978" spans="1:1">
      <c r="A9978" s="39"/>
    </row>
    <row r="9979" spans="1:1">
      <c r="A9979" s="39"/>
    </row>
    <row r="9980" spans="1:1">
      <c r="A9980" s="39"/>
    </row>
    <row r="9981" spans="1:1">
      <c r="A9981" s="39"/>
    </row>
    <row r="9982" spans="1:1">
      <c r="A9982" s="39"/>
    </row>
    <row r="9983" spans="1:1">
      <c r="A9983" s="39"/>
    </row>
    <row r="9984" spans="1:1">
      <c r="A9984" s="39"/>
    </row>
    <row r="9985" spans="1:1">
      <c r="A9985" s="39"/>
    </row>
    <row r="9986" spans="1:1">
      <c r="A9986" s="39"/>
    </row>
    <row r="9987" spans="1:1">
      <c r="A9987" s="39"/>
    </row>
    <row r="9988" spans="1:1">
      <c r="A9988" s="39"/>
    </row>
    <row r="9989" spans="1:1">
      <c r="A9989" s="39"/>
    </row>
    <row r="9990" spans="1:1">
      <c r="A9990" s="39"/>
    </row>
    <row r="9991" spans="1:1">
      <c r="A9991" s="39"/>
    </row>
    <row r="9992" spans="1:1">
      <c r="A9992" s="39"/>
    </row>
    <row r="9993" spans="1:1">
      <c r="A9993" s="39"/>
    </row>
    <row r="9994" spans="1:1">
      <c r="A9994" s="39"/>
    </row>
    <row r="9995" spans="1:1">
      <c r="A9995" s="39"/>
    </row>
    <row r="9996" spans="1:1">
      <c r="A9996" s="39"/>
    </row>
    <row r="9997" spans="1:1">
      <c r="A9997" s="39"/>
    </row>
    <row r="9998" spans="1:1">
      <c r="A9998" s="39"/>
    </row>
    <row r="9999" spans="1:1">
      <c r="A9999" s="39"/>
    </row>
    <row r="10000" spans="1:1">
      <c r="A10000" s="39"/>
    </row>
    <row r="10001" spans="1:1">
      <c r="A10001" s="39"/>
    </row>
    <row r="10002" spans="1:1">
      <c r="A10002" s="39"/>
    </row>
    <row r="10003" spans="1:1">
      <c r="A10003" s="39"/>
    </row>
    <row r="10004" spans="1:1">
      <c r="A10004" s="39"/>
    </row>
    <row r="10005" spans="1:1">
      <c r="A10005" s="39"/>
    </row>
    <row r="10006" spans="1:1">
      <c r="A10006" s="39"/>
    </row>
    <row r="10007" spans="1:1">
      <c r="A10007" s="39"/>
    </row>
    <row r="10008" spans="1:1">
      <c r="A10008" s="39"/>
    </row>
    <row r="10009" spans="1:1">
      <c r="A10009" s="39"/>
    </row>
    <row r="10010" spans="1:1">
      <c r="A10010" s="39"/>
    </row>
    <row r="10011" spans="1:1">
      <c r="A10011" s="39"/>
    </row>
    <row r="10012" spans="1:1">
      <c r="A10012" s="39"/>
    </row>
    <row r="10013" spans="1:1">
      <c r="A10013" s="39"/>
    </row>
    <row r="10014" spans="1:1">
      <c r="A10014" s="39"/>
    </row>
    <row r="10015" spans="1:1">
      <c r="A10015" s="39"/>
    </row>
    <row r="10016" spans="1:1">
      <c r="A10016" s="39"/>
    </row>
    <row r="10017" spans="1:1">
      <c r="A10017" s="39"/>
    </row>
    <row r="10018" spans="1:1">
      <c r="A10018" s="39"/>
    </row>
    <row r="10019" spans="1:1">
      <c r="A10019" s="39"/>
    </row>
    <row r="10020" spans="1:1">
      <c r="A10020" s="39"/>
    </row>
    <row r="10021" spans="1:1">
      <c r="A10021" s="39"/>
    </row>
    <row r="10022" spans="1:1">
      <c r="A10022" s="39"/>
    </row>
    <row r="10023" spans="1:1">
      <c r="A10023" s="39"/>
    </row>
    <row r="10024" spans="1:1">
      <c r="A10024" s="39"/>
    </row>
    <row r="10025" spans="1:1">
      <c r="A10025" s="39"/>
    </row>
    <row r="10026" spans="1:1">
      <c r="A10026" s="39"/>
    </row>
    <row r="10027" spans="1:1">
      <c r="A10027" s="39"/>
    </row>
    <row r="10028" spans="1:1">
      <c r="A10028" s="39"/>
    </row>
    <row r="10029" spans="1:1">
      <c r="A10029" s="39"/>
    </row>
    <row r="10030" spans="1:1">
      <c r="A10030" s="39"/>
    </row>
    <row r="10031" spans="1:1">
      <c r="A10031" s="39"/>
    </row>
    <row r="10032" spans="1:1">
      <c r="A10032" s="39"/>
    </row>
    <row r="10033" spans="1:1">
      <c r="A10033" s="39"/>
    </row>
    <row r="10034" spans="1:1">
      <c r="A10034" s="39"/>
    </row>
    <row r="10035" spans="1:1">
      <c r="A10035" s="39"/>
    </row>
    <row r="10036" spans="1:1">
      <c r="A10036" s="39"/>
    </row>
    <row r="10037" spans="1:1">
      <c r="A10037" s="39"/>
    </row>
    <row r="10038" spans="1:1">
      <c r="A10038" s="39"/>
    </row>
    <row r="10039" spans="1:1">
      <c r="A10039" s="39"/>
    </row>
    <row r="10040" spans="1:1">
      <c r="A10040" s="39"/>
    </row>
    <row r="10041" spans="1:1">
      <c r="A10041" s="39"/>
    </row>
    <row r="10042" spans="1:1">
      <c r="A10042" s="39"/>
    </row>
    <row r="10043" spans="1:1">
      <c r="A10043" s="39"/>
    </row>
    <row r="10044" spans="1:1">
      <c r="A10044" s="39"/>
    </row>
    <row r="10045" spans="1:1">
      <c r="A10045" s="39"/>
    </row>
    <row r="10046" spans="1:1">
      <c r="A10046" s="39"/>
    </row>
    <row r="10047" spans="1:1">
      <c r="A10047" s="39"/>
    </row>
    <row r="10048" spans="1:1">
      <c r="A10048" s="39"/>
    </row>
    <row r="10049" spans="1:1">
      <c r="A10049" s="39"/>
    </row>
    <row r="10050" spans="1:1">
      <c r="A10050" s="39"/>
    </row>
    <row r="10051" spans="1:1">
      <c r="A10051" s="39"/>
    </row>
    <row r="10052" spans="1:1">
      <c r="A10052" s="39"/>
    </row>
    <row r="10053" spans="1:1">
      <c r="A10053" s="39"/>
    </row>
    <row r="10054" spans="1:1">
      <c r="A10054" s="39"/>
    </row>
    <row r="10055" spans="1:1">
      <c r="A10055" s="39"/>
    </row>
    <row r="10056" spans="1:1">
      <c r="A10056" s="39"/>
    </row>
    <row r="10057" spans="1:1">
      <c r="A10057" s="39"/>
    </row>
    <row r="10058" spans="1:1">
      <c r="A10058" s="39"/>
    </row>
    <row r="10059" spans="1:1">
      <c r="A10059" s="39"/>
    </row>
    <row r="10060" spans="1:1">
      <c r="A10060" s="39"/>
    </row>
    <row r="10061" spans="1:1">
      <c r="A10061" s="39"/>
    </row>
    <row r="10062" spans="1:1">
      <c r="A10062" s="39"/>
    </row>
    <row r="10063" spans="1:1">
      <c r="A10063" s="39"/>
    </row>
    <row r="10064" spans="1:1">
      <c r="A10064" s="39"/>
    </row>
    <row r="10065" spans="1:1">
      <c r="A10065" s="39"/>
    </row>
    <row r="10066" spans="1:1">
      <c r="A10066" s="39"/>
    </row>
    <row r="10067" spans="1:1">
      <c r="A10067" s="39"/>
    </row>
    <row r="10068" spans="1:1">
      <c r="A10068" s="39"/>
    </row>
    <row r="10069" spans="1:1">
      <c r="A10069" s="39"/>
    </row>
    <row r="10070" spans="1:1">
      <c r="A10070" s="39"/>
    </row>
    <row r="10071" spans="1:1">
      <c r="A10071" s="39"/>
    </row>
    <row r="10072" spans="1:1">
      <c r="A10072" s="39"/>
    </row>
    <row r="10073" spans="1:1">
      <c r="A10073" s="39"/>
    </row>
    <row r="10074" spans="1:1">
      <c r="A10074" s="39"/>
    </row>
    <row r="10075" spans="1:1">
      <c r="A10075" s="39"/>
    </row>
    <row r="10076" spans="1:1">
      <c r="A10076" s="39"/>
    </row>
    <row r="10077" spans="1:1">
      <c r="A10077" s="39"/>
    </row>
    <row r="10078" spans="1:1">
      <c r="A10078" s="39"/>
    </row>
    <row r="10079" spans="1:1">
      <c r="A10079" s="39"/>
    </row>
    <row r="10080" spans="1:1">
      <c r="A10080" s="39"/>
    </row>
    <row r="10081" spans="1:1">
      <c r="A10081" s="39"/>
    </row>
    <row r="10082" spans="1:1">
      <c r="A10082" s="39"/>
    </row>
    <row r="10083" spans="1:1">
      <c r="A10083" s="39"/>
    </row>
    <row r="10084" spans="1:1">
      <c r="A10084" s="39"/>
    </row>
    <row r="10085" spans="1:1">
      <c r="A10085" s="39"/>
    </row>
    <row r="10086" spans="1:1">
      <c r="A10086" s="39"/>
    </row>
    <row r="10087" spans="1:1">
      <c r="A10087" s="39"/>
    </row>
    <row r="10088" spans="1:1">
      <c r="A10088" s="39"/>
    </row>
    <row r="10089" spans="1:1">
      <c r="A10089" s="39"/>
    </row>
    <row r="10090" spans="1:1">
      <c r="A10090" s="39"/>
    </row>
    <row r="10091" spans="1:1">
      <c r="A10091" s="39"/>
    </row>
    <row r="10092" spans="1:1">
      <c r="A10092" s="39"/>
    </row>
    <row r="10093" spans="1:1">
      <c r="A10093" s="39"/>
    </row>
    <row r="10094" spans="1:1">
      <c r="A10094" s="39"/>
    </row>
    <row r="10095" spans="1:1">
      <c r="A10095" s="39"/>
    </row>
    <row r="10096" spans="1:1">
      <c r="A10096" s="39"/>
    </row>
    <row r="10097" spans="1:1">
      <c r="A10097" s="39"/>
    </row>
    <row r="10098" spans="1:1">
      <c r="A10098" s="39"/>
    </row>
    <row r="10099" spans="1:1">
      <c r="A10099" s="39"/>
    </row>
    <row r="10100" spans="1:1">
      <c r="A10100" s="39"/>
    </row>
    <row r="10101" spans="1:1">
      <c r="A10101" s="39"/>
    </row>
    <row r="10102" spans="1:1">
      <c r="A10102" s="39"/>
    </row>
    <row r="10103" spans="1:1">
      <c r="A10103" s="39"/>
    </row>
    <row r="10104" spans="1:1">
      <c r="A10104" s="39"/>
    </row>
    <row r="10105" spans="1:1">
      <c r="A10105" s="39"/>
    </row>
    <row r="10106" spans="1:1">
      <c r="A10106" s="39"/>
    </row>
    <row r="10107" spans="1:1">
      <c r="A10107" s="39"/>
    </row>
    <row r="10108" spans="1:1">
      <c r="A10108" s="39"/>
    </row>
    <row r="10109" spans="1:1">
      <c r="A10109" s="39"/>
    </row>
    <row r="10110" spans="1:1">
      <c r="A10110" s="39"/>
    </row>
    <row r="10111" spans="1:1">
      <c r="A10111" s="39"/>
    </row>
    <row r="10112" spans="1:1">
      <c r="A10112" s="39"/>
    </row>
    <row r="10113" spans="1:1">
      <c r="A10113" s="39"/>
    </row>
    <row r="10114" spans="1:1">
      <c r="A10114" s="39"/>
    </row>
    <row r="10115" spans="1:1">
      <c r="A10115" s="39"/>
    </row>
    <row r="10116" spans="1:1">
      <c r="A10116" s="39"/>
    </row>
    <row r="10117" spans="1:1">
      <c r="A10117" s="39"/>
    </row>
    <row r="10118" spans="1:1">
      <c r="A10118" s="39"/>
    </row>
    <row r="10119" spans="1:1">
      <c r="A10119" s="39"/>
    </row>
    <row r="10120" spans="1:1">
      <c r="A10120" s="39"/>
    </row>
    <row r="10121" spans="1:1">
      <c r="A10121" s="39"/>
    </row>
    <row r="10122" spans="1:1">
      <c r="A10122" s="39"/>
    </row>
    <row r="10123" spans="1:1">
      <c r="A10123" s="39"/>
    </row>
    <row r="10124" spans="1:1">
      <c r="A10124" s="39"/>
    </row>
    <row r="10125" spans="1:1">
      <c r="A10125" s="39"/>
    </row>
    <row r="10126" spans="1:1">
      <c r="A10126" s="39"/>
    </row>
    <row r="10127" spans="1:1">
      <c r="A10127" s="39"/>
    </row>
    <row r="10128" spans="1:1">
      <c r="A10128" s="39"/>
    </row>
    <row r="10129" spans="1:1">
      <c r="A10129" s="39"/>
    </row>
    <row r="10130" spans="1:1">
      <c r="A10130" s="39"/>
    </row>
    <row r="10131" spans="1:1">
      <c r="A10131" s="39"/>
    </row>
    <row r="10132" spans="1:1">
      <c r="A10132" s="39"/>
    </row>
    <row r="10133" spans="1:1">
      <c r="A10133" s="39"/>
    </row>
    <row r="10134" spans="1:1">
      <c r="A10134" s="39"/>
    </row>
    <row r="10135" spans="1:1">
      <c r="A10135" s="39"/>
    </row>
    <row r="10136" spans="1:1">
      <c r="A10136" s="39"/>
    </row>
    <row r="10137" spans="1:1">
      <c r="A10137" s="39"/>
    </row>
    <row r="10138" spans="1:1">
      <c r="A10138" s="39"/>
    </row>
    <row r="10139" spans="1:1">
      <c r="A10139" s="39"/>
    </row>
    <row r="10140" spans="1:1">
      <c r="A10140" s="39"/>
    </row>
    <row r="10141" spans="1:1">
      <c r="A10141" s="39"/>
    </row>
    <row r="10142" spans="1:1">
      <c r="A10142" s="39"/>
    </row>
    <row r="10143" spans="1:1">
      <c r="A10143" s="39"/>
    </row>
    <row r="10144" spans="1:1">
      <c r="A10144" s="39"/>
    </row>
    <row r="10145" spans="1:1">
      <c r="A10145" s="39"/>
    </row>
    <row r="10146" spans="1:1">
      <c r="A10146" s="39"/>
    </row>
    <row r="10147" spans="1:1">
      <c r="A10147" s="39"/>
    </row>
    <row r="10148" spans="1:1">
      <c r="A10148" s="39"/>
    </row>
    <row r="10149" spans="1:1">
      <c r="A10149" s="39"/>
    </row>
    <row r="10150" spans="1:1">
      <c r="A10150" s="39"/>
    </row>
    <row r="10151" spans="1:1">
      <c r="A10151" s="39"/>
    </row>
    <row r="10152" spans="1:1">
      <c r="A10152" s="39"/>
    </row>
    <row r="10153" spans="1:1">
      <c r="A10153" s="39"/>
    </row>
    <row r="10154" spans="1:1">
      <c r="A10154" s="39"/>
    </row>
    <row r="10155" spans="1:1">
      <c r="A10155" s="39"/>
    </row>
    <row r="10156" spans="1:1">
      <c r="A10156" s="39"/>
    </row>
    <row r="10157" spans="1:1">
      <c r="A10157" s="39"/>
    </row>
    <row r="10158" spans="1:1">
      <c r="A10158" s="39"/>
    </row>
    <row r="10159" spans="1:1">
      <c r="A10159" s="39"/>
    </row>
    <row r="10160" spans="1:1">
      <c r="A10160" s="39"/>
    </row>
    <row r="10161" spans="1:1">
      <c r="A10161" s="39"/>
    </row>
    <row r="10162" spans="1:1">
      <c r="A10162" s="39"/>
    </row>
    <row r="10163" spans="1:1">
      <c r="A10163" s="39"/>
    </row>
    <row r="10164" spans="1:1">
      <c r="A10164" s="39"/>
    </row>
    <row r="10165" spans="1:1">
      <c r="A10165" s="39"/>
    </row>
    <row r="10166" spans="1:1">
      <c r="A10166" s="39"/>
    </row>
    <row r="10167" spans="1:1">
      <c r="A10167" s="39"/>
    </row>
    <row r="10168" spans="1:1">
      <c r="A10168" s="39"/>
    </row>
    <row r="10169" spans="1:1">
      <c r="A10169" s="39"/>
    </row>
    <row r="10170" spans="1:1">
      <c r="A10170" s="39"/>
    </row>
    <row r="10171" spans="1:1">
      <c r="A10171" s="39"/>
    </row>
    <row r="10172" spans="1:1">
      <c r="A10172" s="39"/>
    </row>
    <row r="10173" spans="1:1">
      <c r="A10173" s="39"/>
    </row>
    <row r="10174" spans="1:1">
      <c r="A10174" s="39"/>
    </row>
    <row r="10175" spans="1:1">
      <c r="A10175" s="39"/>
    </row>
    <row r="10176" spans="1:1">
      <c r="A10176" s="39"/>
    </row>
    <row r="10177" spans="1:1">
      <c r="A10177" s="39"/>
    </row>
    <row r="10178" spans="1:1">
      <c r="A10178" s="39"/>
    </row>
    <row r="10179" spans="1:1">
      <c r="A10179" s="39"/>
    </row>
    <row r="10180" spans="1:1">
      <c r="A10180" s="39"/>
    </row>
    <row r="10181" spans="1:1">
      <c r="A10181" s="39"/>
    </row>
    <row r="10182" spans="1:1">
      <c r="A10182" s="39"/>
    </row>
    <row r="10183" spans="1:1">
      <c r="A10183" s="39"/>
    </row>
    <row r="10184" spans="1:1">
      <c r="A10184" s="39"/>
    </row>
    <row r="10185" spans="1:1">
      <c r="A10185" s="39"/>
    </row>
    <row r="10186" spans="1:1">
      <c r="A10186" s="39"/>
    </row>
    <row r="10187" spans="1:1">
      <c r="A10187" s="39"/>
    </row>
    <row r="10188" spans="1:1">
      <c r="A10188" s="39"/>
    </row>
    <row r="10189" spans="1:1">
      <c r="A10189" s="39"/>
    </row>
    <row r="10190" spans="1:1">
      <c r="A10190" s="39"/>
    </row>
    <row r="10191" spans="1:1">
      <c r="A10191" s="39"/>
    </row>
    <row r="10192" spans="1:1">
      <c r="A10192" s="39"/>
    </row>
    <row r="10193" spans="1:1">
      <c r="A10193" s="39"/>
    </row>
    <row r="10194" spans="1:1">
      <c r="A10194" s="39"/>
    </row>
    <row r="10195" spans="1:1">
      <c r="A10195" s="39"/>
    </row>
    <row r="10196" spans="1:1">
      <c r="A10196" s="39"/>
    </row>
    <row r="10197" spans="1:1">
      <c r="A10197" s="39"/>
    </row>
    <row r="10198" spans="1:1">
      <c r="A10198" s="39"/>
    </row>
    <row r="10199" spans="1:1">
      <c r="A10199" s="39"/>
    </row>
    <row r="10200" spans="1:1">
      <c r="A10200" s="39"/>
    </row>
    <row r="10201" spans="1:1">
      <c r="A10201" s="39"/>
    </row>
    <row r="10202" spans="1:1">
      <c r="A10202" s="39"/>
    </row>
    <row r="10203" spans="1:1">
      <c r="A10203" s="39"/>
    </row>
    <row r="10204" spans="1:1">
      <c r="A10204" s="39"/>
    </row>
    <row r="10205" spans="1:1">
      <c r="A10205" s="39"/>
    </row>
    <row r="10206" spans="1:1">
      <c r="A10206" s="39"/>
    </row>
    <row r="10207" spans="1:1">
      <c r="A10207" s="39"/>
    </row>
    <row r="10208" spans="1:1">
      <c r="A10208" s="39"/>
    </row>
    <row r="10209" spans="1:1">
      <c r="A10209" s="39"/>
    </row>
    <row r="10210" spans="1:1">
      <c r="A10210" s="39"/>
    </row>
    <row r="10211" spans="1:1">
      <c r="A10211" s="39"/>
    </row>
    <row r="10212" spans="1:1">
      <c r="A10212" s="39"/>
    </row>
    <row r="10213" spans="1:1">
      <c r="A10213" s="39"/>
    </row>
    <row r="10214" spans="1:1">
      <c r="A10214" s="39"/>
    </row>
    <row r="10215" spans="1:1">
      <c r="A10215" s="39"/>
    </row>
    <row r="10216" spans="1:1">
      <c r="A10216" s="39"/>
    </row>
    <row r="10217" spans="1:1">
      <c r="A10217" s="39"/>
    </row>
    <row r="10218" spans="1:1">
      <c r="A10218" s="39"/>
    </row>
    <row r="10219" spans="1:1">
      <c r="A10219" s="39"/>
    </row>
    <row r="10220" spans="1:1">
      <c r="A10220" s="39"/>
    </row>
    <row r="10221" spans="1:1">
      <c r="A10221" s="39"/>
    </row>
    <row r="10222" spans="1:1">
      <c r="A10222" s="39"/>
    </row>
    <row r="10223" spans="1:1">
      <c r="A10223" s="39"/>
    </row>
    <row r="10224" spans="1:1">
      <c r="A10224" s="39"/>
    </row>
    <row r="10225" spans="1:1">
      <c r="A10225" s="39"/>
    </row>
    <row r="10226" spans="1:1">
      <c r="A10226" s="39"/>
    </row>
    <row r="10227" spans="1:1">
      <c r="A10227" s="39"/>
    </row>
    <row r="10228" spans="1:1">
      <c r="A10228" s="39"/>
    </row>
    <row r="10229" spans="1:1">
      <c r="A10229" s="39"/>
    </row>
    <row r="10230" spans="1:1">
      <c r="A10230" s="39"/>
    </row>
    <row r="10231" spans="1:1">
      <c r="A10231" s="39"/>
    </row>
    <row r="10232" spans="1:1">
      <c r="A10232" s="39"/>
    </row>
    <row r="10233" spans="1:1">
      <c r="A10233" s="39"/>
    </row>
    <row r="10234" spans="1:1">
      <c r="A10234" s="39"/>
    </row>
    <row r="10235" spans="1:1">
      <c r="A10235" s="39"/>
    </row>
    <row r="10236" spans="1:1">
      <c r="A10236" s="39"/>
    </row>
    <row r="10237" spans="1:1">
      <c r="A10237" s="39"/>
    </row>
    <row r="10238" spans="1:1">
      <c r="A10238" s="39"/>
    </row>
    <row r="10239" spans="1:1">
      <c r="A10239" s="39"/>
    </row>
    <row r="10240" spans="1:1">
      <c r="A10240" s="39"/>
    </row>
    <row r="10241" spans="1:1">
      <c r="A10241" s="39"/>
    </row>
    <row r="10242" spans="1:1">
      <c r="A10242" s="39"/>
    </row>
    <row r="10243" spans="1:1">
      <c r="A10243" s="39"/>
    </row>
    <row r="10244" spans="1:1">
      <c r="A10244" s="39"/>
    </row>
    <row r="10245" spans="1:1">
      <c r="A10245" s="39"/>
    </row>
    <row r="10246" spans="1:1">
      <c r="A10246" s="39"/>
    </row>
    <row r="10247" spans="1:1">
      <c r="A10247" s="39"/>
    </row>
    <row r="10248" spans="1:1">
      <c r="A10248" s="39"/>
    </row>
    <row r="10249" spans="1:1">
      <c r="A10249" s="39"/>
    </row>
    <row r="10250" spans="1:1">
      <c r="A10250" s="39"/>
    </row>
    <row r="10251" spans="1:1">
      <c r="A10251" s="39"/>
    </row>
    <row r="10252" spans="1:1">
      <c r="A10252" s="39"/>
    </row>
    <row r="10253" spans="1:1">
      <c r="A10253" s="39"/>
    </row>
    <row r="10254" spans="1:1">
      <c r="A10254" s="39"/>
    </row>
    <row r="10255" spans="1:1">
      <c r="A10255" s="39"/>
    </row>
    <row r="10256" spans="1:1">
      <c r="A10256" s="39"/>
    </row>
    <row r="10257" spans="1:1">
      <c r="A10257" s="39"/>
    </row>
    <row r="10258" spans="1:1">
      <c r="A10258" s="39"/>
    </row>
    <row r="10259" spans="1:1">
      <c r="A10259" s="39"/>
    </row>
    <row r="10260" spans="1:1">
      <c r="A10260" s="39"/>
    </row>
    <row r="10261" spans="1:1">
      <c r="A10261" s="39"/>
    </row>
    <row r="10262" spans="1:1">
      <c r="A10262" s="39"/>
    </row>
    <row r="10263" spans="1:1">
      <c r="A10263" s="39"/>
    </row>
    <row r="10264" spans="1:1">
      <c r="A10264" s="39"/>
    </row>
    <row r="10265" spans="1:1">
      <c r="A10265" s="39"/>
    </row>
    <row r="10266" spans="1:1">
      <c r="A10266" s="39"/>
    </row>
    <row r="10267" spans="1:1">
      <c r="A10267" s="39"/>
    </row>
    <row r="10268" spans="1:1">
      <c r="A10268" s="39"/>
    </row>
    <row r="10269" spans="1:1">
      <c r="A10269" s="39"/>
    </row>
    <row r="10270" spans="1:1">
      <c r="A10270" s="39"/>
    </row>
    <row r="10271" spans="1:1">
      <c r="A10271" s="39"/>
    </row>
    <row r="10272" spans="1:1">
      <c r="A10272" s="39"/>
    </row>
    <row r="10273" spans="1:1">
      <c r="A10273" s="39"/>
    </row>
    <row r="10274" spans="1:1">
      <c r="A10274" s="39"/>
    </row>
    <row r="10275" spans="1:1">
      <c r="A10275" s="39"/>
    </row>
    <row r="10276" spans="1:1">
      <c r="A10276" s="39"/>
    </row>
    <row r="10277" spans="1:1">
      <c r="A10277" s="39"/>
    </row>
    <row r="10278" spans="1:1">
      <c r="A10278" s="39"/>
    </row>
    <row r="10279" spans="1:1">
      <c r="A10279" s="39"/>
    </row>
    <row r="10280" spans="1:1">
      <c r="A10280" s="39"/>
    </row>
    <row r="10281" spans="1:1">
      <c r="A10281" s="39"/>
    </row>
    <row r="10282" spans="1:1">
      <c r="A10282" s="39"/>
    </row>
    <row r="10283" spans="1:1">
      <c r="A10283" s="39"/>
    </row>
    <row r="10284" spans="1:1">
      <c r="A10284" s="39"/>
    </row>
    <row r="10285" spans="1:1">
      <c r="A10285" s="39"/>
    </row>
    <row r="10286" spans="1:1">
      <c r="A10286" s="39"/>
    </row>
    <row r="10287" spans="1:1">
      <c r="A10287" s="39"/>
    </row>
    <row r="10288" spans="1:1">
      <c r="A10288" s="39"/>
    </row>
    <row r="10289" spans="1:1">
      <c r="A10289" s="39"/>
    </row>
    <row r="10290" spans="1:1">
      <c r="A10290" s="39"/>
    </row>
    <row r="10291" spans="1:1">
      <c r="A10291" s="39"/>
    </row>
    <row r="10292" spans="1:1">
      <c r="A10292" s="39"/>
    </row>
    <row r="10293" spans="1:1">
      <c r="A10293" s="39"/>
    </row>
    <row r="10294" spans="1:1">
      <c r="A10294" s="39"/>
    </row>
    <row r="10295" spans="1:1">
      <c r="A10295" s="39"/>
    </row>
    <row r="10296" spans="1:1">
      <c r="A10296" s="39"/>
    </row>
    <row r="10297" spans="1:1">
      <c r="A10297" s="39"/>
    </row>
    <row r="10298" spans="1:1">
      <c r="A10298" s="39"/>
    </row>
    <row r="10299" spans="1:1">
      <c r="A10299" s="39"/>
    </row>
    <row r="10300" spans="1:1">
      <c r="A10300" s="39"/>
    </row>
    <row r="10301" spans="1:1">
      <c r="A10301" s="39"/>
    </row>
    <row r="10302" spans="1:1">
      <c r="A10302" s="39"/>
    </row>
    <row r="10303" spans="1:1">
      <c r="A10303" s="39"/>
    </row>
    <row r="10304" spans="1:1">
      <c r="A10304" s="39"/>
    </row>
    <row r="10305" spans="1:1">
      <c r="A10305" s="39"/>
    </row>
    <row r="10306" spans="1:1">
      <c r="A10306" s="39"/>
    </row>
    <row r="10307" spans="1:1">
      <c r="A10307" s="39"/>
    </row>
    <row r="10308" spans="1:1">
      <c r="A10308" s="39"/>
    </row>
    <row r="10309" spans="1:1">
      <c r="A10309" s="39"/>
    </row>
    <row r="10310" spans="1:1">
      <c r="A10310" s="39"/>
    </row>
    <row r="10311" spans="1:1">
      <c r="A10311" s="39"/>
    </row>
    <row r="10312" spans="1:1">
      <c r="A10312" s="39"/>
    </row>
    <row r="10313" spans="1:1">
      <c r="A10313" s="39"/>
    </row>
    <row r="10314" spans="1:1">
      <c r="A10314" s="39"/>
    </row>
    <row r="10315" spans="1:1">
      <c r="A10315" s="39"/>
    </row>
    <row r="10316" spans="1:1">
      <c r="A10316" s="39"/>
    </row>
    <row r="10317" spans="1:1">
      <c r="A10317" s="39"/>
    </row>
    <row r="10318" spans="1:1">
      <c r="A10318" s="39"/>
    </row>
    <row r="10319" spans="1:1">
      <c r="A10319" s="39"/>
    </row>
    <row r="10320" spans="1:1">
      <c r="A10320" s="39"/>
    </row>
    <row r="10321" spans="1:1">
      <c r="A10321" s="39"/>
    </row>
    <row r="10322" spans="1:1">
      <c r="A10322" s="39"/>
    </row>
    <row r="10323" spans="1:1">
      <c r="A10323" s="39"/>
    </row>
    <row r="10324" spans="1:1">
      <c r="A10324" s="39"/>
    </row>
    <row r="10325" spans="1:1">
      <c r="A10325" s="39"/>
    </row>
    <row r="10326" spans="1:1">
      <c r="A10326" s="39"/>
    </row>
    <row r="10327" spans="1:1">
      <c r="A10327" s="39"/>
    </row>
    <row r="10328" spans="1:1">
      <c r="A10328" s="39"/>
    </row>
    <row r="10329" spans="1:1">
      <c r="A10329" s="39"/>
    </row>
    <row r="10330" spans="1:1">
      <c r="A10330" s="39"/>
    </row>
    <row r="10331" spans="1:1">
      <c r="A10331" s="39"/>
    </row>
    <row r="10332" spans="1:1">
      <c r="A10332" s="39"/>
    </row>
    <row r="10333" spans="1:1">
      <c r="A10333" s="39"/>
    </row>
    <row r="10334" spans="1:1">
      <c r="A10334" s="39"/>
    </row>
    <row r="10335" spans="1:1">
      <c r="A10335" s="39"/>
    </row>
    <row r="10336" spans="1:1">
      <c r="A10336" s="39"/>
    </row>
    <row r="10337" spans="1:1">
      <c r="A10337" s="39"/>
    </row>
    <row r="10338" spans="1:1">
      <c r="A10338" s="39"/>
    </row>
    <row r="10339" spans="1:1">
      <c r="A10339" s="39"/>
    </row>
    <row r="10340" spans="1:1">
      <c r="A10340" s="39"/>
    </row>
    <row r="10341" spans="1:1">
      <c r="A10341" s="39"/>
    </row>
    <row r="10342" spans="1:1">
      <c r="A10342" s="39"/>
    </row>
    <row r="10343" spans="1:1">
      <c r="A10343" s="39"/>
    </row>
    <row r="10344" spans="1:1">
      <c r="A10344" s="39"/>
    </row>
    <row r="10345" spans="1:1">
      <c r="A10345" s="39"/>
    </row>
    <row r="10346" spans="1:1">
      <c r="A10346" s="39"/>
    </row>
    <row r="10347" spans="1:1">
      <c r="A10347" s="39"/>
    </row>
    <row r="10348" spans="1:1">
      <c r="A10348" s="39"/>
    </row>
    <row r="10349" spans="1:1">
      <c r="A10349" s="39"/>
    </row>
    <row r="10350" spans="1:1">
      <c r="A10350" s="39"/>
    </row>
    <row r="10351" spans="1:1">
      <c r="A10351" s="39"/>
    </row>
    <row r="10352" spans="1:1">
      <c r="A10352" s="39"/>
    </row>
    <row r="10353" spans="1:1">
      <c r="A10353" s="39"/>
    </row>
    <row r="10354" spans="1:1">
      <c r="A10354" s="39"/>
    </row>
    <row r="10355" spans="1:1">
      <c r="A10355" s="39"/>
    </row>
    <row r="10356" spans="1:1">
      <c r="A10356" s="39"/>
    </row>
    <row r="10357" spans="1:1">
      <c r="A10357" s="39"/>
    </row>
    <row r="10358" spans="1:1">
      <c r="A10358" s="39"/>
    </row>
    <row r="10359" spans="1:1">
      <c r="A10359" s="39"/>
    </row>
    <row r="10360" spans="1:1">
      <c r="A10360" s="39"/>
    </row>
    <row r="10361" spans="1:1">
      <c r="A10361" s="39"/>
    </row>
    <row r="10362" spans="1:1">
      <c r="A10362" s="39"/>
    </row>
    <row r="10363" spans="1:1">
      <c r="A10363" s="39"/>
    </row>
    <row r="10364" spans="1:1">
      <c r="A10364" s="39"/>
    </row>
    <row r="10365" spans="1:1">
      <c r="A10365" s="39"/>
    </row>
    <row r="10366" spans="1:1">
      <c r="A10366" s="39"/>
    </row>
    <row r="10367" spans="1:1">
      <c r="A10367" s="39"/>
    </row>
    <row r="10368" spans="1:1">
      <c r="A10368" s="39"/>
    </row>
    <row r="10369" spans="1:1">
      <c r="A10369" s="39"/>
    </row>
    <row r="10370" spans="1:1">
      <c r="A10370" s="39"/>
    </row>
    <row r="10371" spans="1:1">
      <c r="A10371" s="39"/>
    </row>
    <row r="10372" spans="1:1">
      <c r="A10372" s="39"/>
    </row>
    <row r="10373" spans="1:1">
      <c r="A10373" s="39"/>
    </row>
    <row r="10374" spans="1:1">
      <c r="A10374" s="39"/>
    </row>
    <row r="10375" spans="1:1">
      <c r="A10375" s="39"/>
    </row>
    <row r="10376" spans="1:1">
      <c r="A10376" s="39"/>
    </row>
    <row r="10377" spans="1:1">
      <c r="A10377" s="39"/>
    </row>
    <row r="10378" spans="1:1">
      <c r="A10378" s="39"/>
    </row>
    <row r="10379" spans="1:1">
      <c r="A10379" s="39"/>
    </row>
    <row r="10380" spans="1:1">
      <c r="A10380" s="39"/>
    </row>
    <row r="10381" spans="1:1">
      <c r="A10381" s="39"/>
    </row>
    <row r="10382" spans="1:1">
      <c r="A10382" s="39"/>
    </row>
    <row r="10383" spans="1:1">
      <c r="A10383" s="39"/>
    </row>
    <row r="10384" spans="1:1">
      <c r="A10384" s="39"/>
    </row>
    <row r="10385" spans="1:1">
      <c r="A10385" s="39"/>
    </row>
    <row r="10386" spans="1:1">
      <c r="A10386" s="39"/>
    </row>
    <row r="10387" spans="1:1">
      <c r="A10387" s="39"/>
    </row>
    <row r="10388" spans="1:1">
      <c r="A10388" s="39"/>
    </row>
    <row r="10389" spans="1:1">
      <c r="A10389" s="39"/>
    </row>
    <row r="10390" spans="1:1">
      <c r="A10390" s="39"/>
    </row>
    <row r="10391" spans="1:1">
      <c r="A10391" s="39"/>
    </row>
    <row r="10392" spans="1:1">
      <c r="A10392" s="39"/>
    </row>
    <row r="10393" spans="1:1">
      <c r="A10393" s="39"/>
    </row>
    <row r="10394" spans="1:1">
      <c r="A10394" s="39"/>
    </row>
    <row r="10395" spans="1:1">
      <c r="A10395" s="39"/>
    </row>
    <row r="10396" spans="1:1">
      <c r="A10396" s="39"/>
    </row>
    <row r="10397" spans="1:1">
      <c r="A10397" s="39"/>
    </row>
    <row r="10398" spans="1:1">
      <c r="A10398" s="39"/>
    </row>
    <row r="10399" spans="1:1">
      <c r="A10399" s="39"/>
    </row>
    <row r="10400" spans="1:1">
      <c r="A10400" s="39"/>
    </row>
    <row r="10401" spans="1:1">
      <c r="A10401" s="39"/>
    </row>
    <row r="10402" spans="1:1">
      <c r="A10402" s="39"/>
    </row>
    <row r="10403" spans="1:1">
      <c r="A10403" s="39"/>
    </row>
    <row r="10404" spans="1:1">
      <c r="A10404" s="39"/>
    </row>
    <row r="10405" spans="1:1">
      <c r="A10405" s="39"/>
    </row>
    <row r="10406" spans="1:1">
      <c r="A10406" s="39"/>
    </row>
    <row r="10407" spans="1:1">
      <c r="A10407" s="39"/>
    </row>
    <row r="10408" spans="1:1">
      <c r="A10408" s="39"/>
    </row>
    <row r="10409" spans="1:1">
      <c r="A10409" s="39"/>
    </row>
    <row r="10410" spans="1:1">
      <c r="A10410" s="39"/>
    </row>
    <row r="10411" spans="1:1">
      <c r="A10411" s="39"/>
    </row>
    <row r="10412" spans="1:1">
      <c r="A10412" s="39"/>
    </row>
    <row r="10413" spans="1:1">
      <c r="A10413" s="39"/>
    </row>
    <row r="10414" spans="1:1">
      <c r="A10414" s="39"/>
    </row>
    <row r="10415" spans="1:1">
      <c r="A10415" s="39"/>
    </row>
    <row r="10416" spans="1:1">
      <c r="A10416" s="39"/>
    </row>
    <row r="10417" spans="1:1">
      <c r="A10417" s="39"/>
    </row>
    <row r="10418" spans="1:1">
      <c r="A10418" s="39"/>
    </row>
    <row r="10419" spans="1:1">
      <c r="A10419" s="39"/>
    </row>
    <row r="10420" spans="1:1">
      <c r="A10420" s="39"/>
    </row>
    <row r="10421" spans="1:1">
      <c r="A10421" s="39"/>
    </row>
    <row r="10422" spans="1:1">
      <c r="A10422" s="39"/>
    </row>
    <row r="10423" spans="1:1">
      <c r="A10423" s="39"/>
    </row>
    <row r="10424" spans="1:1">
      <c r="A10424" s="39"/>
    </row>
    <row r="10425" spans="1:1">
      <c r="A10425" s="39"/>
    </row>
    <row r="10426" spans="1:1">
      <c r="A10426" s="39"/>
    </row>
    <row r="10427" spans="1:1">
      <c r="A10427" s="39"/>
    </row>
    <row r="10428" spans="1:1">
      <c r="A10428" s="39"/>
    </row>
    <row r="10429" spans="1:1">
      <c r="A10429" s="39"/>
    </row>
    <row r="10430" spans="1:1">
      <c r="A10430" s="39"/>
    </row>
    <row r="10431" spans="1:1">
      <c r="A10431" s="39"/>
    </row>
    <row r="10432" spans="1:1">
      <c r="A10432" s="39"/>
    </row>
    <row r="10433" spans="1:1">
      <c r="A10433" s="39"/>
    </row>
    <row r="10434" spans="1:1">
      <c r="A10434" s="39"/>
    </row>
    <row r="10435" spans="1:1">
      <c r="A10435" s="39"/>
    </row>
    <row r="10436" spans="1:1">
      <c r="A10436" s="39"/>
    </row>
    <row r="10437" spans="1:1">
      <c r="A10437" s="39"/>
    </row>
    <row r="10438" spans="1:1">
      <c r="A10438" s="39"/>
    </row>
    <row r="10439" spans="1:1">
      <c r="A10439" s="39"/>
    </row>
    <row r="10440" spans="1:1">
      <c r="A10440" s="39"/>
    </row>
    <row r="10441" spans="1:1">
      <c r="A10441" s="39"/>
    </row>
    <row r="10442" spans="1:1">
      <c r="A10442" s="39"/>
    </row>
    <row r="10443" spans="1:1">
      <c r="A10443" s="39"/>
    </row>
    <row r="10444" spans="1:1">
      <c r="A10444" s="39"/>
    </row>
    <row r="10445" spans="1:1">
      <c r="A10445" s="39"/>
    </row>
    <row r="10446" spans="1:1">
      <c r="A10446" s="39"/>
    </row>
    <row r="10447" spans="1:1">
      <c r="A10447" s="39"/>
    </row>
    <row r="10448" spans="1:1">
      <c r="A10448" s="39"/>
    </row>
    <row r="10449" spans="1:1">
      <c r="A10449" s="39"/>
    </row>
    <row r="10450" spans="1:1">
      <c r="A10450" s="39"/>
    </row>
    <row r="10451" spans="1:1">
      <c r="A10451" s="39"/>
    </row>
    <row r="10452" spans="1:1">
      <c r="A10452" s="39"/>
    </row>
    <row r="10453" spans="1:1">
      <c r="A10453" s="39"/>
    </row>
    <row r="10454" spans="1:1">
      <c r="A10454" s="39"/>
    </row>
    <row r="10455" spans="1:1">
      <c r="A10455" s="39"/>
    </row>
    <row r="10456" spans="1:1">
      <c r="A10456" s="39"/>
    </row>
    <row r="10457" spans="1:1">
      <c r="A10457" s="39"/>
    </row>
    <row r="10458" spans="1:1">
      <c r="A10458" s="39"/>
    </row>
    <row r="10459" spans="1:1">
      <c r="A10459" s="39"/>
    </row>
    <row r="10460" spans="1:1">
      <c r="A10460" s="39"/>
    </row>
    <row r="10461" spans="1:1">
      <c r="A10461" s="39"/>
    </row>
    <row r="10462" spans="1:1">
      <c r="A10462" s="39"/>
    </row>
    <row r="10463" spans="1:1">
      <c r="A10463" s="39"/>
    </row>
    <row r="10464" spans="1:1">
      <c r="A10464" s="39"/>
    </row>
    <row r="10465" spans="1:1">
      <c r="A10465" s="39"/>
    </row>
    <row r="10466" spans="1:1">
      <c r="A10466" s="39"/>
    </row>
    <row r="10467" spans="1:1">
      <c r="A10467" s="39"/>
    </row>
    <row r="10468" spans="1:1">
      <c r="A10468" s="39"/>
    </row>
    <row r="10469" spans="1:1">
      <c r="A10469" s="39"/>
    </row>
    <row r="10470" spans="1:1">
      <c r="A10470" s="39"/>
    </row>
    <row r="10471" spans="1:1">
      <c r="A10471" s="39"/>
    </row>
    <row r="10472" spans="1:1">
      <c r="A10472" s="39"/>
    </row>
    <row r="10473" spans="1:1">
      <c r="A10473" s="39"/>
    </row>
    <row r="10474" spans="1:1">
      <c r="A10474" s="39"/>
    </row>
    <row r="10475" spans="1:1">
      <c r="A10475" s="39"/>
    </row>
    <row r="10476" spans="1:1">
      <c r="A10476" s="39"/>
    </row>
    <row r="10477" spans="1:1">
      <c r="A10477" s="39"/>
    </row>
    <row r="10478" spans="1:1">
      <c r="A10478" s="39"/>
    </row>
    <row r="10479" spans="1:1">
      <c r="A10479" s="39"/>
    </row>
    <row r="10480" spans="1:1">
      <c r="A10480" s="39"/>
    </row>
    <row r="10481" spans="1:1">
      <c r="A10481" s="39"/>
    </row>
    <row r="10482" spans="1:1">
      <c r="A10482" s="39"/>
    </row>
    <row r="10483" spans="1:1">
      <c r="A10483" s="39"/>
    </row>
    <row r="10484" spans="1:1">
      <c r="A10484" s="39"/>
    </row>
    <row r="10485" spans="1:1">
      <c r="A10485" s="39"/>
    </row>
    <row r="10486" spans="1:1">
      <c r="A10486" s="39"/>
    </row>
    <row r="10487" spans="1:1">
      <c r="A10487" s="39"/>
    </row>
    <row r="10488" spans="1:1">
      <c r="A10488" s="39"/>
    </row>
    <row r="10489" spans="1:1">
      <c r="A10489" s="39"/>
    </row>
    <row r="10490" spans="1:1">
      <c r="A10490" s="39"/>
    </row>
    <row r="10491" spans="1:1">
      <c r="A10491" s="39"/>
    </row>
    <row r="10492" spans="1:1">
      <c r="A10492" s="39"/>
    </row>
    <row r="10493" spans="1:1">
      <c r="A10493" s="39"/>
    </row>
    <row r="10494" spans="1:1">
      <c r="A10494" s="39"/>
    </row>
    <row r="10495" spans="1:1">
      <c r="A10495" s="39"/>
    </row>
    <row r="10496" spans="1:1">
      <c r="A10496" s="39"/>
    </row>
    <row r="10497" spans="1:1">
      <c r="A10497" s="39"/>
    </row>
    <row r="10498" spans="1:1">
      <c r="A10498" s="39"/>
    </row>
    <row r="10499" spans="1:1">
      <c r="A10499" s="39"/>
    </row>
    <row r="10500" spans="1:1">
      <c r="A10500" s="39"/>
    </row>
    <row r="10501" spans="1:1">
      <c r="A10501" s="39"/>
    </row>
    <row r="10502" spans="1:1">
      <c r="A10502" s="39"/>
    </row>
    <row r="10503" spans="1:1">
      <c r="A10503" s="39"/>
    </row>
    <row r="10504" spans="1:1">
      <c r="A10504" s="39"/>
    </row>
    <row r="10505" spans="1:1">
      <c r="A10505" s="39"/>
    </row>
    <row r="10506" spans="1:1">
      <c r="A10506" s="39"/>
    </row>
    <row r="10507" spans="1:1">
      <c r="A10507" s="39"/>
    </row>
    <row r="10508" spans="1:1">
      <c r="A10508" s="39"/>
    </row>
    <row r="10509" spans="1:1">
      <c r="A10509" s="39"/>
    </row>
    <row r="10510" spans="1:1">
      <c r="A10510" s="39"/>
    </row>
    <row r="10511" spans="1:1">
      <c r="A10511" s="39"/>
    </row>
    <row r="10512" spans="1:1">
      <c r="A10512" s="39"/>
    </row>
    <row r="10513" spans="1:1">
      <c r="A10513" s="39"/>
    </row>
    <row r="10514" spans="1:1">
      <c r="A10514" s="39"/>
    </row>
    <row r="10515" spans="1:1">
      <c r="A10515" s="39"/>
    </row>
    <row r="10516" spans="1:1">
      <c r="A10516" s="39"/>
    </row>
    <row r="10517" spans="1:1">
      <c r="A10517" s="39"/>
    </row>
    <row r="10518" spans="1:1">
      <c r="A10518" s="39"/>
    </row>
    <row r="10519" spans="1:1">
      <c r="A10519" s="39"/>
    </row>
    <row r="10520" spans="1:1">
      <c r="A10520" s="39"/>
    </row>
    <row r="10521" spans="1:1">
      <c r="A10521" s="39"/>
    </row>
    <row r="10522" spans="1:1">
      <c r="A10522" s="39"/>
    </row>
    <row r="10523" spans="1:1">
      <c r="A10523" s="39"/>
    </row>
    <row r="10524" spans="1:1">
      <c r="A10524" s="39"/>
    </row>
    <row r="10525" spans="1:1">
      <c r="A10525" s="39"/>
    </row>
    <row r="10526" spans="1:1">
      <c r="A10526" s="39"/>
    </row>
    <row r="10527" spans="1:1">
      <c r="A10527" s="39"/>
    </row>
    <row r="10528" spans="1:1">
      <c r="A10528" s="39"/>
    </row>
    <row r="10529" spans="1:1">
      <c r="A10529" s="39"/>
    </row>
    <row r="10530" spans="1:1">
      <c r="A10530" s="39"/>
    </row>
    <row r="10531" spans="1:1">
      <c r="A10531" s="39"/>
    </row>
    <row r="10532" spans="1:1">
      <c r="A10532" s="39"/>
    </row>
    <row r="10533" spans="1:1">
      <c r="A10533" s="39"/>
    </row>
    <row r="10534" spans="1:1">
      <c r="A10534" s="39"/>
    </row>
    <row r="10535" spans="1:1">
      <c r="A10535" s="39"/>
    </row>
    <row r="10536" spans="1:1">
      <c r="A10536" s="39"/>
    </row>
    <row r="10537" spans="1:1">
      <c r="A10537" s="39"/>
    </row>
    <row r="10538" spans="1:1">
      <c r="A10538" s="39"/>
    </row>
    <row r="10539" spans="1:1">
      <c r="A10539" s="39"/>
    </row>
    <row r="10540" spans="1:1">
      <c r="A10540" s="39"/>
    </row>
    <row r="10541" spans="1:1">
      <c r="A10541" s="39"/>
    </row>
    <row r="10542" spans="1:1">
      <c r="A10542" s="39"/>
    </row>
    <row r="10543" spans="1:1">
      <c r="A10543" s="39"/>
    </row>
    <row r="10544" spans="1:1">
      <c r="A10544" s="39"/>
    </row>
    <row r="10545" spans="1:1">
      <c r="A10545" s="39"/>
    </row>
    <row r="10546" spans="1:1">
      <c r="A10546" s="39"/>
    </row>
    <row r="10547" spans="1:1">
      <c r="A10547" s="39"/>
    </row>
    <row r="10548" spans="1:1">
      <c r="A10548" s="39"/>
    </row>
    <row r="10549" spans="1:1">
      <c r="A10549" s="39"/>
    </row>
    <row r="10550" spans="1:1">
      <c r="A10550" s="39"/>
    </row>
    <row r="10551" spans="1:1">
      <c r="A10551" s="39"/>
    </row>
    <row r="10552" spans="1:1">
      <c r="A10552" s="39"/>
    </row>
    <row r="10553" spans="1:1">
      <c r="A10553" s="39"/>
    </row>
    <row r="10554" spans="1:1">
      <c r="A10554" s="39"/>
    </row>
    <row r="10555" spans="1:1">
      <c r="A10555" s="39"/>
    </row>
    <row r="10556" spans="1:1">
      <c r="A10556" s="39"/>
    </row>
    <row r="10557" spans="1:1">
      <c r="A10557" s="39"/>
    </row>
    <row r="10558" spans="1:1">
      <c r="A10558" s="39"/>
    </row>
    <row r="10559" spans="1:1">
      <c r="A10559" s="39"/>
    </row>
    <row r="10560" spans="1:1">
      <c r="A10560" s="39"/>
    </row>
    <row r="10561" spans="1:1">
      <c r="A10561" s="39"/>
    </row>
    <row r="10562" spans="1:1">
      <c r="A10562" s="39"/>
    </row>
    <row r="10563" spans="1:1">
      <c r="A10563" s="39"/>
    </row>
    <row r="10564" spans="1:1">
      <c r="A10564" s="39"/>
    </row>
    <row r="10565" spans="1:1">
      <c r="A10565" s="39"/>
    </row>
    <row r="10566" spans="1:1">
      <c r="A10566" s="39"/>
    </row>
    <row r="10567" spans="1:1">
      <c r="A10567" s="39"/>
    </row>
    <row r="10568" spans="1:1">
      <c r="A10568" s="39"/>
    </row>
    <row r="10569" spans="1:1">
      <c r="A10569" s="39"/>
    </row>
    <row r="10570" spans="1:1">
      <c r="A10570" s="39"/>
    </row>
    <row r="10571" spans="1:1">
      <c r="A10571" s="39"/>
    </row>
    <row r="10572" spans="1:1">
      <c r="A10572" s="39"/>
    </row>
    <row r="10573" spans="1:1">
      <c r="A10573" s="39"/>
    </row>
    <row r="10574" spans="1:1">
      <c r="A10574" s="39"/>
    </row>
    <row r="10575" spans="1:1">
      <c r="A10575" s="39"/>
    </row>
    <row r="10576" spans="1:1">
      <c r="A10576" s="39"/>
    </row>
    <row r="10577" spans="1:1">
      <c r="A10577" s="39"/>
    </row>
    <row r="10578" spans="1:1">
      <c r="A10578" s="39"/>
    </row>
    <row r="10579" spans="1:1">
      <c r="A10579" s="39"/>
    </row>
    <row r="10580" spans="1:1">
      <c r="A10580" s="39"/>
    </row>
    <row r="10581" spans="1:1">
      <c r="A10581" s="39"/>
    </row>
    <row r="10582" spans="1:1">
      <c r="A10582" s="39"/>
    </row>
    <row r="10583" spans="1:1">
      <c r="A10583" s="39"/>
    </row>
    <row r="10584" spans="1:1">
      <c r="A10584" s="39"/>
    </row>
    <row r="10585" spans="1:1">
      <c r="A10585" s="39"/>
    </row>
    <row r="10586" spans="1:1">
      <c r="A10586" s="39"/>
    </row>
    <row r="10587" spans="1:1">
      <c r="A10587" s="39"/>
    </row>
    <row r="10588" spans="1:1">
      <c r="A10588" s="39"/>
    </row>
    <row r="10589" spans="1:1">
      <c r="A10589" s="39"/>
    </row>
    <row r="10590" spans="1:1">
      <c r="A10590" s="39"/>
    </row>
    <row r="10591" spans="1:1">
      <c r="A10591" s="39"/>
    </row>
    <row r="10592" spans="1:1">
      <c r="A10592" s="39"/>
    </row>
    <row r="10593" spans="1:1">
      <c r="A10593" s="39"/>
    </row>
    <row r="10594" spans="1:1">
      <c r="A10594" s="39"/>
    </row>
    <row r="10595" spans="1:1">
      <c r="A10595" s="39"/>
    </row>
    <row r="10596" spans="1:1">
      <c r="A10596" s="39"/>
    </row>
    <row r="10597" spans="1:1">
      <c r="A10597" s="39"/>
    </row>
    <row r="10598" spans="1:1">
      <c r="A10598" s="39"/>
    </row>
    <row r="10599" spans="1:1">
      <c r="A10599" s="39"/>
    </row>
    <row r="10600" spans="1:1">
      <c r="A10600" s="39"/>
    </row>
    <row r="10601" spans="1:1">
      <c r="A10601" s="39"/>
    </row>
    <row r="10602" spans="1:1">
      <c r="A10602" s="39"/>
    </row>
    <row r="10603" spans="1:1">
      <c r="A10603" s="39"/>
    </row>
    <row r="10604" spans="1:1">
      <c r="A10604" s="39"/>
    </row>
    <row r="10605" spans="1:1">
      <c r="A10605" s="39"/>
    </row>
    <row r="10606" spans="1:1">
      <c r="A10606" s="39"/>
    </row>
    <row r="10607" spans="1:1">
      <c r="A10607" s="39"/>
    </row>
    <row r="10608" spans="1:1">
      <c r="A10608" s="39"/>
    </row>
    <row r="10609" spans="1:1">
      <c r="A10609" s="39"/>
    </row>
    <row r="10610" spans="1:1">
      <c r="A10610" s="39"/>
    </row>
    <row r="10611" spans="1:1">
      <c r="A10611" s="39"/>
    </row>
    <row r="10612" spans="1:1">
      <c r="A10612" s="39"/>
    </row>
    <row r="10613" spans="1:1">
      <c r="A10613" s="39"/>
    </row>
    <row r="10614" spans="1:1">
      <c r="A10614" s="39"/>
    </row>
    <row r="10615" spans="1:1">
      <c r="A10615" s="39"/>
    </row>
    <row r="10616" spans="1:1">
      <c r="A10616" s="39"/>
    </row>
    <row r="10617" spans="1:1">
      <c r="A10617" s="39"/>
    </row>
    <row r="10618" spans="1:1">
      <c r="A10618" s="39"/>
    </row>
    <row r="10619" spans="1:1">
      <c r="A10619" s="39"/>
    </row>
    <row r="10620" spans="1:1">
      <c r="A10620" s="39"/>
    </row>
    <row r="10621" spans="1:1">
      <c r="A10621" s="39"/>
    </row>
    <row r="10622" spans="1:1">
      <c r="A10622" s="39"/>
    </row>
    <row r="10623" spans="1:1">
      <c r="A10623" s="39"/>
    </row>
    <row r="10624" spans="1:1">
      <c r="A10624" s="39"/>
    </row>
    <row r="10625" spans="1:1">
      <c r="A10625" s="39"/>
    </row>
    <row r="10626" spans="1:1">
      <c r="A10626" s="39"/>
    </row>
    <row r="10627" spans="1:1">
      <c r="A10627" s="39"/>
    </row>
    <row r="10628" spans="1:1">
      <c r="A10628" s="39"/>
    </row>
    <row r="10629" spans="1:1">
      <c r="A10629" s="39"/>
    </row>
    <row r="10630" spans="1:1">
      <c r="A10630" s="39"/>
    </row>
    <row r="10631" spans="1:1">
      <c r="A10631" s="39"/>
    </row>
    <row r="10632" spans="1:1">
      <c r="A10632" s="39"/>
    </row>
    <row r="10633" spans="1:1">
      <c r="A10633" s="39"/>
    </row>
    <row r="10634" spans="1:1">
      <c r="A10634" s="39"/>
    </row>
    <row r="10635" spans="1:1">
      <c r="A10635" s="39"/>
    </row>
    <row r="10636" spans="1:1">
      <c r="A10636" s="39"/>
    </row>
    <row r="10637" spans="1:1">
      <c r="A10637" s="39"/>
    </row>
    <row r="10638" spans="1:1">
      <c r="A10638" s="39"/>
    </row>
    <row r="10639" spans="1:1">
      <c r="A10639" s="39"/>
    </row>
    <row r="10640" spans="1:1">
      <c r="A10640" s="39"/>
    </row>
    <row r="10641" spans="1:1">
      <c r="A10641" s="39"/>
    </row>
    <row r="10642" spans="1:1">
      <c r="A10642" s="39"/>
    </row>
    <row r="10643" spans="1:1">
      <c r="A10643" s="39"/>
    </row>
    <row r="10644" spans="1:1">
      <c r="A10644" s="39"/>
    </row>
    <row r="10645" spans="1:1">
      <c r="A10645" s="39"/>
    </row>
    <row r="10646" spans="1:1">
      <c r="A10646" s="39"/>
    </row>
    <row r="10647" spans="1:1">
      <c r="A10647" s="39"/>
    </row>
    <row r="10648" spans="1:1">
      <c r="A10648" s="39"/>
    </row>
    <row r="10649" spans="1:1">
      <c r="A10649" s="39"/>
    </row>
    <row r="10650" spans="1:1">
      <c r="A10650" s="39"/>
    </row>
    <row r="10651" spans="1:1">
      <c r="A10651" s="39"/>
    </row>
    <row r="10652" spans="1:1">
      <c r="A10652" s="39"/>
    </row>
    <row r="10653" spans="1:1">
      <c r="A10653" s="39"/>
    </row>
    <row r="10654" spans="1:1">
      <c r="A10654" s="39"/>
    </row>
    <row r="10655" spans="1:1">
      <c r="A10655" s="39"/>
    </row>
    <row r="10656" spans="1:1">
      <c r="A10656" s="39"/>
    </row>
    <row r="10657" spans="1:1">
      <c r="A10657" s="39"/>
    </row>
    <row r="10658" spans="1:1">
      <c r="A10658" s="39"/>
    </row>
    <row r="10659" spans="1:1">
      <c r="A10659" s="39"/>
    </row>
    <row r="10660" spans="1:1">
      <c r="A10660" s="39"/>
    </row>
    <row r="10661" spans="1:1">
      <c r="A10661" s="39"/>
    </row>
    <row r="10662" spans="1:1">
      <c r="A10662" s="39"/>
    </row>
    <row r="10663" spans="1:1">
      <c r="A10663" s="39"/>
    </row>
    <row r="10664" spans="1:1">
      <c r="A10664" s="39"/>
    </row>
    <row r="10665" spans="1:1">
      <c r="A10665" s="39"/>
    </row>
    <row r="10666" spans="1:1">
      <c r="A10666" s="39"/>
    </row>
    <row r="10667" spans="1:1">
      <c r="A10667" s="39"/>
    </row>
    <row r="10668" spans="1:1">
      <c r="A10668" s="39"/>
    </row>
    <row r="10669" spans="1:1">
      <c r="A10669" s="39"/>
    </row>
    <row r="10670" spans="1:1">
      <c r="A10670" s="39"/>
    </row>
    <row r="10671" spans="1:1">
      <c r="A10671" s="39"/>
    </row>
    <row r="10672" spans="1:1">
      <c r="A10672" s="39"/>
    </row>
    <row r="10673" spans="1:1">
      <c r="A10673" s="39"/>
    </row>
    <row r="10674" spans="1:1">
      <c r="A10674" s="39"/>
    </row>
    <row r="10675" spans="1:1">
      <c r="A10675" s="39"/>
    </row>
    <row r="10676" spans="1:1">
      <c r="A10676" s="39"/>
    </row>
    <row r="10677" spans="1:1">
      <c r="A10677" s="39"/>
    </row>
    <row r="10678" spans="1:1">
      <c r="A10678" s="39"/>
    </row>
    <row r="10679" spans="1:1">
      <c r="A10679" s="39"/>
    </row>
    <row r="10680" spans="1:1">
      <c r="A10680" s="39"/>
    </row>
    <row r="10681" spans="1:1">
      <c r="A10681" s="39"/>
    </row>
    <row r="10682" spans="1:1">
      <c r="A10682" s="39"/>
    </row>
    <row r="10683" spans="1:1">
      <c r="A10683" s="39"/>
    </row>
    <row r="10684" spans="1:1">
      <c r="A10684" s="39"/>
    </row>
    <row r="10685" spans="1:1">
      <c r="A10685" s="39"/>
    </row>
    <row r="10686" spans="1:1">
      <c r="A10686" s="39"/>
    </row>
    <row r="10687" spans="1:1">
      <c r="A10687" s="39"/>
    </row>
    <row r="10688" spans="1:1">
      <c r="A10688" s="39"/>
    </row>
    <row r="10689" spans="1:1">
      <c r="A10689" s="39"/>
    </row>
    <row r="10690" spans="1:1">
      <c r="A10690" s="39"/>
    </row>
    <row r="10691" spans="1:1">
      <c r="A10691" s="39"/>
    </row>
    <row r="10692" spans="1:1">
      <c r="A10692" s="39"/>
    </row>
    <row r="10693" spans="1:1">
      <c r="A10693" s="39"/>
    </row>
    <row r="10694" spans="1:1">
      <c r="A10694" s="39"/>
    </row>
    <row r="10695" spans="1:1">
      <c r="A10695" s="39"/>
    </row>
    <row r="10696" spans="1:1">
      <c r="A10696" s="39"/>
    </row>
    <row r="10697" spans="1:1">
      <c r="A10697" s="39"/>
    </row>
    <row r="10698" spans="1:1">
      <c r="A10698" s="39"/>
    </row>
    <row r="10699" spans="1:1">
      <c r="A10699" s="39"/>
    </row>
    <row r="10700" spans="1:1">
      <c r="A10700" s="39"/>
    </row>
    <row r="10701" spans="1:1">
      <c r="A10701" s="39"/>
    </row>
    <row r="10702" spans="1:1">
      <c r="A10702" s="39"/>
    </row>
    <row r="10703" spans="1:1">
      <c r="A10703" s="39"/>
    </row>
    <row r="10704" spans="1:1">
      <c r="A10704" s="39"/>
    </row>
    <row r="10705" spans="1:1">
      <c r="A10705" s="39"/>
    </row>
    <row r="10706" spans="1:1">
      <c r="A10706" s="39"/>
    </row>
    <row r="10707" spans="1:1">
      <c r="A10707" s="39"/>
    </row>
    <row r="10708" spans="1:1">
      <c r="A10708" s="39"/>
    </row>
    <row r="10709" spans="1:1">
      <c r="A10709" s="39"/>
    </row>
    <row r="10710" spans="1:1">
      <c r="A10710" s="39"/>
    </row>
    <row r="10711" spans="1:1">
      <c r="A10711" s="39"/>
    </row>
    <row r="10712" spans="1:1">
      <c r="A10712" s="39"/>
    </row>
    <row r="10713" spans="1:1">
      <c r="A10713" s="39"/>
    </row>
    <row r="10714" spans="1:1">
      <c r="A10714" s="39"/>
    </row>
    <row r="10715" spans="1:1">
      <c r="A10715" s="39"/>
    </row>
    <row r="10716" spans="1:1">
      <c r="A10716" s="39"/>
    </row>
    <row r="10717" spans="1:1">
      <c r="A10717" s="39"/>
    </row>
    <row r="10718" spans="1:1">
      <c r="A10718" s="39"/>
    </row>
    <row r="10719" spans="1:1">
      <c r="A10719" s="39"/>
    </row>
    <row r="10720" spans="1:1">
      <c r="A10720" s="39"/>
    </row>
    <row r="10721" spans="1:1">
      <c r="A10721" s="39"/>
    </row>
    <row r="10722" spans="1:1">
      <c r="A10722" s="39"/>
    </row>
    <row r="10723" spans="1:1">
      <c r="A10723" s="39"/>
    </row>
    <row r="10724" spans="1:1">
      <c r="A10724" s="39"/>
    </row>
    <row r="10725" spans="1:1">
      <c r="A10725" s="39"/>
    </row>
    <row r="10726" spans="1:1">
      <c r="A10726" s="39"/>
    </row>
    <row r="10727" spans="1:1">
      <c r="A10727" s="39"/>
    </row>
    <row r="10728" spans="1:1">
      <c r="A10728" s="39"/>
    </row>
    <row r="10729" spans="1:1">
      <c r="A10729" s="39"/>
    </row>
    <row r="10730" spans="1:1">
      <c r="A10730" s="39"/>
    </row>
    <row r="10731" spans="1:1">
      <c r="A10731" s="39"/>
    </row>
    <row r="10732" spans="1:1">
      <c r="A10732" s="39"/>
    </row>
    <row r="10733" spans="1:1">
      <c r="A10733" s="39"/>
    </row>
    <row r="10734" spans="1:1">
      <c r="A10734" s="39"/>
    </row>
    <row r="10735" spans="1:1">
      <c r="A10735" s="39"/>
    </row>
    <row r="10736" spans="1:1">
      <c r="A10736" s="39"/>
    </row>
    <row r="10737" spans="1:1">
      <c r="A10737" s="39"/>
    </row>
    <row r="10738" spans="1:1">
      <c r="A10738" s="39"/>
    </row>
    <row r="10739" spans="1:1">
      <c r="A10739" s="39"/>
    </row>
    <row r="10740" spans="1:1">
      <c r="A10740" s="39"/>
    </row>
    <row r="10741" spans="1:1">
      <c r="A10741" s="39"/>
    </row>
    <row r="10742" spans="1:1">
      <c r="A10742" s="39"/>
    </row>
    <row r="10743" spans="1:1">
      <c r="A10743" s="39"/>
    </row>
    <row r="10744" spans="1:1">
      <c r="A10744" s="39"/>
    </row>
    <row r="10745" spans="1:1">
      <c r="A10745" s="39"/>
    </row>
    <row r="10746" spans="1:1">
      <c r="A10746" s="39"/>
    </row>
    <row r="10747" spans="1:1">
      <c r="A10747" s="39"/>
    </row>
    <row r="10748" spans="1:1">
      <c r="A10748" s="39"/>
    </row>
    <row r="10749" spans="1:1">
      <c r="A10749" s="39"/>
    </row>
    <row r="10750" spans="1:1">
      <c r="A10750" s="39"/>
    </row>
    <row r="10751" spans="1:1">
      <c r="A10751" s="39"/>
    </row>
    <row r="10752" spans="1:1">
      <c r="A10752" s="39"/>
    </row>
    <row r="10753" spans="1:1">
      <c r="A10753" s="39"/>
    </row>
    <row r="10754" spans="1:1">
      <c r="A10754" s="39"/>
    </row>
    <row r="10755" spans="1:1">
      <c r="A10755" s="39"/>
    </row>
    <row r="10756" spans="1:1">
      <c r="A10756" s="39"/>
    </row>
    <row r="10757" spans="1:1">
      <c r="A10757" s="39"/>
    </row>
    <row r="10758" spans="1:1">
      <c r="A10758" s="39"/>
    </row>
    <row r="10759" spans="1:1">
      <c r="A10759" s="39"/>
    </row>
    <row r="10760" spans="1:1">
      <c r="A10760" s="39"/>
    </row>
    <row r="10761" spans="1:1">
      <c r="A10761" s="39"/>
    </row>
    <row r="10762" spans="1:1">
      <c r="A10762" s="39"/>
    </row>
    <row r="10763" spans="1:1">
      <c r="A10763" s="39"/>
    </row>
    <row r="10764" spans="1:1">
      <c r="A10764" s="39"/>
    </row>
    <row r="10765" spans="1:1">
      <c r="A10765" s="39"/>
    </row>
    <row r="10766" spans="1:1">
      <c r="A10766" s="39"/>
    </row>
    <row r="10767" spans="1:1">
      <c r="A10767" s="39"/>
    </row>
    <row r="10768" spans="1:1">
      <c r="A10768" s="39"/>
    </row>
    <row r="10769" spans="1:1">
      <c r="A10769" s="39"/>
    </row>
    <row r="10770" spans="1:1">
      <c r="A10770" s="39"/>
    </row>
    <row r="10771" spans="1:1">
      <c r="A10771" s="39"/>
    </row>
    <row r="10772" spans="1:1">
      <c r="A10772" s="39"/>
    </row>
    <row r="10773" spans="1:1">
      <c r="A10773" s="39"/>
    </row>
    <row r="10774" spans="1:1">
      <c r="A10774" s="39"/>
    </row>
    <row r="10775" spans="1:1">
      <c r="A10775" s="39"/>
    </row>
    <row r="10776" spans="1:1">
      <c r="A10776" s="39"/>
    </row>
    <row r="10777" spans="1:1">
      <c r="A10777" s="39"/>
    </row>
    <row r="10778" spans="1:1">
      <c r="A10778" s="39"/>
    </row>
    <row r="10779" spans="1:1">
      <c r="A10779" s="39"/>
    </row>
    <row r="10780" spans="1:1">
      <c r="A10780" s="39"/>
    </row>
    <row r="10781" spans="1:1">
      <c r="A10781" s="39"/>
    </row>
    <row r="10782" spans="1:1">
      <c r="A10782" s="39"/>
    </row>
    <row r="10783" spans="1:1">
      <c r="A10783" s="39"/>
    </row>
    <row r="10784" spans="1:1">
      <c r="A10784" s="39"/>
    </row>
    <row r="10785" spans="1:1">
      <c r="A10785" s="39"/>
    </row>
    <row r="10786" spans="1:1">
      <c r="A10786" s="39"/>
    </row>
    <row r="10787" spans="1:1">
      <c r="A10787" s="39"/>
    </row>
    <row r="10788" spans="1:1">
      <c r="A10788" s="39"/>
    </row>
    <row r="10789" spans="1:1">
      <c r="A10789" s="39"/>
    </row>
    <row r="10790" spans="1:1">
      <c r="A10790" s="39"/>
    </row>
    <row r="10791" spans="1:1">
      <c r="A10791" s="39"/>
    </row>
    <row r="10792" spans="1:1">
      <c r="A10792" s="39"/>
    </row>
    <row r="10793" spans="1:1">
      <c r="A10793" s="39"/>
    </row>
    <row r="10794" spans="1:1">
      <c r="A10794" s="39"/>
    </row>
    <row r="10795" spans="1:1">
      <c r="A10795" s="39"/>
    </row>
    <row r="10796" spans="1:1">
      <c r="A10796" s="39"/>
    </row>
    <row r="10797" spans="1:1">
      <c r="A10797" s="39"/>
    </row>
    <row r="10798" spans="1:1">
      <c r="A10798" s="39"/>
    </row>
    <row r="10799" spans="1:1">
      <c r="A10799" s="39"/>
    </row>
    <row r="10800" spans="1:1">
      <c r="A10800" s="39"/>
    </row>
    <row r="10801" spans="1:1">
      <c r="A10801" s="39"/>
    </row>
    <row r="10802" spans="1:1">
      <c r="A10802" s="39"/>
    </row>
    <row r="10803" spans="1:1">
      <c r="A10803" s="39"/>
    </row>
    <row r="10804" spans="1:1">
      <c r="A10804" s="39"/>
    </row>
    <row r="10805" spans="1:1">
      <c r="A10805" s="39"/>
    </row>
    <row r="10806" spans="1:1">
      <c r="A10806" s="39"/>
    </row>
    <row r="10807" spans="1:1">
      <c r="A10807" s="39"/>
    </row>
    <row r="10808" spans="1:1">
      <c r="A10808" s="39"/>
    </row>
    <row r="10809" spans="1:1">
      <c r="A10809" s="39"/>
    </row>
    <row r="10810" spans="1:1">
      <c r="A10810" s="39"/>
    </row>
    <row r="10811" spans="1:1">
      <c r="A10811" s="39"/>
    </row>
    <row r="10812" spans="1:1">
      <c r="A10812" s="39"/>
    </row>
    <row r="10813" spans="1:1">
      <c r="A10813" s="39"/>
    </row>
    <row r="10814" spans="1:1">
      <c r="A10814" s="39"/>
    </row>
    <row r="10815" spans="1:1">
      <c r="A10815" s="39"/>
    </row>
    <row r="10816" spans="1:1">
      <c r="A10816" s="39"/>
    </row>
    <row r="10817" spans="1:1">
      <c r="A10817" s="39"/>
    </row>
    <row r="10818" spans="1:1">
      <c r="A10818" s="39"/>
    </row>
    <row r="10819" spans="1:1">
      <c r="A10819" s="39"/>
    </row>
    <row r="10820" spans="1:1">
      <c r="A10820" s="39"/>
    </row>
    <row r="10821" spans="1:1">
      <c r="A10821" s="39"/>
    </row>
    <row r="10822" spans="1:1">
      <c r="A10822" s="39"/>
    </row>
    <row r="10823" spans="1:1">
      <c r="A10823" s="39"/>
    </row>
    <row r="10824" spans="1:1">
      <c r="A10824" s="39"/>
    </row>
    <row r="10825" spans="1:1">
      <c r="A10825" s="39"/>
    </row>
    <row r="10826" spans="1:1">
      <c r="A10826" s="39"/>
    </row>
    <row r="10827" spans="1:1">
      <c r="A10827" s="39"/>
    </row>
    <row r="10828" spans="1:1">
      <c r="A10828" s="39"/>
    </row>
    <row r="10829" spans="1:1">
      <c r="A10829" s="39"/>
    </row>
    <row r="10830" spans="1:1">
      <c r="A10830" s="39"/>
    </row>
    <row r="10831" spans="1:1">
      <c r="A10831" s="39"/>
    </row>
    <row r="10832" spans="1:1">
      <c r="A10832" s="39"/>
    </row>
    <row r="10833" spans="1:1">
      <c r="A10833" s="39"/>
    </row>
    <row r="10834" spans="1:1">
      <c r="A10834" s="39"/>
    </row>
    <row r="10835" spans="1:1">
      <c r="A10835" s="39"/>
    </row>
    <row r="10836" spans="1:1">
      <c r="A10836" s="39"/>
    </row>
    <row r="10837" spans="1:1">
      <c r="A10837" s="39"/>
    </row>
    <row r="10838" spans="1:1">
      <c r="A10838" s="39"/>
    </row>
    <row r="10839" spans="1:1">
      <c r="A10839" s="39"/>
    </row>
    <row r="10840" spans="1:1">
      <c r="A10840" s="39"/>
    </row>
    <row r="10841" spans="1:1">
      <c r="A10841" s="39"/>
    </row>
    <row r="10842" spans="1:1">
      <c r="A10842" s="39"/>
    </row>
    <row r="10843" spans="1:1">
      <c r="A10843" s="39"/>
    </row>
    <row r="10844" spans="1:1">
      <c r="A10844" s="39"/>
    </row>
    <row r="10845" spans="1:1">
      <c r="A10845" s="39"/>
    </row>
    <row r="10846" spans="1:1">
      <c r="A10846" s="39"/>
    </row>
    <row r="10847" spans="1:1">
      <c r="A10847" s="39"/>
    </row>
    <row r="10848" spans="1:1">
      <c r="A10848" s="39"/>
    </row>
    <row r="10849" spans="1:1">
      <c r="A10849" s="39"/>
    </row>
    <row r="10850" spans="1:1">
      <c r="A10850" s="39"/>
    </row>
    <row r="10851" spans="1:1">
      <c r="A10851" s="39"/>
    </row>
    <row r="10852" spans="1:1">
      <c r="A10852" s="39"/>
    </row>
    <row r="10853" spans="1:1">
      <c r="A10853" s="39"/>
    </row>
    <row r="10854" spans="1:1">
      <c r="A10854" s="39"/>
    </row>
    <row r="10855" spans="1:1">
      <c r="A10855" s="39"/>
    </row>
    <row r="10856" spans="1:1">
      <c r="A10856" s="39"/>
    </row>
    <row r="10857" spans="1:1">
      <c r="A10857" s="39"/>
    </row>
    <row r="10858" spans="1:1">
      <c r="A10858" s="39"/>
    </row>
    <row r="10859" spans="1:1">
      <c r="A10859" s="39"/>
    </row>
    <row r="10860" spans="1:1">
      <c r="A10860" s="39"/>
    </row>
    <row r="10861" spans="1:1">
      <c r="A10861" s="39"/>
    </row>
    <row r="10862" spans="1:1">
      <c r="A10862" s="39"/>
    </row>
    <row r="10863" spans="1:1">
      <c r="A10863" s="39"/>
    </row>
    <row r="10864" spans="1:1">
      <c r="A10864" s="39"/>
    </row>
    <row r="10865" spans="1:1">
      <c r="A10865" s="39"/>
    </row>
    <row r="10866" spans="1:1">
      <c r="A10866" s="39"/>
    </row>
    <row r="10867" spans="1:1">
      <c r="A10867" s="39"/>
    </row>
    <row r="10868" spans="1:1">
      <c r="A10868" s="39"/>
    </row>
    <row r="10869" spans="1:1">
      <c r="A10869" s="39"/>
    </row>
    <row r="10870" spans="1:1">
      <c r="A10870" s="39"/>
    </row>
    <row r="10871" spans="1:1">
      <c r="A10871" s="39"/>
    </row>
    <row r="10872" spans="1:1">
      <c r="A10872" s="39"/>
    </row>
    <row r="10873" spans="1:1">
      <c r="A10873" s="39"/>
    </row>
    <row r="10874" spans="1:1">
      <c r="A10874" s="39"/>
    </row>
    <row r="10875" spans="1:1">
      <c r="A10875" s="39"/>
    </row>
    <row r="10876" spans="1:1">
      <c r="A10876" s="39"/>
    </row>
    <row r="10877" spans="1:1">
      <c r="A10877" s="39"/>
    </row>
    <row r="10878" spans="1:1">
      <c r="A10878" s="39"/>
    </row>
    <row r="10879" spans="1:1">
      <c r="A10879" s="39"/>
    </row>
    <row r="10880" spans="1:1">
      <c r="A10880" s="39"/>
    </row>
    <row r="10881" spans="1:1">
      <c r="A10881" s="39"/>
    </row>
    <row r="10882" spans="1:1">
      <c r="A10882" s="39"/>
    </row>
    <row r="10883" spans="1:1">
      <c r="A10883" s="39"/>
    </row>
    <row r="10884" spans="1:1">
      <c r="A10884" s="39"/>
    </row>
    <row r="10885" spans="1:1">
      <c r="A10885" s="39"/>
    </row>
    <row r="10886" spans="1:1">
      <c r="A10886" s="39"/>
    </row>
    <row r="10887" spans="1:1">
      <c r="A10887" s="39"/>
    </row>
    <row r="10888" spans="1:1">
      <c r="A10888" s="39"/>
    </row>
    <row r="10889" spans="1:1">
      <c r="A10889" s="39"/>
    </row>
    <row r="10890" spans="1:1">
      <c r="A10890" s="39"/>
    </row>
    <row r="10891" spans="1:1">
      <c r="A10891" s="39"/>
    </row>
    <row r="10892" spans="1:1">
      <c r="A10892" s="39"/>
    </row>
    <row r="10893" spans="1:1">
      <c r="A10893" s="39"/>
    </row>
    <row r="10894" spans="1:1">
      <c r="A10894" s="39"/>
    </row>
    <row r="10895" spans="1:1">
      <c r="A10895" s="39"/>
    </row>
    <row r="10896" spans="1:1">
      <c r="A10896" s="39"/>
    </row>
    <row r="10897" spans="1:1">
      <c r="A10897" s="39"/>
    </row>
    <row r="10898" spans="1:1">
      <c r="A10898" s="39"/>
    </row>
    <row r="10899" spans="1:1">
      <c r="A10899" s="39"/>
    </row>
    <row r="10900" spans="1:1">
      <c r="A10900" s="39"/>
    </row>
    <row r="10901" spans="1:1">
      <c r="A10901" s="39"/>
    </row>
    <row r="10902" spans="1:1">
      <c r="A10902" s="39"/>
    </row>
    <row r="10903" spans="1:1">
      <c r="A10903" s="39"/>
    </row>
    <row r="10904" spans="1:1">
      <c r="A10904" s="39"/>
    </row>
    <row r="10905" spans="1:1">
      <c r="A10905" s="39"/>
    </row>
    <row r="10906" spans="1:1">
      <c r="A10906" s="39"/>
    </row>
    <row r="10907" spans="1:1">
      <c r="A10907" s="39"/>
    </row>
    <row r="10908" spans="1:1">
      <c r="A10908" s="39"/>
    </row>
    <row r="10909" spans="1:1">
      <c r="A10909" s="39"/>
    </row>
    <row r="10910" spans="1:1">
      <c r="A10910" s="39"/>
    </row>
    <row r="10911" spans="1:1">
      <c r="A10911" s="39"/>
    </row>
    <row r="10912" spans="1:1">
      <c r="A10912" s="39"/>
    </row>
    <row r="10913" spans="1:1">
      <c r="A10913" s="39"/>
    </row>
    <row r="10914" spans="1:1">
      <c r="A10914" s="39"/>
    </row>
    <row r="10915" spans="1:1">
      <c r="A10915" s="39"/>
    </row>
    <row r="10916" spans="1:1">
      <c r="A10916" s="39"/>
    </row>
    <row r="10917" spans="1:1">
      <c r="A10917" s="39"/>
    </row>
    <row r="10918" spans="1:1">
      <c r="A10918" s="39"/>
    </row>
    <row r="10919" spans="1:1">
      <c r="A10919" s="39"/>
    </row>
    <row r="10920" spans="1:1">
      <c r="A10920" s="39"/>
    </row>
    <row r="10921" spans="1:1">
      <c r="A10921" s="39"/>
    </row>
    <row r="10922" spans="1:1">
      <c r="A10922" s="39"/>
    </row>
    <row r="10923" spans="1:1">
      <c r="A10923" s="39"/>
    </row>
    <row r="10924" spans="1:1">
      <c r="A10924" s="39"/>
    </row>
    <row r="10925" spans="1:1">
      <c r="A10925" s="39"/>
    </row>
    <row r="10926" spans="1:1">
      <c r="A10926" s="39"/>
    </row>
    <row r="10927" spans="1:1">
      <c r="A10927" s="39"/>
    </row>
    <row r="10928" spans="1:1">
      <c r="A10928" s="39"/>
    </row>
    <row r="10929" spans="1:1">
      <c r="A10929" s="39"/>
    </row>
    <row r="10930" spans="1:1">
      <c r="A10930" s="39"/>
    </row>
    <row r="10931" spans="1:1">
      <c r="A10931" s="39"/>
    </row>
    <row r="10932" spans="1:1">
      <c r="A10932" s="39"/>
    </row>
    <row r="10933" spans="1:1">
      <c r="A10933" s="39"/>
    </row>
    <row r="10934" spans="1:1">
      <c r="A10934" s="39"/>
    </row>
    <row r="10935" spans="1:1">
      <c r="A10935" s="39"/>
    </row>
    <row r="10936" spans="1:1">
      <c r="A10936" s="39"/>
    </row>
    <row r="10937" spans="1:1">
      <c r="A10937" s="39"/>
    </row>
    <row r="10938" spans="1:1">
      <c r="A10938" s="39"/>
    </row>
    <row r="10939" spans="1:1">
      <c r="A10939" s="39"/>
    </row>
    <row r="10940" spans="1:1">
      <c r="A10940" s="39"/>
    </row>
    <row r="10941" spans="1:1">
      <c r="A10941" s="39"/>
    </row>
    <row r="10942" spans="1:1">
      <c r="A10942" s="39"/>
    </row>
    <row r="10943" spans="1:1">
      <c r="A10943" s="39"/>
    </row>
    <row r="10944" spans="1:1">
      <c r="A10944" s="39"/>
    </row>
    <row r="10945" spans="1:1">
      <c r="A10945" s="39"/>
    </row>
    <row r="10946" spans="1:1">
      <c r="A10946" s="39"/>
    </row>
    <row r="10947" spans="1:1">
      <c r="A10947" s="39"/>
    </row>
    <row r="10948" spans="1:1">
      <c r="A10948" s="39"/>
    </row>
    <row r="10949" spans="1:1">
      <c r="A10949" s="39"/>
    </row>
    <row r="10950" spans="1:1">
      <c r="A10950" s="39"/>
    </row>
    <row r="10951" spans="1:1">
      <c r="A10951" s="39"/>
    </row>
    <row r="10952" spans="1:1">
      <c r="A10952" s="39"/>
    </row>
    <row r="10953" spans="1:1">
      <c r="A10953" s="39"/>
    </row>
    <row r="10954" spans="1:1">
      <c r="A10954" s="39"/>
    </row>
    <row r="10955" spans="1:1">
      <c r="A10955" s="39"/>
    </row>
    <row r="10956" spans="1:1">
      <c r="A10956" s="39"/>
    </row>
    <row r="10957" spans="1:1">
      <c r="A10957" s="39"/>
    </row>
    <row r="10958" spans="1:1">
      <c r="A10958" s="39"/>
    </row>
    <row r="10959" spans="1:1">
      <c r="A10959" s="39"/>
    </row>
    <row r="10960" spans="1:1">
      <c r="A10960" s="39"/>
    </row>
    <row r="10961" spans="1:1">
      <c r="A10961" s="39"/>
    </row>
    <row r="10962" spans="1:1">
      <c r="A10962" s="39"/>
    </row>
    <row r="10963" spans="1:1">
      <c r="A10963" s="39"/>
    </row>
    <row r="10964" spans="1:1">
      <c r="A10964" s="39"/>
    </row>
    <row r="10965" spans="1:1">
      <c r="A10965" s="39"/>
    </row>
    <row r="10966" spans="1:1">
      <c r="A10966" s="39"/>
    </row>
    <row r="10967" spans="1:1">
      <c r="A10967" s="39"/>
    </row>
    <row r="10968" spans="1:1">
      <c r="A10968" s="39"/>
    </row>
    <row r="10969" spans="1:1">
      <c r="A10969" s="39"/>
    </row>
    <row r="10970" spans="1:1">
      <c r="A10970" s="39"/>
    </row>
    <row r="10971" spans="1:1">
      <c r="A10971" s="39"/>
    </row>
    <row r="10972" spans="1:1">
      <c r="A10972" s="39"/>
    </row>
    <row r="10973" spans="1:1">
      <c r="A10973" s="39"/>
    </row>
    <row r="10974" spans="1:1">
      <c r="A10974" s="39"/>
    </row>
    <row r="10975" spans="1:1">
      <c r="A10975" s="39"/>
    </row>
    <row r="10976" spans="1:1">
      <c r="A10976" s="39"/>
    </row>
    <row r="10977" spans="1:1">
      <c r="A10977" s="39"/>
    </row>
    <row r="10978" spans="1:1">
      <c r="A10978" s="39"/>
    </row>
    <row r="10979" spans="1:1">
      <c r="A10979" s="39"/>
    </row>
    <row r="10980" spans="1:1">
      <c r="A10980" s="39"/>
    </row>
    <row r="10981" spans="1:1">
      <c r="A10981" s="39"/>
    </row>
    <row r="10982" spans="1:1">
      <c r="A10982" s="39"/>
    </row>
    <row r="10983" spans="1:1">
      <c r="A10983" s="39"/>
    </row>
    <row r="10984" spans="1:1">
      <c r="A10984" s="39"/>
    </row>
    <row r="10985" spans="1:1">
      <c r="A10985" s="39"/>
    </row>
    <row r="10986" spans="1:1">
      <c r="A10986" s="39"/>
    </row>
    <row r="10987" spans="1:1">
      <c r="A10987" s="39"/>
    </row>
    <row r="10988" spans="1:1">
      <c r="A10988" s="39"/>
    </row>
    <row r="10989" spans="1:1">
      <c r="A10989" s="39"/>
    </row>
    <row r="10990" spans="1:1">
      <c r="A10990" s="39"/>
    </row>
    <row r="10991" spans="1:1">
      <c r="A10991" s="39"/>
    </row>
    <row r="10992" spans="1:1">
      <c r="A10992" s="39"/>
    </row>
    <row r="10993" spans="1:1">
      <c r="A10993" s="39"/>
    </row>
    <row r="10994" spans="1:1">
      <c r="A10994" s="39"/>
    </row>
    <row r="10995" spans="1:1">
      <c r="A10995" s="39"/>
    </row>
    <row r="10996" spans="1:1">
      <c r="A10996" s="39"/>
    </row>
    <row r="10997" spans="1:1">
      <c r="A10997" s="39"/>
    </row>
    <row r="10998" spans="1:1">
      <c r="A10998" s="39"/>
    </row>
    <row r="10999" spans="1:1">
      <c r="A10999" s="39"/>
    </row>
    <row r="11000" spans="1:1">
      <c r="A11000" s="39"/>
    </row>
    <row r="11001" spans="1:1">
      <c r="A11001" s="39"/>
    </row>
    <row r="11002" spans="1:1">
      <c r="A11002" s="39"/>
    </row>
    <row r="11003" spans="1:1">
      <c r="A11003" s="39"/>
    </row>
    <row r="11004" spans="1:1">
      <c r="A11004" s="39"/>
    </row>
    <row r="11005" spans="1:1">
      <c r="A11005" s="39"/>
    </row>
    <row r="11006" spans="1:1">
      <c r="A11006" s="39"/>
    </row>
    <row r="11007" spans="1:1">
      <c r="A11007" s="39"/>
    </row>
    <row r="11008" spans="1:1">
      <c r="A11008" s="39"/>
    </row>
    <row r="11009" spans="1:1">
      <c r="A11009" s="39"/>
    </row>
    <row r="11010" spans="1:1">
      <c r="A11010" s="39"/>
    </row>
    <row r="11011" spans="1:1">
      <c r="A11011" s="39"/>
    </row>
    <row r="11012" spans="1:1">
      <c r="A11012" s="39"/>
    </row>
    <row r="11013" spans="1:1">
      <c r="A11013" s="39"/>
    </row>
    <row r="11014" spans="1:1">
      <c r="A11014" s="39"/>
    </row>
    <row r="11015" spans="1:1">
      <c r="A11015" s="39"/>
    </row>
    <row r="11016" spans="1:1">
      <c r="A11016" s="39"/>
    </row>
    <row r="11017" spans="1:1">
      <c r="A11017" s="39"/>
    </row>
    <row r="11018" spans="1:1">
      <c r="A11018" s="39"/>
    </row>
    <row r="11019" spans="1:1">
      <c r="A11019" s="39"/>
    </row>
    <row r="11020" spans="1:1">
      <c r="A11020" s="39"/>
    </row>
    <row r="11021" spans="1:1">
      <c r="A11021" s="39"/>
    </row>
    <row r="11022" spans="1:1">
      <c r="A11022" s="39"/>
    </row>
    <row r="11023" spans="1:1">
      <c r="A11023" s="39"/>
    </row>
    <row r="11024" spans="1:1">
      <c r="A11024" s="39"/>
    </row>
    <row r="11025" spans="1:1">
      <c r="A11025" s="39"/>
    </row>
    <row r="11026" spans="1:1">
      <c r="A11026" s="39"/>
    </row>
    <row r="11027" spans="1:1">
      <c r="A11027" s="39"/>
    </row>
    <row r="11028" spans="1:1">
      <c r="A11028" s="39"/>
    </row>
    <row r="11029" spans="1:1">
      <c r="A11029" s="39"/>
    </row>
    <row r="11030" spans="1:1">
      <c r="A11030" s="39"/>
    </row>
    <row r="11031" spans="1:1">
      <c r="A11031" s="39"/>
    </row>
    <row r="11032" spans="1:1">
      <c r="A11032" s="39"/>
    </row>
    <row r="11033" spans="1:1">
      <c r="A11033" s="39"/>
    </row>
    <row r="11034" spans="1:1">
      <c r="A11034" s="39"/>
    </row>
    <row r="11035" spans="1:1">
      <c r="A11035" s="39"/>
    </row>
    <row r="11036" spans="1:1">
      <c r="A11036" s="39"/>
    </row>
    <row r="11037" spans="1:1">
      <c r="A11037" s="39"/>
    </row>
    <row r="11038" spans="1:1">
      <c r="A11038" s="39"/>
    </row>
    <row r="11039" spans="1:1">
      <c r="A11039" s="39"/>
    </row>
    <row r="11040" spans="1:1">
      <c r="A11040" s="39"/>
    </row>
    <row r="11041" spans="1:1">
      <c r="A11041" s="39"/>
    </row>
    <row r="11042" spans="1:1">
      <c r="A11042" s="39"/>
    </row>
    <row r="11043" spans="1:1">
      <c r="A11043" s="39"/>
    </row>
    <row r="11044" spans="1:1">
      <c r="A11044" s="39"/>
    </row>
    <row r="11045" spans="1:1">
      <c r="A11045" s="39"/>
    </row>
    <row r="11046" spans="1:1">
      <c r="A11046" s="39"/>
    </row>
    <row r="11047" spans="1:1">
      <c r="A11047" s="39"/>
    </row>
    <row r="11048" spans="1:1">
      <c r="A11048" s="39"/>
    </row>
    <row r="11049" spans="1:1">
      <c r="A11049" s="39"/>
    </row>
    <row r="11050" spans="1:1">
      <c r="A11050" s="39"/>
    </row>
    <row r="11051" spans="1:1">
      <c r="A11051" s="39"/>
    </row>
    <row r="11052" spans="1:1">
      <c r="A11052" s="39"/>
    </row>
    <row r="11053" spans="1:1">
      <c r="A11053" s="39"/>
    </row>
    <row r="11054" spans="1:1">
      <c r="A11054" s="39"/>
    </row>
    <row r="11055" spans="1:1">
      <c r="A11055" s="39"/>
    </row>
    <row r="11056" spans="1:1">
      <c r="A11056" s="39"/>
    </row>
    <row r="11057" spans="1:1">
      <c r="A11057" s="39"/>
    </row>
    <row r="11058" spans="1:1">
      <c r="A11058" s="39"/>
    </row>
    <row r="11059" spans="1:1">
      <c r="A11059" s="39"/>
    </row>
    <row r="11060" spans="1:1">
      <c r="A11060" s="39"/>
    </row>
    <row r="11061" spans="1:1">
      <c r="A11061" s="39"/>
    </row>
    <row r="11062" spans="1:1">
      <c r="A11062" s="39"/>
    </row>
    <row r="11063" spans="1:1">
      <c r="A11063" s="39"/>
    </row>
    <row r="11064" spans="1:1">
      <c r="A11064" s="39"/>
    </row>
    <row r="11065" spans="1:1">
      <c r="A11065" s="39"/>
    </row>
    <row r="11066" spans="1:1">
      <c r="A11066" s="39"/>
    </row>
    <row r="11067" spans="1:1">
      <c r="A11067" s="39"/>
    </row>
    <row r="11068" spans="1:1">
      <c r="A11068" s="39"/>
    </row>
    <row r="11069" spans="1:1">
      <c r="A11069" s="39"/>
    </row>
    <row r="11070" spans="1:1">
      <c r="A11070" s="39"/>
    </row>
    <row r="11071" spans="1:1">
      <c r="A11071" s="39"/>
    </row>
    <row r="11072" spans="1:1">
      <c r="A11072" s="39"/>
    </row>
    <row r="11073" spans="1:1">
      <c r="A11073" s="39"/>
    </row>
    <row r="11074" spans="1:1">
      <c r="A11074" s="39"/>
    </row>
    <row r="11075" spans="1:1">
      <c r="A11075" s="39"/>
    </row>
    <row r="11076" spans="1:1">
      <c r="A11076" s="39"/>
    </row>
    <row r="11077" spans="1:1">
      <c r="A11077" s="39"/>
    </row>
    <row r="11078" spans="1:1">
      <c r="A11078" s="39"/>
    </row>
    <row r="11079" spans="1:1">
      <c r="A11079" s="39"/>
    </row>
    <row r="11080" spans="1:1">
      <c r="A11080" s="39"/>
    </row>
    <row r="11081" spans="1:1">
      <c r="A11081" s="39"/>
    </row>
    <row r="11082" spans="1:1">
      <c r="A11082" s="39"/>
    </row>
    <row r="11083" spans="1:1">
      <c r="A11083" s="39"/>
    </row>
    <row r="11084" spans="1:1">
      <c r="A11084" s="39"/>
    </row>
    <row r="11085" spans="1:1">
      <c r="A11085" s="39"/>
    </row>
    <row r="11086" spans="1:1">
      <c r="A11086" s="39"/>
    </row>
    <row r="11087" spans="1:1">
      <c r="A11087" s="39"/>
    </row>
    <row r="11088" spans="1:1">
      <c r="A11088" s="39"/>
    </row>
    <row r="11089" spans="1:1">
      <c r="A11089" s="39"/>
    </row>
    <row r="11090" spans="1:1">
      <c r="A11090" s="39"/>
    </row>
    <row r="11091" spans="1:1">
      <c r="A11091" s="39"/>
    </row>
    <row r="11092" spans="1:1">
      <c r="A11092" s="39"/>
    </row>
    <row r="11093" spans="1:1">
      <c r="A11093" s="39"/>
    </row>
    <row r="11094" spans="1:1">
      <c r="A11094" s="39"/>
    </row>
    <row r="11095" spans="1:1">
      <c r="A11095" s="39"/>
    </row>
    <row r="11096" spans="1:1">
      <c r="A11096" s="39"/>
    </row>
    <row r="11097" spans="1:1">
      <c r="A11097" s="39"/>
    </row>
    <row r="11098" spans="1:1">
      <c r="A11098" s="39"/>
    </row>
    <row r="11099" spans="1:1">
      <c r="A11099" s="39"/>
    </row>
    <row r="11100" spans="1:1">
      <c r="A11100" s="39"/>
    </row>
    <row r="11101" spans="1:1">
      <c r="A11101" s="39"/>
    </row>
    <row r="11102" spans="1:1">
      <c r="A11102" s="39"/>
    </row>
    <row r="11103" spans="1:1">
      <c r="A11103" s="39"/>
    </row>
    <row r="11104" spans="1:1">
      <c r="A11104" s="39"/>
    </row>
    <row r="11105" spans="1:1">
      <c r="A11105" s="39"/>
    </row>
    <row r="11106" spans="1:1">
      <c r="A11106" s="39"/>
    </row>
    <row r="11107" spans="1:1">
      <c r="A11107" s="39"/>
    </row>
    <row r="11108" spans="1:1">
      <c r="A11108" s="39"/>
    </row>
    <row r="11109" spans="1:1">
      <c r="A11109" s="39"/>
    </row>
    <row r="11110" spans="1:1">
      <c r="A11110" s="39"/>
    </row>
    <row r="11111" spans="1:1">
      <c r="A11111" s="39"/>
    </row>
    <row r="11112" spans="1:1">
      <c r="A11112" s="39"/>
    </row>
    <row r="11113" spans="1:1">
      <c r="A11113" s="39"/>
    </row>
    <row r="11114" spans="1:1">
      <c r="A11114" s="39"/>
    </row>
    <row r="11115" spans="1:1">
      <c r="A11115" s="39"/>
    </row>
    <row r="11116" spans="1:1">
      <c r="A11116" s="39"/>
    </row>
    <row r="11117" spans="1:1">
      <c r="A11117" s="39"/>
    </row>
    <row r="11118" spans="1:1">
      <c r="A11118" s="39"/>
    </row>
    <row r="11119" spans="1:1">
      <c r="A11119" s="39"/>
    </row>
    <row r="11120" spans="1:1">
      <c r="A11120" s="39"/>
    </row>
    <row r="11121" spans="1:1">
      <c r="A11121" s="39"/>
    </row>
    <row r="11122" spans="1:1">
      <c r="A11122" s="39"/>
    </row>
    <row r="11123" spans="1:1">
      <c r="A11123" s="39"/>
    </row>
    <row r="11124" spans="1:1">
      <c r="A11124" s="39"/>
    </row>
    <row r="11125" spans="1:1">
      <c r="A11125" s="39"/>
    </row>
    <row r="11126" spans="1:1">
      <c r="A11126" s="39"/>
    </row>
    <row r="11127" spans="1:1">
      <c r="A11127" s="39"/>
    </row>
    <row r="11128" spans="1:1">
      <c r="A11128" s="39"/>
    </row>
    <row r="11129" spans="1:1">
      <c r="A11129" s="39"/>
    </row>
    <row r="11130" spans="1:1">
      <c r="A11130" s="39"/>
    </row>
    <row r="11131" spans="1:1">
      <c r="A11131" s="39"/>
    </row>
    <row r="11132" spans="1:1">
      <c r="A11132" s="39"/>
    </row>
    <row r="11133" spans="1:1">
      <c r="A11133" s="39"/>
    </row>
    <row r="11134" spans="1:1">
      <c r="A11134" s="39"/>
    </row>
    <row r="11135" spans="1:1">
      <c r="A11135" s="39"/>
    </row>
    <row r="11136" spans="1:1">
      <c r="A11136" s="39"/>
    </row>
    <row r="11137" spans="1:1">
      <c r="A11137" s="39"/>
    </row>
    <row r="11138" spans="1:1">
      <c r="A11138" s="39"/>
    </row>
    <row r="11139" spans="1:1">
      <c r="A11139" s="39"/>
    </row>
    <row r="11140" spans="1:1">
      <c r="A11140" s="39"/>
    </row>
    <row r="11141" spans="1:1">
      <c r="A11141" s="39"/>
    </row>
    <row r="11142" spans="1:1">
      <c r="A11142" s="39"/>
    </row>
    <row r="11143" spans="1:1">
      <c r="A11143" s="39"/>
    </row>
    <row r="11144" spans="1:1">
      <c r="A11144" s="39"/>
    </row>
    <row r="11145" spans="1:1">
      <c r="A11145" s="39"/>
    </row>
    <row r="11146" spans="1:1">
      <c r="A11146" s="39"/>
    </row>
    <row r="11147" spans="1:1">
      <c r="A11147" s="39"/>
    </row>
    <row r="11148" spans="1:1">
      <c r="A11148" s="39"/>
    </row>
    <row r="11149" spans="1:1">
      <c r="A11149" s="39"/>
    </row>
    <row r="11150" spans="1:1">
      <c r="A11150" s="39"/>
    </row>
    <row r="11151" spans="1:1">
      <c r="A11151" s="39"/>
    </row>
    <row r="11152" spans="1:1">
      <c r="A11152" s="39"/>
    </row>
    <row r="11153" spans="1:1">
      <c r="A11153" s="39"/>
    </row>
    <row r="11154" spans="1:1">
      <c r="A11154" s="39"/>
    </row>
    <row r="11155" spans="1:1">
      <c r="A11155" s="39"/>
    </row>
    <row r="11156" spans="1:1">
      <c r="A11156" s="39"/>
    </row>
    <row r="11157" spans="1:1">
      <c r="A11157" s="39"/>
    </row>
    <row r="11158" spans="1:1">
      <c r="A11158" s="39"/>
    </row>
    <row r="11159" spans="1:1">
      <c r="A11159" s="39"/>
    </row>
    <row r="11160" spans="1:1">
      <c r="A11160" s="39"/>
    </row>
    <row r="11161" spans="1:1">
      <c r="A11161" s="39"/>
    </row>
    <row r="11162" spans="1:1">
      <c r="A11162" s="39"/>
    </row>
    <row r="11163" spans="1:1">
      <c r="A11163" s="39"/>
    </row>
    <row r="11164" spans="1:1">
      <c r="A11164" s="39"/>
    </row>
    <row r="11165" spans="1:1">
      <c r="A11165" s="39"/>
    </row>
    <row r="11166" spans="1:1">
      <c r="A11166" s="39"/>
    </row>
    <row r="11167" spans="1:1">
      <c r="A11167" s="39"/>
    </row>
    <row r="11168" spans="1:1">
      <c r="A11168" s="39"/>
    </row>
    <row r="11169" spans="1:1">
      <c r="A11169" s="39"/>
    </row>
    <row r="11170" spans="1:1">
      <c r="A11170" s="39"/>
    </row>
    <row r="11171" spans="1:1">
      <c r="A11171" s="39"/>
    </row>
    <row r="11172" spans="1:1">
      <c r="A11172" s="39"/>
    </row>
    <row r="11173" spans="1:1">
      <c r="A11173" s="39"/>
    </row>
    <row r="11174" spans="1:1">
      <c r="A11174" s="39"/>
    </row>
    <row r="11175" spans="1:1">
      <c r="A11175" s="39"/>
    </row>
    <row r="11176" spans="1:1">
      <c r="A11176" s="39"/>
    </row>
    <row r="11177" spans="1:1">
      <c r="A11177" s="39"/>
    </row>
    <row r="11178" spans="1:1">
      <c r="A11178" s="39"/>
    </row>
    <row r="11179" spans="1:1">
      <c r="A11179" s="39"/>
    </row>
    <row r="11180" spans="1:1">
      <c r="A11180" s="39"/>
    </row>
    <row r="11181" spans="1:1">
      <c r="A11181" s="39"/>
    </row>
    <row r="11182" spans="1:1">
      <c r="A11182" s="39"/>
    </row>
    <row r="11183" spans="1:1">
      <c r="A11183" s="39"/>
    </row>
    <row r="11184" spans="1:1">
      <c r="A11184" s="39"/>
    </row>
    <row r="11185" spans="1:1">
      <c r="A11185" s="39"/>
    </row>
    <row r="11186" spans="1:1">
      <c r="A11186" s="39"/>
    </row>
    <row r="11187" spans="1:1">
      <c r="A11187" s="39"/>
    </row>
    <row r="11188" spans="1:1">
      <c r="A11188" s="39"/>
    </row>
    <row r="11189" spans="1:1">
      <c r="A11189" s="39"/>
    </row>
    <row r="11190" spans="1:1">
      <c r="A11190" s="39"/>
    </row>
    <row r="11191" spans="1:1">
      <c r="A11191" s="39"/>
    </row>
    <row r="11192" spans="1:1">
      <c r="A11192" s="39"/>
    </row>
    <row r="11193" spans="1:1">
      <c r="A11193" s="39"/>
    </row>
    <row r="11194" spans="1:1">
      <c r="A11194" s="39"/>
    </row>
    <row r="11195" spans="1:1">
      <c r="A11195" s="39"/>
    </row>
    <row r="11196" spans="1:1">
      <c r="A11196" s="39"/>
    </row>
    <row r="11197" spans="1:1">
      <c r="A11197" s="39"/>
    </row>
    <row r="11198" spans="1:1">
      <c r="A11198" s="39"/>
    </row>
    <row r="11199" spans="1:1">
      <c r="A11199" s="39"/>
    </row>
    <row r="11200" spans="1:1">
      <c r="A11200" s="39"/>
    </row>
    <row r="11201" spans="1:1">
      <c r="A11201" s="39"/>
    </row>
    <row r="11202" spans="1:1">
      <c r="A11202" s="39"/>
    </row>
    <row r="11203" spans="1:1">
      <c r="A11203" s="39"/>
    </row>
    <row r="11204" spans="1:1">
      <c r="A11204" s="39"/>
    </row>
    <row r="11205" spans="1:1">
      <c r="A11205" s="39"/>
    </row>
    <row r="11206" spans="1:1">
      <c r="A11206" s="39"/>
    </row>
    <row r="11207" spans="1:1">
      <c r="A11207" s="39"/>
    </row>
    <row r="11208" spans="1:1">
      <c r="A11208" s="39"/>
    </row>
    <row r="11209" spans="1:1">
      <c r="A11209" s="39"/>
    </row>
    <row r="11210" spans="1:1">
      <c r="A11210" s="39"/>
    </row>
    <row r="11211" spans="1:1">
      <c r="A11211" s="39"/>
    </row>
    <row r="11212" spans="1:1">
      <c r="A11212" s="39"/>
    </row>
    <row r="11213" spans="1:1">
      <c r="A11213" s="39"/>
    </row>
    <row r="11214" spans="1:1">
      <c r="A11214" s="39"/>
    </row>
    <row r="11215" spans="1:1">
      <c r="A11215" s="39"/>
    </row>
    <row r="11216" spans="1:1">
      <c r="A11216" s="39"/>
    </row>
    <row r="11217" spans="1:1">
      <c r="A11217" s="39"/>
    </row>
    <row r="11218" spans="1:1">
      <c r="A11218" s="39"/>
    </row>
    <row r="11219" spans="1:1">
      <c r="A11219" s="39"/>
    </row>
    <row r="11220" spans="1:1">
      <c r="A11220" s="39"/>
    </row>
    <row r="11221" spans="1:1">
      <c r="A11221" s="39"/>
    </row>
    <row r="11222" spans="1:1">
      <c r="A11222" s="39"/>
    </row>
    <row r="11223" spans="1:1">
      <c r="A11223" s="39"/>
    </row>
    <row r="11224" spans="1:1">
      <c r="A11224" s="39"/>
    </row>
    <row r="11225" spans="1:1">
      <c r="A11225" s="39"/>
    </row>
    <row r="11226" spans="1:1">
      <c r="A11226" s="39"/>
    </row>
    <row r="11227" spans="1:1">
      <c r="A11227" s="39"/>
    </row>
    <row r="11228" spans="1:1">
      <c r="A11228" s="39"/>
    </row>
    <row r="11229" spans="1:1">
      <c r="A11229" s="39"/>
    </row>
    <row r="11230" spans="1:1">
      <c r="A11230" s="39"/>
    </row>
    <row r="11231" spans="1:1">
      <c r="A11231" s="39"/>
    </row>
    <row r="11232" spans="1:1">
      <c r="A11232" s="39"/>
    </row>
    <row r="11233" spans="1:1">
      <c r="A11233" s="39"/>
    </row>
    <row r="11234" spans="1:1">
      <c r="A11234" s="39"/>
    </row>
    <row r="11235" spans="1:1">
      <c r="A11235" s="39"/>
    </row>
    <row r="11236" spans="1:1">
      <c r="A11236" s="39"/>
    </row>
    <row r="11237" spans="1:1">
      <c r="A11237" s="39"/>
    </row>
    <row r="11238" spans="1:1">
      <c r="A11238" s="39"/>
    </row>
    <row r="11239" spans="1:1">
      <c r="A11239" s="39"/>
    </row>
    <row r="11240" spans="1:1">
      <c r="A11240" s="39"/>
    </row>
    <row r="11241" spans="1:1">
      <c r="A11241" s="39"/>
    </row>
    <row r="11242" spans="1:1">
      <c r="A11242" s="39"/>
    </row>
    <row r="11243" spans="1:1">
      <c r="A11243" s="39"/>
    </row>
    <row r="11244" spans="1:1">
      <c r="A11244" s="39"/>
    </row>
    <row r="11245" spans="1:1">
      <c r="A11245" s="39"/>
    </row>
    <row r="11246" spans="1:1">
      <c r="A11246" s="39"/>
    </row>
    <row r="11247" spans="1:1">
      <c r="A11247" s="39"/>
    </row>
    <row r="11248" spans="1:1">
      <c r="A11248" s="39"/>
    </row>
    <row r="11249" spans="1:1">
      <c r="A11249" s="39"/>
    </row>
    <row r="11250" spans="1:1">
      <c r="A11250" s="39"/>
    </row>
    <row r="11251" spans="1:1">
      <c r="A11251" s="39"/>
    </row>
    <row r="11252" spans="1:1">
      <c r="A11252" s="39"/>
    </row>
    <row r="11253" spans="1:1">
      <c r="A11253" s="39"/>
    </row>
    <row r="11254" spans="1:1">
      <c r="A11254" s="39"/>
    </row>
    <row r="11255" spans="1:1">
      <c r="A11255" s="39"/>
    </row>
    <row r="11256" spans="1:1">
      <c r="A11256" s="39"/>
    </row>
    <row r="11257" spans="1:1">
      <c r="A11257" s="39"/>
    </row>
    <row r="11258" spans="1:1">
      <c r="A11258" s="39"/>
    </row>
    <row r="11259" spans="1:1">
      <c r="A11259" s="39"/>
    </row>
    <row r="11260" spans="1:1">
      <c r="A11260" s="39"/>
    </row>
    <row r="11261" spans="1:1">
      <c r="A11261" s="39"/>
    </row>
    <row r="11262" spans="1:1">
      <c r="A11262" s="39"/>
    </row>
    <row r="11263" spans="1:1">
      <c r="A11263" s="39"/>
    </row>
    <row r="11264" spans="1:1">
      <c r="A11264" s="39"/>
    </row>
    <row r="11265" spans="1:1">
      <c r="A11265" s="39"/>
    </row>
    <row r="11266" spans="1:1">
      <c r="A11266" s="39"/>
    </row>
    <row r="11267" spans="1:1">
      <c r="A11267" s="39"/>
    </row>
    <row r="11268" spans="1:1">
      <c r="A11268" s="39"/>
    </row>
    <row r="11269" spans="1:1">
      <c r="A11269" s="39"/>
    </row>
    <row r="11270" spans="1:1">
      <c r="A11270" s="39"/>
    </row>
    <row r="11271" spans="1:1">
      <c r="A11271" s="39"/>
    </row>
    <row r="11272" spans="1:1">
      <c r="A11272" s="39"/>
    </row>
    <row r="11273" spans="1:1">
      <c r="A11273" s="39"/>
    </row>
    <row r="11274" spans="1:1">
      <c r="A11274" s="39"/>
    </row>
    <row r="11275" spans="1:1">
      <c r="A11275" s="39"/>
    </row>
    <row r="11276" spans="1:1">
      <c r="A11276" s="39"/>
    </row>
    <row r="11277" spans="1:1">
      <c r="A11277" s="39"/>
    </row>
    <row r="11278" spans="1:1">
      <c r="A11278" s="39"/>
    </row>
    <row r="11279" spans="1:1">
      <c r="A11279" s="39"/>
    </row>
    <row r="11280" spans="1:1">
      <c r="A11280" s="39"/>
    </row>
    <row r="11281" spans="1:1">
      <c r="A11281" s="39"/>
    </row>
    <row r="11282" spans="1:1">
      <c r="A11282" s="39"/>
    </row>
    <row r="11283" spans="1:1">
      <c r="A11283" s="39"/>
    </row>
    <row r="11284" spans="1:1">
      <c r="A11284" s="39"/>
    </row>
    <row r="11285" spans="1:1">
      <c r="A11285" s="39"/>
    </row>
    <row r="11286" spans="1:1">
      <c r="A11286" s="39"/>
    </row>
    <row r="11287" spans="1:1">
      <c r="A11287" s="39"/>
    </row>
    <row r="11288" spans="1:1">
      <c r="A11288" s="39"/>
    </row>
    <row r="11289" spans="1:1">
      <c r="A11289" s="39"/>
    </row>
    <row r="11290" spans="1:1">
      <c r="A11290" s="39"/>
    </row>
    <row r="11291" spans="1:1">
      <c r="A11291" s="39"/>
    </row>
    <row r="11292" spans="1:1">
      <c r="A11292" s="39"/>
    </row>
    <row r="11293" spans="1:1">
      <c r="A11293" s="39"/>
    </row>
    <row r="11294" spans="1:1">
      <c r="A11294" s="39"/>
    </row>
    <row r="11295" spans="1:1">
      <c r="A11295" s="39"/>
    </row>
    <row r="11296" spans="1:1">
      <c r="A11296" s="39"/>
    </row>
    <row r="11297" spans="1:1">
      <c r="A11297" s="39"/>
    </row>
    <row r="11298" spans="1:1">
      <c r="A11298" s="39"/>
    </row>
    <row r="11299" spans="1:1">
      <c r="A11299" s="39"/>
    </row>
    <row r="11300" spans="1:1">
      <c r="A11300" s="39"/>
    </row>
    <row r="11301" spans="1:1">
      <c r="A11301" s="39"/>
    </row>
    <row r="11302" spans="1:1">
      <c r="A11302" s="39"/>
    </row>
    <row r="11303" spans="1:1">
      <c r="A11303" s="39"/>
    </row>
    <row r="11304" spans="1:1">
      <c r="A11304" s="39"/>
    </row>
    <row r="11305" spans="1:1">
      <c r="A11305" s="39"/>
    </row>
    <row r="11306" spans="1:1">
      <c r="A11306" s="39"/>
    </row>
    <row r="11307" spans="1:1">
      <c r="A11307" s="39"/>
    </row>
    <row r="11308" spans="1:1">
      <c r="A11308" s="39"/>
    </row>
    <row r="11309" spans="1:1">
      <c r="A11309" s="39"/>
    </row>
    <row r="11310" spans="1:1">
      <c r="A11310" s="39"/>
    </row>
    <row r="11311" spans="1:1">
      <c r="A11311" s="39"/>
    </row>
    <row r="11312" spans="1:1">
      <c r="A11312" s="39"/>
    </row>
    <row r="11313" spans="1:1">
      <c r="A11313" s="39"/>
    </row>
    <row r="11314" spans="1:1">
      <c r="A11314" s="39"/>
    </row>
    <row r="11315" spans="1:1">
      <c r="A11315" s="39"/>
    </row>
    <row r="11316" spans="1:1">
      <c r="A11316" s="39"/>
    </row>
    <row r="11317" spans="1:1">
      <c r="A11317" s="39"/>
    </row>
    <row r="11318" spans="1:1">
      <c r="A11318" s="39"/>
    </row>
    <row r="11319" spans="1:1">
      <c r="A11319" s="39"/>
    </row>
    <row r="11320" spans="1:1">
      <c r="A11320" s="39"/>
    </row>
    <row r="11321" spans="1:1">
      <c r="A11321" s="39"/>
    </row>
    <row r="11322" spans="1:1">
      <c r="A11322" s="39"/>
    </row>
    <row r="11323" spans="1:1">
      <c r="A11323" s="39"/>
    </row>
    <row r="11324" spans="1:1">
      <c r="A11324" s="39"/>
    </row>
    <row r="11325" spans="1:1">
      <c r="A11325" s="39"/>
    </row>
    <row r="11326" spans="1:1">
      <c r="A11326" s="39"/>
    </row>
    <row r="11327" spans="1:1">
      <c r="A11327" s="39"/>
    </row>
    <row r="11328" spans="1:1">
      <c r="A11328" s="39"/>
    </row>
    <row r="11329" spans="1:1">
      <c r="A11329" s="39"/>
    </row>
    <row r="11330" spans="1:1">
      <c r="A11330" s="39"/>
    </row>
    <row r="11331" spans="1:1">
      <c r="A11331" s="39"/>
    </row>
    <row r="11332" spans="1:1">
      <c r="A11332" s="39"/>
    </row>
    <row r="11333" spans="1:1">
      <c r="A11333" s="39"/>
    </row>
    <row r="11334" spans="1:1">
      <c r="A11334" s="39"/>
    </row>
    <row r="11335" spans="1:1">
      <c r="A11335" s="39"/>
    </row>
    <row r="11336" spans="1:1">
      <c r="A11336" s="39"/>
    </row>
    <row r="11337" spans="1:1">
      <c r="A11337" s="39"/>
    </row>
    <row r="11338" spans="1:1">
      <c r="A11338" s="39"/>
    </row>
    <row r="11339" spans="1:1">
      <c r="A11339" s="39"/>
    </row>
    <row r="11340" spans="1:1">
      <c r="A11340" s="39"/>
    </row>
    <row r="11341" spans="1:1">
      <c r="A11341" s="39"/>
    </row>
    <row r="11342" spans="1:1">
      <c r="A11342" s="39"/>
    </row>
    <row r="11343" spans="1:1">
      <c r="A11343" s="39"/>
    </row>
    <row r="11344" spans="1:1">
      <c r="A11344" s="39"/>
    </row>
    <row r="11345" spans="1:1">
      <c r="A11345" s="39"/>
    </row>
    <row r="11346" spans="1:1">
      <c r="A11346" s="39"/>
    </row>
    <row r="11347" spans="1:1">
      <c r="A11347" s="39"/>
    </row>
    <row r="11348" spans="1:1">
      <c r="A11348" s="39"/>
    </row>
    <row r="11349" spans="1:1">
      <c r="A11349" s="39"/>
    </row>
    <row r="11350" spans="1:1">
      <c r="A11350" s="39"/>
    </row>
    <row r="11351" spans="1:1">
      <c r="A11351" s="39"/>
    </row>
    <row r="11352" spans="1:1">
      <c r="A11352" s="39"/>
    </row>
    <row r="11353" spans="1:1">
      <c r="A11353" s="39"/>
    </row>
    <row r="11354" spans="1:1">
      <c r="A11354" s="39"/>
    </row>
    <row r="11355" spans="1:1">
      <c r="A11355" s="39"/>
    </row>
    <row r="11356" spans="1:1">
      <c r="A11356" s="39"/>
    </row>
    <row r="11357" spans="1:1">
      <c r="A11357" s="39"/>
    </row>
    <row r="11358" spans="1:1">
      <c r="A11358" s="39"/>
    </row>
    <row r="11359" spans="1:1">
      <c r="A11359" s="39"/>
    </row>
    <row r="11360" spans="1:1">
      <c r="A11360" s="39"/>
    </row>
    <row r="11361" spans="1:1">
      <c r="A11361" s="39"/>
    </row>
    <row r="11362" spans="1:1">
      <c r="A11362" s="39"/>
    </row>
    <row r="11363" spans="1:1">
      <c r="A11363" s="39"/>
    </row>
    <row r="11364" spans="1:1">
      <c r="A11364" s="39"/>
    </row>
    <row r="11365" spans="1:1">
      <c r="A11365" s="39"/>
    </row>
    <row r="11366" spans="1:1">
      <c r="A11366" s="39"/>
    </row>
    <row r="11367" spans="1:1">
      <c r="A11367" s="39"/>
    </row>
    <row r="11368" spans="1:1">
      <c r="A11368" s="39"/>
    </row>
    <row r="11369" spans="1:1">
      <c r="A11369" s="39"/>
    </row>
    <row r="11370" spans="1:1">
      <c r="A11370" s="39"/>
    </row>
    <row r="11371" spans="1:1">
      <c r="A11371" s="39"/>
    </row>
    <row r="11372" spans="1:1">
      <c r="A11372" s="39"/>
    </row>
    <row r="11373" spans="1:1">
      <c r="A11373" s="39"/>
    </row>
    <row r="11374" spans="1:1">
      <c r="A11374" s="39"/>
    </row>
    <row r="11375" spans="1:1">
      <c r="A11375" s="39"/>
    </row>
    <row r="11376" spans="1:1">
      <c r="A11376" s="39"/>
    </row>
    <row r="11377" spans="1:1">
      <c r="A11377" s="39"/>
    </row>
    <row r="11378" spans="1:1">
      <c r="A11378" s="39"/>
    </row>
    <row r="11379" spans="1:1">
      <c r="A11379" s="39"/>
    </row>
    <row r="11380" spans="1:1">
      <c r="A11380" s="39"/>
    </row>
    <row r="11381" spans="1:1">
      <c r="A11381" s="39"/>
    </row>
    <row r="11382" spans="1:1">
      <c r="A11382" s="39"/>
    </row>
    <row r="11383" spans="1:1">
      <c r="A11383" s="39"/>
    </row>
    <row r="11384" spans="1:1">
      <c r="A11384" s="39"/>
    </row>
    <row r="11385" spans="1:1">
      <c r="A11385" s="39"/>
    </row>
    <row r="11386" spans="1:1">
      <c r="A11386" s="39"/>
    </row>
    <row r="11387" spans="1:1">
      <c r="A11387" s="39"/>
    </row>
    <row r="11388" spans="1:1">
      <c r="A11388" s="39"/>
    </row>
    <row r="11389" spans="1:1">
      <c r="A11389" s="39"/>
    </row>
    <row r="11390" spans="1:1">
      <c r="A11390" s="39"/>
    </row>
    <row r="11391" spans="1:1">
      <c r="A11391" s="39"/>
    </row>
    <row r="11392" spans="1:1">
      <c r="A11392" s="39"/>
    </row>
    <row r="11393" spans="1:1">
      <c r="A11393" s="39"/>
    </row>
    <row r="11394" spans="1:1">
      <c r="A11394" s="39"/>
    </row>
    <row r="11395" spans="1:1">
      <c r="A11395" s="39"/>
    </row>
    <row r="11396" spans="1:1">
      <c r="A11396" s="39"/>
    </row>
    <row r="11397" spans="1:1">
      <c r="A11397" s="39"/>
    </row>
    <row r="11398" spans="1:1">
      <c r="A11398" s="39"/>
    </row>
    <row r="11399" spans="1:1">
      <c r="A11399" s="39"/>
    </row>
    <row r="11400" spans="1:1">
      <c r="A11400" s="39"/>
    </row>
    <row r="11401" spans="1:1">
      <c r="A11401" s="39"/>
    </row>
    <row r="11402" spans="1:1">
      <c r="A11402" s="39"/>
    </row>
    <row r="11403" spans="1:1">
      <c r="A11403" s="39"/>
    </row>
    <row r="11404" spans="1:1">
      <c r="A11404" s="39"/>
    </row>
    <row r="11405" spans="1:1">
      <c r="A11405" s="39"/>
    </row>
    <row r="11406" spans="1:1">
      <c r="A11406" s="39"/>
    </row>
    <row r="11407" spans="1:1">
      <c r="A11407" s="39"/>
    </row>
    <row r="11408" spans="1:1">
      <c r="A11408" s="39"/>
    </row>
    <row r="11409" spans="1:1">
      <c r="A11409" s="39"/>
    </row>
    <row r="11410" spans="1:1">
      <c r="A11410" s="39"/>
    </row>
    <row r="11411" spans="1:1">
      <c r="A11411" s="39"/>
    </row>
    <row r="11412" spans="1:1">
      <c r="A11412" s="39"/>
    </row>
    <row r="11413" spans="1:1">
      <c r="A11413" s="39"/>
    </row>
    <row r="11414" spans="1:1">
      <c r="A11414" s="39"/>
    </row>
    <row r="11415" spans="1:1">
      <c r="A11415" s="39"/>
    </row>
    <row r="11416" spans="1:1">
      <c r="A11416" s="39"/>
    </row>
    <row r="11417" spans="1:1">
      <c r="A11417" s="39"/>
    </row>
    <row r="11418" spans="1:1">
      <c r="A11418" s="39"/>
    </row>
    <row r="11419" spans="1:1">
      <c r="A11419" s="39"/>
    </row>
    <row r="11420" spans="1:1">
      <c r="A11420" s="39"/>
    </row>
    <row r="11421" spans="1:1">
      <c r="A11421" s="39"/>
    </row>
    <row r="11422" spans="1:1">
      <c r="A11422" s="39"/>
    </row>
    <row r="11423" spans="1:1">
      <c r="A11423" s="39"/>
    </row>
    <row r="11424" spans="1:1">
      <c r="A11424" s="39"/>
    </row>
    <row r="11425" spans="1:1">
      <c r="A11425" s="39"/>
    </row>
    <row r="11426" spans="1:1">
      <c r="A11426" s="39"/>
    </row>
    <row r="11427" spans="1:1">
      <c r="A11427" s="39"/>
    </row>
    <row r="11428" spans="1:1">
      <c r="A11428" s="39"/>
    </row>
    <row r="11429" spans="1:1">
      <c r="A11429" s="39"/>
    </row>
    <row r="11430" spans="1:1">
      <c r="A11430" s="39"/>
    </row>
    <row r="11431" spans="1:1">
      <c r="A11431" s="39"/>
    </row>
    <row r="11432" spans="1:1">
      <c r="A11432" s="39"/>
    </row>
    <row r="11433" spans="1:1">
      <c r="A11433" s="39"/>
    </row>
    <row r="11434" spans="1:1">
      <c r="A11434" s="39"/>
    </row>
    <row r="11435" spans="1:1">
      <c r="A11435" s="39"/>
    </row>
    <row r="11436" spans="1:1">
      <c r="A11436" s="39"/>
    </row>
    <row r="11437" spans="1:1">
      <c r="A11437" s="39"/>
    </row>
    <row r="11438" spans="1:1">
      <c r="A11438" s="39"/>
    </row>
    <row r="11439" spans="1:1">
      <c r="A11439" s="39"/>
    </row>
    <row r="11440" spans="1:1">
      <c r="A11440" s="39"/>
    </row>
    <row r="11441" spans="1:1">
      <c r="A11441" s="39"/>
    </row>
    <row r="11442" spans="1:1">
      <c r="A11442" s="39"/>
    </row>
    <row r="11443" spans="1:1">
      <c r="A11443" s="39"/>
    </row>
    <row r="11444" spans="1:1">
      <c r="A11444" s="39"/>
    </row>
    <row r="11445" spans="1:1">
      <c r="A11445" s="39"/>
    </row>
    <row r="11446" spans="1:1">
      <c r="A11446" s="39"/>
    </row>
    <row r="11447" spans="1:1">
      <c r="A11447" s="39"/>
    </row>
    <row r="11448" spans="1:1">
      <c r="A11448" s="39"/>
    </row>
    <row r="11449" spans="1:1">
      <c r="A11449" s="39"/>
    </row>
    <row r="11450" spans="1:1">
      <c r="A11450" s="39"/>
    </row>
    <row r="11451" spans="1:1">
      <c r="A11451" s="39"/>
    </row>
    <row r="11452" spans="1:1">
      <c r="A11452" s="39"/>
    </row>
    <row r="11453" spans="1:1">
      <c r="A11453" s="39"/>
    </row>
    <row r="11454" spans="1:1">
      <c r="A11454" s="39"/>
    </row>
    <row r="11455" spans="1:1">
      <c r="A11455" s="39"/>
    </row>
    <row r="11456" spans="1:1">
      <c r="A11456" s="39"/>
    </row>
    <row r="11457" spans="1:1">
      <c r="A11457" s="39"/>
    </row>
    <row r="11458" spans="1:1">
      <c r="A11458" s="39"/>
    </row>
    <row r="11459" spans="1:1">
      <c r="A11459" s="39"/>
    </row>
    <row r="11460" spans="1:1">
      <c r="A11460" s="39"/>
    </row>
    <row r="11461" spans="1:1">
      <c r="A11461" s="39"/>
    </row>
    <row r="11462" spans="1:1">
      <c r="A11462" s="39"/>
    </row>
    <row r="11463" spans="1:1">
      <c r="A11463" s="39"/>
    </row>
    <row r="11464" spans="1:1">
      <c r="A11464" s="39"/>
    </row>
    <row r="11465" spans="1:1">
      <c r="A11465" s="39"/>
    </row>
    <row r="11466" spans="1:1">
      <c r="A11466" s="39"/>
    </row>
    <row r="11467" spans="1:1">
      <c r="A11467" s="39"/>
    </row>
    <row r="11468" spans="1:1">
      <c r="A11468" s="39"/>
    </row>
    <row r="11469" spans="1:1">
      <c r="A11469" s="39"/>
    </row>
    <row r="11470" spans="1:1">
      <c r="A11470" s="39"/>
    </row>
    <row r="11471" spans="1:1">
      <c r="A11471" s="39"/>
    </row>
    <row r="11472" spans="1:1">
      <c r="A11472" s="39"/>
    </row>
    <row r="11473" spans="1:1">
      <c r="A11473" s="39"/>
    </row>
    <row r="11474" spans="1:1">
      <c r="A11474" s="39"/>
    </row>
    <row r="11475" spans="1:1">
      <c r="A11475" s="39"/>
    </row>
    <row r="11476" spans="1:1">
      <c r="A11476" s="39"/>
    </row>
    <row r="11477" spans="1:1">
      <c r="A11477" s="39"/>
    </row>
    <row r="11478" spans="1:1">
      <c r="A11478" s="39"/>
    </row>
    <row r="11479" spans="1:1">
      <c r="A11479" s="39"/>
    </row>
    <row r="11480" spans="1:1">
      <c r="A11480" s="39"/>
    </row>
    <row r="11481" spans="1:1">
      <c r="A11481" s="39"/>
    </row>
    <row r="11482" spans="1:1">
      <c r="A11482" s="39"/>
    </row>
    <row r="11483" spans="1:1">
      <c r="A11483" s="39"/>
    </row>
    <row r="11484" spans="1:1">
      <c r="A11484" s="39"/>
    </row>
    <row r="11485" spans="1:1">
      <c r="A11485" s="39"/>
    </row>
    <row r="11486" spans="1:1">
      <c r="A11486" s="39"/>
    </row>
    <row r="11487" spans="1:1">
      <c r="A11487" s="39"/>
    </row>
    <row r="11488" spans="1:1">
      <c r="A11488" s="39"/>
    </row>
    <row r="11489" spans="1:1">
      <c r="A11489" s="39"/>
    </row>
    <row r="11490" spans="1:1">
      <c r="A11490" s="39"/>
    </row>
    <row r="11491" spans="1:1">
      <c r="A11491" s="39"/>
    </row>
    <row r="11492" spans="1:1">
      <c r="A11492" s="39"/>
    </row>
    <row r="11493" spans="1:1">
      <c r="A11493" s="39"/>
    </row>
    <row r="11494" spans="1:1">
      <c r="A11494" s="39"/>
    </row>
    <row r="11495" spans="1:1">
      <c r="A11495" s="39"/>
    </row>
    <row r="11496" spans="1:1">
      <c r="A11496" s="39"/>
    </row>
    <row r="11497" spans="1:1">
      <c r="A11497" s="39"/>
    </row>
    <row r="11498" spans="1:1">
      <c r="A11498" s="39"/>
    </row>
    <row r="11499" spans="1:1">
      <c r="A11499" s="39"/>
    </row>
    <row r="11500" spans="1:1">
      <c r="A11500" s="39"/>
    </row>
    <row r="11501" spans="1:1">
      <c r="A11501" s="39"/>
    </row>
    <row r="11502" spans="1:1">
      <c r="A11502" s="39"/>
    </row>
    <row r="11503" spans="1:1">
      <c r="A11503" s="39"/>
    </row>
    <row r="11504" spans="1:1">
      <c r="A11504" s="39"/>
    </row>
    <row r="11505" spans="1:1">
      <c r="A11505" s="39"/>
    </row>
    <row r="11506" spans="1:1">
      <c r="A11506" s="39"/>
    </row>
    <row r="11507" spans="1:1">
      <c r="A11507" s="39"/>
    </row>
    <row r="11508" spans="1:1">
      <c r="A11508" s="39"/>
    </row>
    <row r="11509" spans="1:1">
      <c r="A11509" s="39"/>
    </row>
    <row r="11510" spans="1:1">
      <c r="A11510" s="39"/>
    </row>
    <row r="11511" spans="1:1">
      <c r="A11511" s="39"/>
    </row>
    <row r="11512" spans="1:1">
      <c r="A11512" s="39"/>
    </row>
    <row r="11513" spans="1:1">
      <c r="A11513" s="39"/>
    </row>
    <row r="11514" spans="1:1">
      <c r="A11514" s="39"/>
    </row>
    <row r="11515" spans="1:1">
      <c r="A11515" s="39"/>
    </row>
    <row r="11516" spans="1:1">
      <c r="A11516" s="39"/>
    </row>
    <row r="11517" spans="1:1">
      <c r="A11517" s="39"/>
    </row>
    <row r="11518" spans="1:1">
      <c r="A11518" s="39"/>
    </row>
    <row r="11519" spans="1:1">
      <c r="A11519" s="39"/>
    </row>
    <row r="11520" spans="1:1">
      <c r="A11520" s="39"/>
    </row>
    <row r="11521" spans="1:1">
      <c r="A11521" s="39"/>
    </row>
    <row r="11522" spans="1:1">
      <c r="A11522" s="39"/>
    </row>
    <row r="11523" spans="1:1">
      <c r="A11523" s="39"/>
    </row>
    <row r="11524" spans="1:1">
      <c r="A11524" s="39"/>
    </row>
    <row r="11525" spans="1:1">
      <c r="A11525" s="39"/>
    </row>
    <row r="11526" spans="1:1">
      <c r="A11526" s="39"/>
    </row>
    <row r="11527" spans="1:1">
      <c r="A11527" s="39"/>
    </row>
    <row r="11528" spans="1:1">
      <c r="A11528" s="39"/>
    </row>
    <row r="11529" spans="1:1">
      <c r="A11529" s="39"/>
    </row>
    <row r="11530" spans="1:1">
      <c r="A11530" s="39"/>
    </row>
    <row r="11531" spans="1:1">
      <c r="A11531" s="39"/>
    </row>
    <row r="11532" spans="1:1">
      <c r="A11532" s="39"/>
    </row>
    <row r="11533" spans="1:1">
      <c r="A11533" s="39"/>
    </row>
    <row r="11534" spans="1:1">
      <c r="A11534" s="39"/>
    </row>
    <row r="11535" spans="1:1">
      <c r="A11535" s="39"/>
    </row>
    <row r="11536" spans="1:1">
      <c r="A11536" s="39"/>
    </row>
    <row r="11537" spans="1:1">
      <c r="A11537" s="39"/>
    </row>
    <row r="11538" spans="1:1">
      <c r="A11538" s="39"/>
    </row>
    <row r="11539" spans="1:1">
      <c r="A11539" s="39"/>
    </row>
    <row r="11540" spans="1:1">
      <c r="A11540" s="39"/>
    </row>
    <row r="11541" spans="1:1">
      <c r="A11541" s="39"/>
    </row>
    <row r="11542" spans="1:1">
      <c r="A11542" s="39"/>
    </row>
    <row r="11543" spans="1:1">
      <c r="A11543" s="39"/>
    </row>
    <row r="11544" spans="1:1">
      <c r="A11544" s="39"/>
    </row>
    <row r="11545" spans="1:1">
      <c r="A11545" s="39"/>
    </row>
    <row r="11546" spans="1:1">
      <c r="A11546" s="39"/>
    </row>
    <row r="11547" spans="1:1">
      <c r="A11547" s="39"/>
    </row>
    <row r="11548" spans="1:1">
      <c r="A11548" s="39"/>
    </row>
    <row r="11549" spans="1:1">
      <c r="A11549" s="39"/>
    </row>
    <row r="11550" spans="1:1">
      <c r="A11550" s="39"/>
    </row>
    <row r="11551" spans="1:1">
      <c r="A11551" s="39"/>
    </row>
    <row r="11552" spans="1:1">
      <c r="A11552" s="39"/>
    </row>
    <row r="11553" spans="1:1">
      <c r="A11553" s="39"/>
    </row>
    <row r="11554" spans="1:1">
      <c r="A11554" s="39"/>
    </row>
    <row r="11555" spans="1:1">
      <c r="A11555" s="39"/>
    </row>
    <row r="11556" spans="1:1">
      <c r="A11556" s="39"/>
    </row>
    <row r="11557" spans="1:1">
      <c r="A11557" s="39"/>
    </row>
    <row r="11558" spans="1:1">
      <c r="A11558" s="39"/>
    </row>
    <row r="11559" spans="1:1">
      <c r="A11559" s="39"/>
    </row>
    <row r="11560" spans="1:1">
      <c r="A11560" s="39"/>
    </row>
    <row r="11561" spans="1:1">
      <c r="A11561" s="39"/>
    </row>
    <row r="11562" spans="1:1">
      <c r="A11562" s="39"/>
    </row>
    <row r="11563" spans="1:1">
      <c r="A11563" s="39"/>
    </row>
    <row r="11564" spans="1:1">
      <c r="A11564" s="39"/>
    </row>
    <row r="11565" spans="1:1">
      <c r="A11565" s="39"/>
    </row>
    <row r="11566" spans="1:1">
      <c r="A11566" s="39"/>
    </row>
    <row r="11567" spans="1:1">
      <c r="A11567" s="39"/>
    </row>
    <row r="11568" spans="1:1">
      <c r="A11568" s="39"/>
    </row>
    <row r="11569" spans="1:1">
      <c r="A11569" s="39"/>
    </row>
    <row r="11570" spans="1:1">
      <c r="A11570" s="39"/>
    </row>
    <row r="11571" spans="1:1">
      <c r="A11571" s="39"/>
    </row>
    <row r="11572" spans="1:1">
      <c r="A11572" s="39"/>
    </row>
    <row r="11573" spans="1:1">
      <c r="A11573" s="39"/>
    </row>
    <row r="11574" spans="1:1">
      <c r="A11574" s="39"/>
    </row>
    <row r="11575" spans="1:1">
      <c r="A11575" s="39"/>
    </row>
    <row r="11576" spans="1:1">
      <c r="A11576" s="39"/>
    </row>
    <row r="11577" spans="1:1">
      <c r="A11577" s="39"/>
    </row>
    <row r="11578" spans="1:1">
      <c r="A11578" s="39"/>
    </row>
    <row r="11579" spans="1:1">
      <c r="A11579" s="39"/>
    </row>
    <row r="11580" spans="1:1">
      <c r="A11580" s="39"/>
    </row>
    <row r="11581" spans="1:1">
      <c r="A11581" s="39"/>
    </row>
    <row r="11582" spans="1:1">
      <c r="A11582" s="39"/>
    </row>
    <row r="11583" spans="1:1">
      <c r="A11583" s="39"/>
    </row>
    <row r="11584" spans="1:1">
      <c r="A11584" s="39"/>
    </row>
    <row r="11585" spans="1:1">
      <c r="A11585" s="39"/>
    </row>
    <row r="11586" spans="1:1">
      <c r="A11586" s="39"/>
    </row>
    <row r="11587" spans="1:1">
      <c r="A11587" s="39"/>
    </row>
    <row r="11588" spans="1:1">
      <c r="A11588" s="39"/>
    </row>
    <row r="11589" spans="1:1">
      <c r="A11589" s="39"/>
    </row>
    <row r="11590" spans="1:1">
      <c r="A11590" s="39"/>
    </row>
    <row r="11591" spans="1:1">
      <c r="A11591" s="39"/>
    </row>
    <row r="11592" spans="1:1">
      <c r="A11592" s="39"/>
    </row>
    <row r="11593" spans="1:1">
      <c r="A11593" s="39"/>
    </row>
    <row r="11594" spans="1:1">
      <c r="A11594" s="39"/>
    </row>
    <row r="11595" spans="1:1">
      <c r="A11595" s="39"/>
    </row>
    <row r="11596" spans="1:1">
      <c r="A11596" s="39"/>
    </row>
    <row r="11597" spans="1:1">
      <c r="A11597" s="39"/>
    </row>
    <row r="11598" spans="1:1">
      <c r="A11598" s="39"/>
    </row>
    <row r="11599" spans="1:1">
      <c r="A11599" s="39"/>
    </row>
    <row r="11600" spans="1:1">
      <c r="A11600" s="39"/>
    </row>
    <row r="11601" spans="1:1">
      <c r="A11601" s="39"/>
    </row>
    <row r="11602" spans="1:1">
      <c r="A11602" s="39"/>
    </row>
    <row r="11603" spans="1:1">
      <c r="A11603" s="39"/>
    </row>
    <row r="11604" spans="1:1">
      <c r="A11604" s="39"/>
    </row>
    <row r="11605" spans="1:1">
      <c r="A11605" s="39"/>
    </row>
    <row r="11606" spans="1:1">
      <c r="A11606" s="39"/>
    </row>
    <row r="11607" spans="1:1">
      <c r="A11607" s="39"/>
    </row>
    <row r="11608" spans="1:1">
      <c r="A11608" s="39"/>
    </row>
    <row r="11609" spans="1:1">
      <c r="A11609" s="39"/>
    </row>
    <row r="11610" spans="1:1">
      <c r="A11610" s="39"/>
    </row>
    <row r="11611" spans="1:1">
      <c r="A11611" s="39"/>
    </row>
    <row r="11612" spans="1:1">
      <c r="A11612" s="39"/>
    </row>
    <row r="11613" spans="1:1">
      <c r="A11613" s="39"/>
    </row>
    <row r="11614" spans="1:1">
      <c r="A11614" s="39"/>
    </row>
    <row r="11615" spans="1:1">
      <c r="A11615" s="39"/>
    </row>
    <row r="11616" spans="1:1">
      <c r="A11616" s="39"/>
    </row>
    <row r="11617" spans="1:1">
      <c r="A11617" s="39"/>
    </row>
    <row r="11618" spans="1:1">
      <c r="A11618" s="39"/>
    </row>
    <row r="11619" spans="1:1">
      <c r="A11619" s="39"/>
    </row>
    <row r="11620" spans="1:1">
      <c r="A11620" s="39"/>
    </row>
    <row r="11621" spans="1:1">
      <c r="A11621" s="39"/>
    </row>
    <row r="11622" spans="1:1">
      <c r="A11622" s="39"/>
    </row>
    <row r="11623" spans="1:1">
      <c r="A11623" s="39"/>
    </row>
    <row r="11624" spans="1:1">
      <c r="A11624" s="39"/>
    </row>
    <row r="11625" spans="1:1">
      <c r="A11625" s="39"/>
    </row>
    <row r="11626" spans="1:1">
      <c r="A11626" s="39"/>
    </row>
    <row r="11627" spans="1:1">
      <c r="A11627" s="39"/>
    </row>
    <row r="11628" spans="1:1">
      <c r="A11628" s="39"/>
    </row>
    <row r="11629" spans="1:1">
      <c r="A11629" s="39"/>
    </row>
    <row r="11630" spans="1:1">
      <c r="A11630" s="39"/>
    </row>
    <row r="11631" spans="1:1">
      <c r="A11631" s="39"/>
    </row>
    <row r="11632" spans="1:1">
      <c r="A11632" s="39"/>
    </row>
    <row r="11633" spans="1:1">
      <c r="A11633" s="39"/>
    </row>
    <row r="11634" spans="1:1">
      <c r="A11634" s="39"/>
    </row>
    <row r="11635" spans="1:1">
      <c r="A11635" s="39"/>
    </row>
    <row r="11636" spans="1:1">
      <c r="A11636" s="39"/>
    </row>
    <row r="11637" spans="1:1">
      <c r="A11637" s="39"/>
    </row>
    <row r="11638" spans="1:1">
      <c r="A11638" s="39"/>
    </row>
    <row r="11639" spans="1:1">
      <c r="A11639" s="39"/>
    </row>
    <row r="11640" spans="1:1">
      <c r="A11640" s="39"/>
    </row>
    <row r="11641" spans="1:1">
      <c r="A11641" s="39"/>
    </row>
    <row r="11642" spans="1:1">
      <c r="A11642" s="39"/>
    </row>
    <row r="11643" spans="1:1">
      <c r="A11643" s="39"/>
    </row>
    <row r="11644" spans="1:1">
      <c r="A11644" s="39"/>
    </row>
    <row r="11645" spans="1:1">
      <c r="A11645" s="39"/>
    </row>
    <row r="11646" spans="1:1">
      <c r="A11646" s="39"/>
    </row>
    <row r="11647" spans="1:1">
      <c r="A11647" s="39"/>
    </row>
    <row r="11648" spans="1:1">
      <c r="A11648" s="39"/>
    </row>
    <row r="11649" spans="1:1">
      <c r="A11649" s="39"/>
    </row>
    <row r="11650" spans="1:1">
      <c r="A11650" s="39"/>
    </row>
    <row r="11651" spans="1:1">
      <c r="A11651" s="39"/>
    </row>
    <row r="11652" spans="1:1">
      <c r="A11652" s="39"/>
    </row>
    <row r="11653" spans="1:1">
      <c r="A11653" s="39"/>
    </row>
    <row r="11654" spans="1:1">
      <c r="A11654" s="39"/>
    </row>
    <row r="11655" spans="1:1">
      <c r="A11655" s="39"/>
    </row>
    <row r="11656" spans="1:1">
      <c r="A11656" s="39"/>
    </row>
    <row r="11657" spans="1:1">
      <c r="A11657" s="39"/>
    </row>
    <row r="11658" spans="1:1">
      <c r="A11658" s="39"/>
    </row>
    <row r="11659" spans="1:1">
      <c r="A11659" s="39"/>
    </row>
    <row r="11660" spans="1:1">
      <c r="A11660" s="39"/>
    </row>
    <row r="11661" spans="1:1">
      <c r="A11661" s="39"/>
    </row>
    <row r="11662" spans="1:1">
      <c r="A11662" s="39"/>
    </row>
    <row r="11663" spans="1:1">
      <c r="A11663" s="39"/>
    </row>
    <row r="11664" spans="1:1">
      <c r="A11664" s="39"/>
    </row>
    <row r="11665" spans="1:1">
      <c r="A11665" s="39"/>
    </row>
    <row r="11666" spans="1:1">
      <c r="A11666" s="39"/>
    </row>
    <row r="11667" spans="1:1">
      <c r="A11667" s="39"/>
    </row>
    <row r="11668" spans="1:1">
      <c r="A11668" s="39"/>
    </row>
    <row r="11669" spans="1:1">
      <c r="A11669" s="39"/>
    </row>
    <row r="11670" spans="1:1">
      <c r="A11670" s="39"/>
    </row>
    <row r="11671" spans="1:1">
      <c r="A11671" s="39"/>
    </row>
    <row r="11672" spans="1:1">
      <c r="A11672" s="39"/>
    </row>
    <row r="11673" spans="1:1">
      <c r="A11673" s="39"/>
    </row>
    <row r="11674" spans="1:1">
      <c r="A11674" s="39"/>
    </row>
    <row r="11675" spans="1:1">
      <c r="A11675" s="39"/>
    </row>
    <row r="11676" spans="1:1">
      <c r="A11676" s="39"/>
    </row>
    <row r="11677" spans="1:1">
      <c r="A11677" s="39"/>
    </row>
    <row r="11678" spans="1:1">
      <c r="A11678" s="39"/>
    </row>
    <row r="11679" spans="1:1">
      <c r="A11679" s="39"/>
    </row>
    <row r="11680" spans="1:1">
      <c r="A11680" s="39"/>
    </row>
    <row r="11681" spans="1:1">
      <c r="A11681" s="39"/>
    </row>
    <row r="11682" spans="1:1">
      <c r="A11682" s="39"/>
    </row>
    <row r="11683" spans="1:1">
      <c r="A11683" s="39"/>
    </row>
    <row r="11684" spans="1:1">
      <c r="A11684" s="39"/>
    </row>
    <row r="11685" spans="1:1">
      <c r="A11685" s="39"/>
    </row>
    <row r="11686" spans="1:1">
      <c r="A11686" s="39"/>
    </row>
    <row r="11687" spans="1:1">
      <c r="A11687" s="39"/>
    </row>
    <row r="11688" spans="1:1">
      <c r="A11688" s="39"/>
    </row>
    <row r="11689" spans="1:1">
      <c r="A11689" s="39"/>
    </row>
    <row r="11690" spans="1:1">
      <c r="A11690" s="39"/>
    </row>
    <row r="11691" spans="1:1">
      <c r="A11691" s="39"/>
    </row>
    <row r="11692" spans="1:1">
      <c r="A11692" s="39"/>
    </row>
    <row r="11693" spans="1:1">
      <c r="A11693" s="39"/>
    </row>
    <row r="11694" spans="1:1">
      <c r="A11694" s="39"/>
    </row>
    <row r="11695" spans="1:1">
      <c r="A11695" s="39"/>
    </row>
    <row r="11696" spans="1:1">
      <c r="A11696" s="39"/>
    </row>
    <row r="11697" spans="1:1">
      <c r="A11697" s="39"/>
    </row>
    <row r="11698" spans="1:1">
      <c r="A11698" s="39"/>
    </row>
    <row r="11699" spans="1:1">
      <c r="A11699" s="39"/>
    </row>
    <row r="11700" spans="1:1">
      <c r="A11700" s="39"/>
    </row>
    <row r="11701" spans="1:1">
      <c r="A11701" s="39"/>
    </row>
    <row r="11702" spans="1:1">
      <c r="A11702" s="39"/>
    </row>
    <row r="11703" spans="1:1">
      <c r="A11703" s="39"/>
    </row>
    <row r="11704" spans="1:1">
      <c r="A11704" s="39"/>
    </row>
    <row r="11705" spans="1:1">
      <c r="A11705" s="39"/>
    </row>
    <row r="11706" spans="1:1">
      <c r="A11706" s="39"/>
    </row>
    <row r="11707" spans="1:1">
      <c r="A11707" s="39"/>
    </row>
    <row r="11708" spans="1:1">
      <c r="A11708" s="39"/>
    </row>
    <row r="11709" spans="1:1">
      <c r="A11709" s="39"/>
    </row>
    <row r="11710" spans="1:1">
      <c r="A11710" s="39"/>
    </row>
    <row r="11711" spans="1:1">
      <c r="A11711" s="39"/>
    </row>
    <row r="11712" spans="1:1">
      <c r="A11712" s="39"/>
    </row>
    <row r="11713" spans="1:1">
      <c r="A11713" s="39"/>
    </row>
    <row r="11714" spans="1:1">
      <c r="A11714" s="39"/>
    </row>
    <row r="11715" spans="1:1">
      <c r="A11715" s="39"/>
    </row>
    <row r="11716" spans="1:1">
      <c r="A11716" s="39"/>
    </row>
    <row r="11717" spans="1:1">
      <c r="A11717" s="39"/>
    </row>
    <row r="11718" spans="1:1">
      <c r="A11718" s="39"/>
    </row>
    <row r="11719" spans="1:1">
      <c r="A11719" s="39"/>
    </row>
    <row r="11720" spans="1:1">
      <c r="A11720" s="39"/>
    </row>
    <row r="11721" spans="1:1">
      <c r="A11721" s="39"/>
    </row>
    <row r="11722" spans="1:1">
      <c r="A11722" s="39"/>
    </row>
    <row r="11723" spans="1:1">
      <c r="A11723" s="39"/>
    </row>
    <row r="11724" spans="1:1">
      <c r="A11724" s="39"/>
    </row>
    <row r="11725" spans="1:1">
      <c r="A11725" s="39"/>
    </row>
    <row r="11726" spans="1:1">
      <c r="A11726" s="39"/>
    </row>
    <row r="11727" spans="1:1">
      <c r="A11727" s="39"/>
    </row>
    <row r="11728" spans="1:1">
      <c r="A11728" s="39"/>
    </row>
    <row r="11729" spans="1:1">
      <c r="A11729" s="39"/>
    </row>
    <row r="11730" spans="1:1">
      <c r="A11730" s="39"/>
    </row>
    <row r="11731" spans="1:1">
      <c r="A11731" s="39"/>
    </row>
    <row r="11732" spans="1:1">
      <c r="A11732" s="39"/>
    </row>
    <row r="11733" spans="1:1">
      <c r="A11733" s="39"/>
    </row>
    <row r="11734" spans="1:1">
      <c r="A11734" s="39"/>
    </row>
    <row r="11735" spans="1:1">
      <c r="A11735" s="39"/>
    </row>
    <row r="11736" spans="1:1">
      <c r="A11736" s="39"/>
    </row>
    <row r="11737" spans="1:1">
      <c r="A11737" s="39"/>
    </row>
    <row r="11738" spans="1:1">
      <c r="A11738" s="39"/>
    </row>
    <row r="11739" spans="1:1">
      <c r="A11739" s="39"/>
    </row>
    <row r="11740" spans="1:1">
      <c r="A11740" s="39"/>
    </row>
    <row r="11741" spans="1:1">
      <c r="A11741" s="39"/>
    </row>
    <row r="11742" spans="1:1">
      <c r="A11742" s="39"/>
    </row>
    <row r="11743" spans="1:1">
      <c r="A11743" s="39"/>
    </row>
    <row r="11744" spans="1:1">
      <c r="A11744" s="39"/>
    </row>
    <row r="11745" spans="1:1">
      <c r="A11745" s="39"/>
    </row>
    <row r="11746" spans="1:1">
      <c r="A11746" s="39"/>
    </row>
    <row r="11747" spans="1:1">
      <c r="A11747" s="39"/>
    </row>
    <row r="11748" spans="1:1">
      <c r="A11748" s="39"/>
    </row>
    <row r="11749" spans="1:1">
      <c r="A11749" s="39"/>
    </row>
    <row r="11750" spans="1:1">
      <c r="A11750" s="39"/>
    </row>
    <row r="11751" spans="1:1">
      <c r="A11751" s="39"/>
    </row>
    <row r="11752" spans="1:1">
      <c r="A11752" s="39"/>
    </row>
    <row r="11753" spans="1:1">
      <c r="A11753" s="39"/>
    </row>
    <row r="11754" spans="1:1">
      <c r="A11754" s="39"/>
    </row>
    <row r="11755" spans="1:1">
      <c r="A11755" s="39"/>
    </row>
    <row r="11756" spans="1:1">
      <c r="A11756" s="39"/>
    </row>
    <row r="11757" spans="1:1">
      <c r="A11757" s="39"/>
    </row>
    <row r="11758" spans="1:1">
      <c r="A11758" s="39"/>
    </row>
    <row r="11759" spans="1:1">
      <c r="A11759" s="39"/>
    </row>
    <row r="11760" spans="1:1">
      <c r="A11760" s="39"/>
    </row>
    <row r="11761" spans="1:1">
      <c r="A11761" s="39"/>
    </row>
    <row r="11762" spans="1:1">
      <c r="A11762" s="39"/>
    </row>
    <row r="11763" spans="1:1">
      <c r="A11763" s="39"/>
    </row>
    <row r="11764" spans="1:1">
      <c r="A11764" s="39"/>
    </row>
    <row r="11765" spans="1:1">
      <c r="A11765" s="39"/>
    </row>
    <row r="11766" spans="1:1">
      <c r="A11766" s="39"/>
    </row>
    <row r="11767" spans="1:1">
      <c r="A11767" s="39"/>
    </row>
    <row r="11768" spans="1:1">
      <c r="A11768" s="39"/>
    </row>
    <row r="11769" spans="1:1">
      <c r="A11769" s="39"/>
    </row>
    <row r="11770" spans="1:1">
      <c r="A11770" s="39"/>
    </row>
    <row r="11771" spans="1:1">
      <c r="A11771" s="39"/>
    </row>
    <row r="11772" spans="1:1">
      <c r="A11772" s="39"/>
    </row>
    <row r="11773" spans="1:1">
      <c r="A11773" s="39"/>
    </row>
    <row r="11774" spans="1:1">
      <c r="A11774" s="39"/>
    </row>
    <row r="11775" spans="1:1">
      <c r="A11775" s="39"/>
    </row>
    <row r="11776" spans="1:1">
      <c r="A11776" s="39"/>
    </row>
    <row r="11777" spans="1:1">
      <c r="A11777" s="39"/>
    </row>
    <row r="11778" spans="1:1">
      <c r="A11778" s="39"/>
    </row>
    <row r="11779" spans="1:1">
      <c r="A11779" s="39"/>
    </row>
    <row r="11780" spans="1:1">
      <c r="A11780" s="39"/>
    </row>
    <row r="11781" spans="1:1">
      <c r="A11781" s="39"/>
    </row>
    <row r="11782" spans="1:1">
      <c r="A11782" s="39"/>
    </row>
    <row r="11783" spans="1:1">
      <c r="A11783" s="39"/>
    </row>
    <row r="11784" spans="1:1">
      <c r="A11784" s="39"/>
    </row>
    <row r="11785" spans="1:1">
      <c r="A11785" s="39"/>
    </row>
    <row r="11786" spans="1:1">
      <c r="A11786" s="39"/>
    </row>
    <row r="11787" spans="1:1">
      <c r="A11787" s="39"/>
    </row>
    <row r="11788" spans="1:1">
      <c r="A11788" s="39"/>
    </row>
    <row r="11789" spans="1:1">
      <c r="A11789" s="39"/>
    </row>
    <row r="11790" spans="1:1">
      <c r="A11790" s="39"/>
    </row>
    <row r="11791" spans="1:1">
      <c r="A11791" s="39"/>
    </row>
    <row r="11792" spans="1:1">
      <c r="A11792" s="39"/>
    </row>
    <row r="11793" spans="1:1">
      <c r="A11793" s="39"/>
    </row>
    <row r="11794" spans="1:1">
      <c r="A11794" s="39"/>
    </row>
    <row r="11795" spans="1:1">
      <c r="A11795" s="39"/>
    </row>
    <row r="11796" spans="1:1">
      <c r="A11796" s="39"/>
    </row>
    <row r="11797" spans="1:1">
      <c r="A11797" s="39"/>
    </row>
    <row r="11798" spans="1:1">
      <c r="A11798" s="39"/>
    </row>
    <row r="11799" spans="1:1">
      <c r="A11799" s="39"/>
    </row>
    <row r="11800" spans="1:1">
      <c r="A11800" s="39"/>
    </row>
    <row r="11801" spans="1:1">
      <c r="A11801" s="39"/>
    </row>
    <row r="11802" spans="1:1">
      <c r="A11802" s="39"/>
    </row>
    <row r="11803" spans="1:1">
      <c r="A11803" s="39"/>
    </row>
    <row r="11804" spans="1:1">
      <c r="A11804" s="39"/>
    </row>
    <row r="11805" spans="1:1">
      <c r="A11805" s="39"/>
    </row>
    <row r="11806" spans="1:1">
      <c r="A11806" s="39"/>
    </row>
    <row r="11807" spans="1:1">
      <c r="A11807" s="39"/>
    </row>
    <row r="11808" spans="1:1">
      <c r="A11808" s="39"/>
    </row>
    <row r="11809" spans="1:1">
      <c r="A11809" s="39"/>
    </row>
    <row r="11810" spans="1:1">
      <c r="A11810" s="39"/>
    </row>
    <row r="11811" spans="1:1">
      <c r="A11811" s="39"/>
    </row>
    <row r="11812" spans="1:1">
      <c r="A11812" s="39"/>
    </row>
    <row r="11813" spans="1:1">
      <c r="A11813" s="39"/>
    </row>
    <row r="11814" spans="1:1">
      <c r="A11814" s="39"/>
    </row>
    <row r="11815" spans="1:1">
      <c r="A11815" s="39"/>
    </row>
    <row r="11816" spans="1:1">
      <c r="A11816" s="39"/>
    </row>
    <row r="11817" spans="1:1">
      <c r="A11817" s="39"/>
    </row>
    <row r="11818" spans="1:1">
      <c r="A11818" s="39"/>
    </row>
    <row r="11819" spans="1:1">
      <c r="A11819" s="39"/>
    </row>
    <row r="11820" spans="1:1">
      <c r="A11820" s="39"/>
    </row>
    <row r="11821" spans="1:1">
      <c r="A11821" s="39"/>
    </row>
    <row r="11822" spans="1:1">
      <c r="A11822" s="39"/>
    </row>
    <row r="11823" spans="1:1">
      <c r="A11823" s="39"/>
    </row>
    <row r="11824" spans="1:1">
      <c r="A11824" s="39"/>
    </row>
    <row r="11825" spans="1:1">
      <c r="A11825" s="39"/>
    </row>
    <row r="11826" spans="1:1">
      <c r="A11826" s="39"/>
    </row>
    <row r="11827" spans="1:1">
      <c r="A11827" s="39"/>
    </row>
    <row r="11828" spans="1:1">
      <c r="A11828" s="39"/>
    </row>
    <row r="11829" spans="1:1">
      <c r="A11829" s="39"/>
    </row>
    <row r="11830" spans="1:1">
      <c r="A11830" s="39"/>
    </row>
    <row r="11831" spans="1:1">
      <c r="A11831" s="39"/>
    </row>
    <row r="11832" spans="1:1">
      <c r="A11832" s="39"/>
    </row>
    <row r="11833" spans="1:1">
      <c r="A11833" s="39"/>
    </row>
    <row r="11834" spans="1:1">
      <c r="A11834" s="39"/>
    </row>
    <row r="11835" spans="1:1">
      <c r="A11835" s="39"/>
    </row>
    <row r="11836" spans="1:1">
      <c r="A11836" s="39"/>
    </row>
    <row r="11837" spans="1:1">
      <c r="A11837" s="39"/>
    </row>
    <row r="11838" spans="1:1">
      <c r="A11838" s="39"/>
    </row>
    <row r="11839" spans="1:1">
      <c r="A11839" s="39"/>
    </row>
    <row r="11840" spans="1:1">
      <c r="A11840" s="39"/>
    </row>
    <row r="11841" spans="1:1">
      <c r="A11841" s="39"/>
    </row>
    <row r="11842" spans="1:1">
      <c r="A11842" s="39"/>
    </row>
    <row r="11843" spans="1:1">
      <c r="A11843" s="39"/>
    </row>
    <row r="11844" spans="1:1">
      <c r="A11844" s="39"/>
    </row>
    <row r="11845" spans="1:1">
      <c r="A11845" s="39"/>
    </row>
    <row r="11846" spans="1:1">
      <c r="A11846" s="39"/>
    </row>
    <row r="11847" spans="1:1">
      <c r="A11847" s="39"/>
    </row>
    <row r="11848" spans="1:1">
      <c r="A11848" s="39"/>
    </row>
    <row r="11849" spans="1:1">
      <c r="A11849" s="39"/>
    </row>
    <row r="11850" spans="1:1">
      <c r="A11850" s="39"/>
    </row>
    <row r="11851" spans="1:1">
      <c r="A11851" s="39"/>
    </row>
    <row r="11852" spans="1:1">
      <c r="A11852" s="39"/>
    </row>
    <row r="11853" spans="1:1">
      <c r="A11853" s="39"/>
    </row>
    <row r="11854" spans="1:1">
      <c r="A11854" s="39"/>
    </row>
    <row r="11855" spans="1:1">
      <c r="A11855" s="39"/>
    </row>
    <row r="11856" spans="1:1">
      <c r="A11856" s="39"/>
    </row>
    <row r="11857" spans="1:1">
      <c r="A11857" s="39"/>
    </row>
    <row r="11858" spans="1:1">
      <c r="A11858" s="39"/>
    </row>
    <row r="11859" spans="1:1">
      <c r="A11859" s="39"/>
    </row>
    <row r="11860" spans="1:1">
      <c r="A11860" s="39"/>
    </row>
    <row r="11861" spans="1:1">
      <c r="A11861" s="39"/>
    </row>
    <row r="11862" spans="1:1">
      <c r="A11862" s="39"/>
    </row>
    <row r="11863" spans="1:1">
      <c r="A11863" s="39"/>
    </row>
    <row r="11864" spans="1:1">
      <c r="A11864" s="39"/>
    </row>
    <row r="11865" spans="1:1">
      <c r="A11865" s="39"/>
    </row>
    <row r="11866" spans="1:1">
      <c r="A11866" s="39"/>
    </row>
    <row r="11867" spans="1:1">
      <c r="A11867" s="39"/>
    </row>
    <row r="11868" spans="1:1">
      <c r="A11868" s="39"/>
    </row>
    <row r="11869" spans="1:1">
      <c r="A11869" s="39"/>
    </row>
    <row r="11870" spans="1:1">
      <c r="A11870" s="39"/>
    </row>
    <row r="11871" spans="1:1">
      <c r="A11871" s="39"/>
    </row>
    <row r="11872" spans="1:1">
      <c r="A11872" s="39"/>
    </row>
    <row r="11873" spans="1:1">
      <c r="A11873" s="39"/>
    </row>
    <row r="11874" spans="1:1">
      <c r="A11874" s="39"/>
    </row>
    <row r="11875" spans="1:1">
      <c r="A11875" s="39"/>
    </row>
    <row r="11876" spans="1:1">
      <c r="A11876" s="39"/>
    </row>
    <row r="11877" spans="1:1">
      <c r="A11877" s="39"/>
    </row>
    <row r="11878" spans="1:1">
      <c r="A11878" s="39"/>
    </row>
    <row r="11879" spans="1:1">
      <c r="A11879" s="39"/>
    </row>
    <row r="11880" spans="1:1">
      <c r="A11880" s="39"/>
    </row>
    <row r="11881" spans="1:1">
      <c r="A11881" s="39"/>
    </row>
    <row r="11882" spans="1:1">
      <c r="A11882" s="39"/>
    </row>
    <row r="11883" spans="1:1">
      <c r="A11883" s="39"/>
    </row>
    <row r="11884" spans="1:1">
      <c r="A11884" s="39"/>
    </row>
    <row r="11885" spans="1:1">
      <c r="A11885" s="39"/>
    </row>
    <row r="11886" spans="1:1">
      <c r="A11886" s="39"/>
    </row>
    <row r="11887" spans="1:1">
      <c r="A11887" s="39"/>
    </row>
    <row r="11888" spans="1:1">
      <c r="A11888" s="39"/>
    </row>
    <row r="11889" spans="1:1">
      <c r="A11889" s="39"/>
    </row>
    <row r="11890" spans="1:1">
      <c r="A11890" s="39"/>
    </row>
    <row r="11891" spans="1:1">
      <c r="A11891" s="39"/>
    </row>
    <row r="11892" spans="1:1">
      <c r="A11892" s="39"/>
    </row>
    <row r="11893" spans="1:1">
      <c r="A11893" s="39"/>
    </row>
    <row r="11894" spans="1:1">
      <c r="A11894" s="39"/>
    </row>
    <row r="11895" spans="1:1">
      <c r="A11895" s="39"/>
    </row>
    <row r="11896" spans="1:1">
      <c r="A11896" s="39"/>
    </row>
    <row r="11897" spans="1:1">
      <c r="A11897" s="39"/>
    </row>
    <row r="11898" spans="1:1">
      <c r="A11898" s="39"/>
    </row>
    <row r="11899" spans="1:1">
      <c r="A11899" s="39"/>
    </row>
    <row r="11900" spans="1:1">
      <c r="A11900" s="39"/>
    </row>
    <row r="11901" spans="1:1">
      <c r="A11901" s="39"/>
    </row>
    <row r="11902" spans="1:1">
      <c r="A11902" s="39"/>
    </row>
    <row r="11903" spans="1:1">
      <c r="A11903" s="39"/>
    </row>
    <row r="11904" spans="1:1">
      <c r="A11904" s="39"/>
    </row>
    <row r="11905" spans="1:1">
      <c r="A11905" s="39"/>
    </row>
    <row r="11906" spans="1:1">
      <c r="A11906" s="39"/>
    </row>
    <row r="11907" spans="1:1">
      <c r="A11907" s="39"/>
    </row>
    <row r="11908" spans="1:1">
      <c r="A11908" s="39"/>
    </row>
    <row r="11909" spans="1:1">
      <c r="A11909" s="39"/>
    </row>
    <row r="11910" spans="1:1">
      <c r="A11910" s="39"/>
    </row>
    <row r="11911" spans="1:1">
      <c r="A11911" s="39"/>
    </row>
    <row r="11912" spans="1:1">
      <c r="A11912" s="39"/>
    </row>
    <row r="11913" spans="1:1">
      <c r="A11913" s="39"/>
    </row>
    <row r="11914" spans="1:1">
      <c r="A11914" s="39"/>
    </row>
    <row r="11915" spans="1:1">
      <c r="A11915" s="39"/>
    </row>
    <row r="11916" spans="1:1">
      <c r="A11916" s="39"/>
    </row>
    <row r="11917" spans="1:1">
      <c r="A11917" s="39"/>
    </row>
    <row r="11918" spans="1:1">
      <c r="A11918" s="39"/>
    </row>
    <row r="11919" spans="1:1">
      <c r="A11919" s="39"/>
    </row>
    <row r="11920" spans="1:1">
      <c r="A11920" s="39"/>
    </row>
    <row r="11921" spans="1:1">
      <c r="A11921" s="39"/>
    </row>
    <row r="11922" spans="1:1">
      <c r="A11922" s="39"/>
    </row>
    <row r="11923" spans="1:1">
      <c r="A11923" s="39"/>
    </row>
    <row r="11924" spans="1:1">
      <c r="A11924" s="39"/>
    </row>
    <row r="11925" spans="1:1">
      <c r="A11925" s="39"/>
    </row>
    <row r="11926" spans="1:1">
      <c r="A11926" s="39"/>
    </row>
    <row r="11927" spans="1:1">
      <c r="A11927" s="39"/>
    </row>
    <row r="11928" spans="1:1">
      <c r="A11928" s="39"/>
    </row>
    <row r="11929" spans="1:1">
      <c r="A11929" s="39"/>
    </row>
    <row r="11930" spans="1:1">
      <c r="A11930" s="39"/>
    </row>
    <row r="11931" spans="1:1">
      <c r="A11931" s="39"/>
    </row>
    <row r="11932" spans="1:1">
      <c r="A11932" s="39"/>
    </row>
    <row r="11933" spans="1:1">
      <c r="A11933" s="39"/>
    </row>
    <row r="11934" spans="1:1">
      <c r="A11934" s="39"/>
    </row>
    <row r="11935" spans="1:1">
      <c r="A11935" s="39"/>
    </row>
    <row r="11936" spans="1:1">
      <c r="A11936" s="39"/>
    </row>
    <row r="11937" spans="1:1">
      <c r="A11937" s="39"/>
    </row>
    <row r="11938" spans="1:1">
      <c r="A11938" s="39"/>
    </row>
    <row r="11939" spans="1:1">
      <c r="A11939" s="39"/>
    </row>
    <row r="11940" spans="1:1">
      <c r="A11940" s="39"/>
    </row>
    <row r="11941" spans="1:1">
      <c r="A11941" s="39"/>
    </row>
    <row r="11942" spans="1:1">
      <c r="A11942" s="39"/>
    </row>
    <row r="11943" spans="1:1">
      <c r="A11943" s="39"/>
    </row>
    <row r="11944" spans="1:1">
      <c r="A11944" s="39"/>
    </row>
    <row r="11945" spans="1:1">
      <c r="A11945" s="39"/>
    </row>
    <row r="11946" spans="1:1">
      <c r="A11946" s="39"/>
    </row>
    <row r="11947" spans="1:1">
      <c r="A11947" s="39"/>
    </row>
    <row r="11948" spans="1:1">
      <c r="A11948" s="39"/>
    </row>
    <row r="11949" spans="1:1">
      <c r="A11949" s="39"/>
    </row>
    <row r="11950" spans="1:1">
      <c r="A11950" s="39"/>
    </row>
    <row r="11951" spans="1:1">
      <c r="A11951" s="39"/>
    </row>
    <row r="11952" spans="1:1">
      <c r="A11952" s="39"/>
    </row>
    <row r="11953" spans="1:1">
      <c r="A11953" s="39"/>
    </row>
    <row r="11954" spans="1:1">
      <c r="A11954" s="39"/>
    </row>
    <row r="11955" spans="1:1">
      <c r="A11955" s="39"/>
    </row>
    <row r="11956" spans="1:1">
      <c r="A11956" s="39"/>
    </row>
    <row r="11957" spans="1:1">
      <c r="A11957" s="39"/>
    </row>
    <row r="11958" spans="1:1">
      <c r="A11958" s="39"/>
    </row>
    <row r="11959" spans="1:1">
      <c r="A11959" s="39"/>
    </row>
    <row r="11960" spans="1:1">
      <c r="A11960" s="39"/>
    </row>
    <row r="11961" spans="1:1">
      <c r="A11961" s="39"/>
    </row>
    <row r="11962" spans="1:1">
      <c r="A11962" s="39"/>
    </row>
    <row r="11963" spans="1:1">
      <c r="A11963" s="39"/>
    </row>
    <row r="11964" spans="1:1">
      <c r="A11964" s="39"/>
    </row>
    <row r="11965" spans="1:1">
      <c r="A11965" s="39"/>
    </row>
    <row r="11966" spans="1:1">
      <c r="A11966" s="39"/>
    </row>
    <row r="11967" spans="1:1">
      <c r="A11967" s="39"/>
    </row>
    <row r="11968" spans="1:1">
      <c r="A11968" s="39"/>
    </row>
    <row r="11969" spans="1:1">
      <c r="A11969" s="39"/>
    </row>
    <row r="11970" spans="1:1">
      <c r="A11970" s="39"/>
    </row>
    <row r="11971" spans="1:1">
      <c r="A11971" s="39"/>
    </row>
    <row r="11972" spans="1:1">
      <c r="A11972" s="39"/>
    </row>
    <row r="11973" spans="1:1">
      <c r="A11973" s="39"/>
    </row>
    <row r="11974" spans="1:1">
      <c r="A11974" s="39"/>
    </row>
    <row r="11975" spans="1:1">
      <c r="A11975" s="39"/>
    </row>
    <row r="11976" spans="1:1">
      <c r="A11976" s="39"/>
    </row>
    <row r="11977" spans="1:1">
      <c r="A11977" s="39"/>
    </row>
    <row r="11978" spans="1:1">
      <c r="A11978" s="39"/>
    </row>
    <row r="11979" spans="1:1">
      <c r="A11979" s="39"/>
    </row>
    <row r="11980" spans="1:1">
      <c r="A11980" s="39"/>
    </row>
    <row r="11981" spans="1:1">
      <c r="A11981" s="39"/>
    </row>
    <row r="11982" spans="1:1">
      <c r="A11982" s="39"/>
    </row>
    <row r="11983" spans="1:1">
      <c r="A11983" s="39"/>
    </row>
    <row r="11984" spans="1:1">
      <c r="A11984" s="39"/>
    </row>
    <row r="11985" spans="1:1">
      <c r="A11985" s="39"/>
    </row>
    <row r="11986" spans="1:1">
      <c r="A11986" s="39"/>
    </row>
    <row r="11987" spans="1:1">
      <c r="A11987" s="39"/>
    </row>
    <row r="11988" spans="1:1">
      <c r="A11988" s="39"/>
    </row>
    <row r="11989" spans="1:1">
      <c r="A11989" s="39"/>
    </row>
    <row r="11990" spans="1:1">
      <c r="A11990" s="39"/>
    </row>
    <row r="11991" spans="1:1">
      <c r="A11991" s="39"/>
    </row>
    <row r="11992" spans="1:1">
      <c r="A11992" s="39"/>
    </row>
    <row r="11993" spans="1:1">
      <c r="A11993" s="39"/>
    </row>
    <row r="11994" spans="1:1">
      <c r="A11994" s="39"/>
    </row>
    <row r="11995" spans="1:1">
      <c r="A11995" s="39"/>
    </row>
    <row r="11996" spans="1:1">
      <c r="A11996" s="39"/>
    </row>
    <row r="11997" spans="1:1">
      <c r="A11997" s="39"/>
    </row>
    <row r="11998" spans="1:1">
      <c r="A11998" s="39"/>
    </row>
    <row r="11999" spans="1:1">
      <c r="A11999" s="39"/>
    </row>
    <row r="12000" spans="1:1">
      <c r="A12000" s="39"/>
    </row>
    <row r="12001" spans="1:1">
      <c r="A12001" s="39"/>
    </row>
    <row r="12002" spans="1:1">
      <c r="A12002" s="39"/>
    </row>
    <row r="12003" spans="1:1">
      <c r="A12003" s="39"/>
    </row>
    <row r="12004" spans="1:1">
      <c r="A12004" s="39"/>
    </row>
    <row r="12005" spans="1:1">
      <c r="A12005" s="39"/>
    </row>
    <row r="12006" spans="1:1">
      <c r="A12006" s="39"/>
    </row>
    <row r="12007" spans="1:1">
      <c r="A12007" s="39"/>
    </row>
    <row r="12008" spans="1:1">
      <c r="A12008" s="39"/>
    </row>
    <row r="12009" spans="1:1">
      <c r="A12009" s="39"/>
    </row>
    <row r="12010" spans="1:1">
      <c r="A12010" s="39"/>
    </row>
    <row r="12011" spans="1:1">
      <c r="A12011" s="39"/>
    </row>
    <row r="12012" spans="1:1">
      <c r="A12012" s="39"/>
    </row>
    <row r="12013" spans="1:1">
      <c r="A12013" s="39"/>
    </row>
    <row r="12014" spans="1:1">
      <c r="A12014" s="39"/>
    </row>
    <row r="12015" spans="1:1">
      <c r="A12015" s="39"/>
    </row>
    <row r="12016" spans="1:1">
      <c r="A12016" s="39"/>
    </row>
    <row r="12017" spans="1:1">
      <c r="A12017" s="39"/>
    </row>
    <row r="12018" spans="1:1">
      <c r="A12018" s="39"/>
    </row>
    <row r="12019" spans="1:1">
      <c r="A12019" s="39"/>
    </row>
    <row r="12020" spans="1:1">
      <c r="A12020" s="39"/>
    </row>
    <row r="12021" spans="1:1">
      <c r="A12021" s="39"/>
    </row>
    <row r="12022" spans="1:1">
      <c r="A12022" s="39"/>
    </row>
    <row r="12023" spans="1:1">
      <c r="A12023" s="39"/>
    </row>
    <row r="12024" spans="1:1">
      <c r="A12024" s="39"/>
    </row>
    <row r="12025" spans="1:1">
      <c r="A12025" s="39"/>
    </row>
    <row r="12026" spans="1:1">
      <c r="A12026" s="39"/>
    </row>
    <row r="12027" spans="1:1">
      <c r="A12027" s="39"/>
    </row>
    <row r="12028" spans="1:1">
      <c r="A12028" s="39"/>
    </row>
    <row r="12029" spans="1:1">
      <c r="A12029" s="39"/>
    </row>
    <row r="12030" spans="1:1">
      <c r="A12030" s="39"/>
    </row>
    <row r="12031" spans="1:1">
      <c r="A12031" s="39"/>
    </row>
    <row r="12032" spans="1:1">
      <c r="A12032" s="39"/>
    </row>
    <row r="12033" spans="1:1">
      <c r="A12033" s="39"/>
    </row>
    <row r="12034" spans="1:1">
      <c r="A12034" s="39"/>
    </row>
    <row r="12035" spans="1:1">
      <c r="A12035" s="39"/>
    </row>
    <row r="12036" spans="1:1">
      <c r="A12036" s="39"/>
    </row>
    <row r="12037" spans="1:1">
      <c r="A12037" s="39"/>
    </row>
    <row r="12038" spans="1:1">
      <c r="A12038" s="39"/>
    </row>
    <row r="12039" spans="1:1">
      <c r="A12039" s="39"/>
    </row>
    <row r="12040" spans="1:1">
      <c r="A12040" s="39"/>
    </row>
    <row r="12041" spans="1:1">
      <c r="A12041" s="39"/>
    </row>
    <row r="12042" spans="1:1">
      <c r="A12042" s="39"/>
    </row>
    <row r="12043" spans="1:1">
      <c r="A12043" s="39"/>
    </row>
    <row r="12044" spans="1:1">
      <c r="A12044" s="39"/>
    </row>
    <row r="12045" spans="1:1">
      <c r="A12045" s="39"/>
    </row>
    <row r="12046" spans="1:1">
      <c r="A12046" s="39"/>
    </row>
    <row r="12047" spans="1:1">
      <c r="A12047" s="39"/>
    </row>
    <row r="12048" spans="1:1">
      <c r="A12048" s="39"/>
    </row>
    <row r="12049" spans="1:1">
      <c r="A12049" s="39"/>
    </row>
    <row r="12050" spans="1:1">
      <c r="A12050" s="39"/>
    </row>
    <row r="12051" spans="1:1">
      <c r="A12051" s="39"/>
    </row>
    <row r="12052" spans="1:1">
      <c r="A12052" s="39"/>
    </row>
    <row r="12053" spans="1:1">
      <c r="A12053" s="39"/>
    </row>
    <row r="12054" spans="1:1">
      <c r="A12054" s="39"/>
    </row>
    <row r="12055" spans="1:1">
      <c r="A12055" s="39"/>
    </row>
    <row r="12056" spans="1:1">
      <c r="A12056" s="39"/>
    </row>
    <row r="12057" spans="1:1">
      <c r="A12057" s="39"/>
    </row>
    <row r="12058" spans="1:1">
      <c r="A12058" s="39"/>
    </row>
    <row r="12059" spans="1:1">
      <c r="A12059" s="39"/>
    </row>
    <row r="12060" spans="1:1">
      <c r="A12060" s="39"/>
    </row>
    <row r="12061" spans="1:1">
      <c r="A12061" s="39"/>
    </row>
    <row r="12062" spans="1:1">
      <c r="A12062" s="39"/>
    </row>
    <row r="12063" spans="1:1">
      <c r="A12063" s="39"/>
    </row>
    <row r="12064" spans="1:1">
      <c r="A12064" s="39"/>
    </row>
    <row r="12065" spans="1:1">
      <c r="A12065" s="39"/>
    </row>
    <row r="12066" spans="1:1">
      <c r="A12066" s="39"/>
    </row>
    <row r="12067" spans="1:1">
      <c r="A12067" s="39"/>
    </row>
    <row r="12068" spans="1:1">
      <c r="A12068" s="39"/>
    </row>
    <row r="12069" spans="1:1">
      <c r="A12069" s="39"/>
    </row>
    <row r="12070" spans="1:1">
      <c r="A12070" s="39"/>
    </row>
    <row r="12071" spans="1:1">
      <c r="A12071" s="39"/>
    </row>
    <row r="12072" spans="1:1">
      <c r="A12072" s="39"/>
    </row>
    <row r="12073" spans="1:1">
      <c r="A12073" s="39"/>
    </row>
    <row r="12074" spans="1:1">
      <c r="A12074" s="39"/>
    </row>
    <row r="12075" spans="1:1">
      <c r="A12075" s="39"/>
    </row>
    <row r="12076" spans="1:1">
      <c r="A12076" s="39"/>
    </row>
    <row r="12077" spans="1:1">
      <c r="A12077" s="39"/>
    </row>
    <row r="12078" spans="1:1">
      <c r="A12078" s="39"/>
    </row>
    <row r="12079" spans="1:1">
      <c r="A12079" s="39"/>
    </row>
    <row r="12080" spans="1:1">
      <c r="A12080" s="39"/>
    </row>
    <row r="12081" spans="1:1">
      <c r="A12081" s="39"/>
    </row>
    <row r="12082" spans="1:1">
      <c r="A12082" s="39"/>
    </row>
    <row r="12083" spans="1:1">
      <c r="A12083" s="39"/>
    </row>
    <row r="12084" spans="1:1">
      <c r="A12084" s="39"/>
    </row>
    <row r="12085" spans="1:1">
      <c r="A12085" s="39"/>
    </row>
    <row r="12086" spans="1:1">
      <c r="A12086" s="39"/>
    </row>
    <row r="12087" spans="1:1">
      <c r="A12087" s="39"/>
    </row>
    <row r="12088" spans="1:1">
      <c r="A12088" s="39"/>
    </row>
    <row r="12089" spans="1:1">
      <c r="A12089" s="39"/>
    </row>
    <row r="12090" spans="1:1">
      <c r="A12090" s="39"/>
    </row>
    <row r="12091" spans="1:1">
      <c r="A12091" s="39"/>
    </row>
    <row r="12092" spans="1:1">
      <c r="A12092" s="39"/>
    </row>
    <row r="12093" spans="1:1">
      <c r="A12093" s="39"/>
    </row>
    <row r="12094" spans="1:1">
      <c r="A12094" s="39"/>
    </row>
    <row r="12095" spans="1:1">
      <c r="A12095" s="39"/>
    </row>
    <row r="12096" spans="1:1">
      <c r="A12096" s="39"/>
    </row>
    <row r="12097" spans="1:1">
      <c r="A12097" s="39"/>
    </row>
    <row r="12098" spans="1:1">
      <c r="A12098" s="39"/>
    </row>
    <row r="12099" spans="1:1">
      <c r="A12099" s="39"/>
    </row>
    <row r="12100" spans="1:1">
      <c r="A12100" s="39"/>
    </row>
    <row r="12101" spans="1:1">
      <c r="A12101" s="39"/>
    </row>
    <row r="12102" spans="1:1">
      <c r="A12102" s="39"/>
    </row>
    <row r="12103" spans="1:1">
      <c r="A12103" s="39"/>
    </row>
    <row r="12104" spans="1:1">
      <c r="A12104" s="39"/>
    </row>
    <row r="12105" spans="1:1">
      <c r="A12105" s="39"/>
    </row>
    <row r="12106" spans="1:1">
      <c r="A12106" s="39"/>
    </row>
    <row r="12107" spans="1:1">
      <c r="A12107" s="39"/>
    </row>
    <row r="12108" spans="1:1">
      <c r="A12108" s="39"/>
    </row>
    <row r="12109" spans="1:1">
      <c r="A12109" s="39"/>
    </row>
    <row r="12110" spans="1:1">
      <c r="A12110" s="39"/>
    </row>
    <row r="12111" spans="1:1">
      <c r="A12111" s="39"/>
    </row>
    <row r="12112" spans="1:1">
      <c r="A12112" s="39"/>
    </row>
    <row r="12113" spans="1:1">
      <c r="A12113" s="39"/>
    </row>
    <row r="12114" spans="1:1">
      <c r="A12114" s="39"/>
    </row>
    <row r="12115" spans="1:1">
      <c r="A12115" s="39"/>
    </row>
    <row r="12116" spans="1:1">
      <c r="A12116" s="39"/>
    </row>
    <row r="12117" spans="1:1">
      <c r="A12117" s="39"/>
    </row>
    <row r="12118" spans="1:1">
      <c r="A12118" s="39"/>
    </row>
    <row r="12119" spans="1:1">
      <c r="A12119" s="39"/>
    </row>
    <row r="12120" spans="1:1">
      <c r="A12120" s="39"/>
    </row>
    <row r="12121" spans="1:1">
      <c r="A12121" s="39"/>
    </row>
    <row r="12122" spans="1:1">
      <c r="A12122" s="39"/>
    </row>
    <row r="12123" spans="1:1">
      <c r="A12123" s="39"/>
    </row>
    <row r="12124" spans="1:1">
      <c r="A12124" s="39"/>
    </row>
    <row r="12125" spans="1:1">
      <c r="A12125" s="39"/>
    </row>
    <row r="12126" spans="1:1">
      <c r="A12126" s="39"/>
    </row>
    <row r="12127" spans="1:1">
      <c r="A12127" s="39"/>
    </row>
    <row r="12128" spans="1:1">
      <c r="A12128" s="39"/>
    </row>
    <row r="12129" spans="1:1">
      <c r="A12129" s="39"/>
    </row>
    <row r="12130" spans="1:1">
      <c r="A12130" s="39"/>
    </row>
    <row r="12131" spans="1:1">
      <c r="A12131" s="39"/>
    </row>
    <row r="12132" spans="1:1">
      <c r="A12132" s="39"/>
    </row>
    <row r="12133" spans="1:1">
      <c r="A12133" s="39"/>
    </row>
    <row r="12134" spans="1:1">
      <c r="A12134" s="39"/>
    </row>
    <row r="12135" spans="1:1">
      <c r="A12135" s="39"/>
    </row>
    <row r="12136" spans="1:1">
      <c r="A12136" s="39"/>
    </row>
    <row r="12137" spans="1:1">
      <c r="A12137" s="39"/>
    </row>
    <row r="12138" spans="1:1">
      <c r="A12138" s="39"/>
    </row>
    <row r="12139" spans="1:1">
      <c r="A12139" s="39"/>
    </row>
    <row r="12140" spans="1:1">
      <c r="A12140" s="39"/>
    </row>
    <row r="12141" spans="1:1">
      <c r="A12141" s="39"/>
    </row>
    <row r="12142" spans="1:1">
      <c r="A12142" s="39"/>
    </row>
    <row r="12143" spans="1:1">
      <c r="A12143" s="39"/>
    </row>
    <row r="12144" spans="1:1">
      <c r="A12144" s="39"/>
    </row>
    <row r="12145" spans="1:1">
      <c r="A12145" s="39"/>
    </row>
    <row r="12146" spans="1:1">
      <c r="A12146" s="39"/>
    </row>
    <row r="12147" spans="1:1">
      <c r="A12147" s="39"/>
    </row>
    <row r="12148" spans="1:1">
      <c r="A12148" s="39"/>
    </row>
    <row r="12149" spans="1:1">
      <c r="A12149" s="39"/>
    </row>
    <row r="12150" spans="1:1">
      <c r="A12150" s="39"/>
    </row>
    <row r="12151" spans="1:1">
      <c r="A12151" s="39"/>
    </row>
    <row r="12152" spans="1:1">
      <c r="A12152" s="39"/>
    </row>
    <row r="12153" spans="1:1">
      <c r="A12153" s="39"/>
    </row>
    <row r="12154" spans="1:1">
      <c r="A12154" s="39"/>
    </row>
    <row r="12155" spans="1:1">
      <c r="A12155" s="39"/>
    </row>
    <row r="12156" spans="1:1">
      <c r="A12156" s="39"/>
    </row>
    <row r="12157" spans="1:1">
      <c r="A12157" s="39"/>
    </row>
    <row r="12158" spans="1:1">
      <c r="A12158" s="39"/>
    </row>
    <row r="12159" spans="1:1">
      <c r="A12159" s="39"/>
    </row>
    <row r="12160" spans="1:1">
      <c r="A12160" s="39"/>
    </row>
    <row r="12161" spans="1:1">
      <c r="A12161" s="39"/>
    </row>
    <row r="12162" spans="1:1">
      <c r="A12162" s="39"/>
    </row>
    <row r="12163" spans="1:1">
      <c r="A12163" s="39"/>
    </row>
    <row r="12164" spans="1:1">
      <c r="A12164" s="39"/>
    </row>
    <row r="12165" spans="1:1">
      <c r="A12165" s="39"/>
    </row>
    <row r="12166" spans="1:1">
      <c r="A12166" s="39"/>
    </row>
    <row r="12167" spans="1:1">
      <c r="A12167" s="39"/>
    </row>
    <row r="12168" spans="1:1">
      <c r="A12168" s="39"/>
    </row>
    <row r="12169" spans="1:1">
      <c r="A12169" s="39"/>
    </row>
    <row r="12170" spans="1:1">
      <c r="A12170" s="39"/>
    </row>
    <row r="12171" spans="1:1">
      <c r="A12171" s="39"/>
    </row>
    <row r="12172" spans="1:1">
      <c r="A12172" s="39"/>
    </row>
    <row r="12173" spans="1:1">
      <c r="A12173" s="39"/>
    </row>
    <row r="12174" spans="1:1">
      <c r="A12174" s="39"/>
    </row>
    <row r="12175" spans="1:1">
      <c r="A12175" s="39"/>
    </row>
    <row r="12176" spans="1:1">
      <c r="A12176" s="39"/>
    </row>
    <row r="12177" spans="1:1">
      <c r="A12177" s="39"/>
    </row>
    <row r="12178" spans="1:1">
      <c r="A12178" s="39"/>
    </row>
    <row r="12179" spans="1:1">
      <c r="A12179" s="39"/>
    </row>
    <row r="12180" spans="1:1">
      <c r="A12180" s="39"/>
    </row>
    <row r="12181" spans="1:1">
      <c r="A12181" s="39"/>
    </row>
    <row r="12182" spans="1:1">
      <c r="A12182" s="39"/>
    </row>
    <row r="12183" spans="1:1">
      <c r="A12183" s="39"/>
    </row>
    <row r="12184" spans="1:1">
      <c r="A12184" s="39"/>
    </row>
    <row r="12185" spans="1:1">
      <c r="A12185" s="39"/>
    </row>
    <row r="12186" spans="1:1">
      <c r="A12186" s="39"/>
    </row>
    <row r="12187" spans="1:1">
      <c r="A12187" s="39"/>
    </row>
    <row r="12188" spans="1:1">
      <c r="A12188" s="39"/>
    </row>
    <row r="12189" spans="1:1">
      <c r="A12189" s="39"/>
    </row>
    <row r="12190" spans="1:1">
      <c r="A12190" s="39"/>
    </row>
    <row r="12191" spans="1:1">
      <c r="A12191" s="39"/>
    </row>
    <row r="12192" spans="1:1">
      <c r="A12192" s="39"/>
    </row>
    <row r="12193" spans="1:1">
      <c r="A12193" s="39"/>
    </row>
    <row r="12194" spans="1:1">
      <c r="A12194" s="39"/>
    </row>
    <row r="12195" spans="1:1">
      <c r="A12195" s="39"/>
    </row>
    <row r="12196" spans="1:1">
      <c r="A12196" s="39"/>
    </row>
    <row r="12197" spans="1:1">
      <c r="A12197" s="39"/>
    </row>
    <row r="12198" spans="1:1">
      <c r="A12198" s="39"/>
    </row>
    <row r="12199" spans="1:1">
      <c r="A12199" s="39"/>
    </row>
    <row r="12200" spans="1:1">
      <c r="A12200" s="39"/>
    </row>
    <row r="12201" spans="1:1">
      <c r="A12201" s="39"/>
    </row>
    <row r="12202" spans="1:1">
      <c r="A12202" s="39"/>
    </row>
    <row r="12203" spans="1:1">
      <c r="A12203" s="39"/>
    </row>
    <row r="12204" spans="1:1">
      <c r="A12204" s="39"/>
    </row>
    <row r="12205" spans="1:1">
      <c r="A12205" s="39"/>
    </row>
    <row r="12206" spans="1:1">
      <c r="A12206" s="39"/>
    </row>
    <row r="12207" spans="1:1">
      <c r="A12207" s="39"/>
    </row>
    <row r="12208" spans="1:1">
      <c r="A12208" s="39"/>
    </row>
    <row r="12209" spans="1:1">
      <c r="A12209" s="39"/>
    </row>
    <row r="12210" spans="1:1">
      <c r="A12210" s="39"/>
    </row>
    <row r="12211" spans="1:1">
      <c r="A12211" s="39"/>
    </row>
    <row r="12212" spans="1:1">
      <c r="A12212" s="39"/>
    </row>
    <row r="12213" spans="1:1">
      <c r="A12213" s="39"/>
    </row>
    <row r="12214" spans="1:1">
      <c r="A12214" s="39"/>
    </row>
    <row r="12215" spans="1:1">
      <c r="A12215" s="39"/>
    </row>
    <row r="12216" spans="1:1">
      <c r="A12216" s="39"/>
    </row>
    <row r="12217" spans="1:1">
      <c r="A12217" s="39"/>
    </row>
    <row r="12218" spans="1:1">
      <c r="A12218" s="39"/>
    </row>
    <row r="12219" spans="1:1">
      <c r="A12219" s="39"/>
    </row>
    <row r="12220" spans="1:1">
      <c r="A12220" s="39"/>
    </row>
    <row r="12221" spans="1:1">
      <c r="A12221" s="39"/>
    </row>
    <row r="12222" spans="1:1">
      <c r="A12222" s="39"/>
    </row>
    <row r="12223" spans="1:1">
      <c r="A12223" s="39"/>
    </row>
    <row r="12224" spans="1:1">
      <c r="A12224" s="39"/>
    </row>
    <row r="12225" spans="1:1">
      <c r="A12225" s="39"/>
    </row>
    <row r="12226" spans="1:1">
      <c r="A12226" s="39"/>
    </row>
    <row r="12227" spans="1:1">
      <c r="A12227" s="39"/>
    </row>
    <row r="12228" spans="1:1">
      <c r="A12228" s="39"/>
    </row>
    <row r="12229" spans="1:1">
      <c r="A12229" s="39"/>
    </row>
    <row r="12230" spans="1:1">
      <c r="A12230" s="39"/>
    </row>
    <row r="12231" spans="1:1">
      <c r="A12231" s="39"/>
    </row>
    <row r="12232" spans="1:1">
      <c r="A12232" s="39"/>
    </row>
    <row r="12233" spans="1:1">
      <c r="A12233" s="39"/>
    </row>
    <row r="12234" spans="1:1">
      <c r="A12234" s="39"/>
    </row>
    <row r="12235" spans="1:1">
      <c r="A12235" s="39"/>
    </row>
    <row r="12236" spans="1:1">
      <c r="A12236" s="39"/>
    </row>
    <row r="12237" spans="1:1">
      <c r="A12237" s="39"/>
    </row>
    <row r="12238" spans="1:1">
      <c r="A12238" s="39"/>
    </row>
    <row r="12239" spans="1:1">
      <c r="A12239" s="39"/>
    </row>
    <row r="12240" spans="1:1">
      <c r="A12240" s="39"/>
    </row>
    <row r="12241" spans="1:1">
      <c r="A12241" s="39"/>
    </row>
    <row r="12242" spans="1:1">
      <c r="A12242" s="39"/>
    </row>
    <row r="12243" spans="1:1">
      <c r="A12243" s="39"/>
    </row>
    <row r="12244" spans="1:1">
      <c r="A12244" s="39"/>
    </row>
    <row r="12245" spans="1:1">
      <c r="A12245" s="39"/>
    </row>
    <row r="12246" spans="1:1">
      <c r="A12246" s="39"/>
    </row>
    <row r="12247" spans="1:1">
      <c r="A12247" s="39"/>
    </row>
    <row r="12248" spans="1:1">
      <c r="A12248" s="39"/>
    </row>
    <row r="12249" spans="1:1">
      <c r="A12249" s="39"/>
    </row>
    <row r="12250" spans="1:1">
      <c r="A12250" s="39"/>
    </row>
    <row r="12251" spans="1:1">
      <c r="A12251" s="39"/>
    </row>
    <row r="12252" spans="1:1">
      <c r="A12252" s="39"/>
    </row>
    <row r="12253" spans="1:1">
      <c r="A12253" s="39"/>
    </row>
    <row r="12254" spans="1:1">
      <c r="A12254" s="39"/>
    </row>
    <row r="12255" spans="1:1">
      <c r="A12255" s="39"/>
    </row>
    <row r="12256" spans="1:1">
      <c r="A12256" s="39"/>
    </row>
    <row r="12257" spans="1:1">
      <c r="A12257" s="39"/>
    </row>
    <row r="12258" spans="1:1">
      <c r="A12258" s="39"/>
    </row>
    <row r="12259" spans="1:1">
      <c r="A12259" s="39"/>
    </row>
    <row r="12260" spans="1:1">
      <c r="A12260" s="39"/>
    </row>
    <row r="12261" spans="1:1">
      <c r="A12261" s="39"/>
    </row>
    <row r="12262" spans="1:1">
      <c r="A12262" s="39"/>
    </row>
    <row r="12263" spans="1:1">
      <c r="A12263" s="39"/>
    </row>
    <row r="12264" spans="1:1">
      <c r="A12264" s="39"/>
    </row>
    <row r="12265" spans="1:1">
      <c r="A12265" s="39"/>
    </row>
    <row r="12266" spans="1:1">
      <c r="A12266" s="39"/>
    </row>
    <row r="12267" spans="1:1">
      <c r="A12267" s="39"/>
    </row>
    <row r="12268" spans="1:1">
      <c r="A12268" s="39"/>
    </row>
    <row r="12269" spans="1:1">
      <c r="A12269" s="39"/>
    </row>
    <row r="12270" spans="1:1">
      <c r="A12270" s="39"/>
    </row>
    <row r="12271" spans="1:1">
      <c r="A12271" s="39"/>
    </row>
    <row r="12272" spans="1:1">
      <c r="A12272" s="39"/>
    </row>
    <row r="12273" spans="1:1">
      <c r="A12273" s="39"/>
    </row>
    <row r="12274" spans="1:1">
      <c r="A12274" s="39"/>
    </row>
    <row r="12275" spans="1:1">
      <c r="A12275" s="39"/>
    </row>
    <row r="12276" spans="1:1">
      <c r="A12276" s="39"/>
    </row>
    <row r="12277" spans="1:1">
      <c r="A12277" s="39"/>
    </row>
    <row r="12278" spans="1:1">
      <c r="A12278" s="39"/>
    </row>
    <row r="12279" spans="1:1">
      <c r="A12279" s="39"/>
    </row>
    <row r="12280" spans="1:1">
      <c r="A12280" s="39"/>
    </row>
    <row r="12281" spans="1:1">
      <c r="A12281" s="39"/>
    </row>
    <row r="12282" spans="1:1">
      <c r="A12282" s="39"/>
    </row>
    <row r="12283" spans="1:1">
      <c r="A12283" s="39"/>
    </row>
    <row r="12284" spans="1:1">
      <c r="A12284" s="39"/>
    </row>
    <row r="12285" spans="1:1">
      <c r="A12285" s="39"/>
    </row>
    <row r="12286" spans="1:1">
      <c r="A12286" s="39"/>
    </row>
    <row r="12287" spans="1:1">
      <c r="A12287" s="39"/>
    </row>
    <row r="12288" spans="1:1">
      <c r="A12288" s="39"/>
    </row>
    <row r="12289" spans="1:1">
      <c r="A12289" s="39"/>
    </row>
    <row r="12290" spans="1:1">
      <c r="A12290" s="39"/>
    </row>
    <row r="12291" spans="1:1">
      <c r="A12291" s="39"/>
    </row>
    <row r="12292" spans="1:1">
      <c r="A12292" s="39"/>
    </row>
    <row r="12293" spans="1:1">
      <c r="A12293" s="39"/>
    </row>
    <row r="12294" spans="1:1">
      <c r="A12294" s="39"/>
    </row>
    <row r="12295" spans="1:1">
      <c r="A12295" s="39"/>
    </row>
    <row r="12296" spans="1:1">
      <c r="A12296" s="39"/>
    </row>
    <row r="12297" spans="1:1">
      <c r="A12297" s="39"/>
    </row>
    <row r="12298" spans="1:1">
      <c r="A12298" s="39"/>
    </row>
    <row r="12299" spans="1:1">
      <c r="A12299" s="39"/>
    </row>
    <row r="12300" spans="1:1">
      <c r="A12300" s="39"/>
    </row>
    <row r="12301" spans="1:1">
      <c r="A12301" s="39"/>
    </row>
    <row r="12302" spans="1:1">
      <c r="A12302" s="39"/>
    </row>
    <row r="12303" spans="1:1">
      <c r="A12303" s="39"/>
    </row>
    <row r="12304" spans="1:1">
      <c r="A12304" s="39"/>
    </row>
    <row r="12305" spans="1:1">
      <c r="A12305" s="39"/>
    </row>
    <row r="12306" spans="1:1">
      <c r="A12306" s="39"/>
    </row>
    <row r="12307" spans="1:1">
      <c r="A12307" s="39"/>
    </row>
    <row r="12308" spans="1:1">
      <c r="A12308" s="39"/>
    </row>
    <row r="12309" spans="1:1">
      <c r="A12309" s="39"/>
    </row>
    <row r="12310" spans="1:1">
      <c r="A12310" s="39"/>
    </row>
    <row r="12311" spans="1:1">
      <c r="A12311" s="39"/>
    </row>
    <row r="12312" spans="1:1">
      <c r="A12312" s="39"/>
    </row>
    <row r="12313" spans="1:1">
      <c r="A12313" s="39"/>
    </row>
    <row r="12314" spans="1:1">
      <c r="A12314" s="39"/>
    </row>
    <row r="12315" spans="1:1">
      <c r="A12315" s="39"/>
    </row>
    <row r="12316" spans="1:1">
      <c r="A12316" s="39"/>
    </row>
    <row r="12317" spans="1:1">
      <c r="A12317" s="39"/>
    </row>
    <row r="12318" spans="1:1">
      <c r="A12318" s="39"/>
    </row>
    <row r="12319" spans="1:1">
      <c r="A12319" s="39"/>
    </row>
    <row r="12320" spans="1:1">
      <c r="A12320" s="39"/>
    </row>
    <row r="12321" spans="1:1">
      <c r="A12321" s="39"/>
    </row>
    <row r="12322" spans="1:1">
      <c r="A12322" s="39"/>
    </row>
    <row r="12323" spans="1:1">
      <c r="A12323" s="39"/>
    </row>
    <row r="12324" spans="1:1">
      <c r="A12324" s="39"/>
    </row>
    <row r="12325" spans="1:1">
      <c r="A12325" s="39"/>
    </row>
    <row r="12326" spans="1:1">
      <c r="A12326" s="39"/>
    </row>
    <row r="12327" spans="1:1">
      <c r="A12327" s="39"/>
    </row>
    <row r="12328" spans="1:1">
      <c r="A12328" s="39"/>
    </row>
    <row r="12329" spans="1:1">
      <c r="A12329" s="39"/>
    </row>
    <row r="12330" spans="1:1">
      <c r="A12330" s="39"/>
    </row>
    <row r="12331" spans="1:1">
      <c r="A12331" s="39"/>
    </row>
    <row r="12332" spans="1:1">
      <c r="A12332" s="39"/>
    </row>
    <row r="12333" spans="1:1">
      <c r="A12333" s="39"/>
    </row>
    <row r="12334" spans="1:1">
      <c r="A12334" s="39"/>
    </row>
    <row r="12335" spans="1:1">
      <c r="A12335" s="39"/>
    </row>
    <row r="12336" spans="1:1">
      <c r="A12336" s="39"/>
    </row>
    <row r="12337" spans="1:1">
      <c r="A12337" s="39"/>
    </row>
    <row r="12338" spans="1:1">
      <c r="A12338" s="39"/>
    </row>
    <row r="12339" spans="1:1">
      <c r="A12339" s="39"/>
    </row>
    <row r="12340" spans="1:1">
      <c r="A12340" s="39"/>
    </row>
    <row r="12341" spans="1:1">
      <c r="A12341" s="39"/>
    </row>
    <row r="12342" spans="1:1">
      <c r="A12342" s="39"/>
    </row>
    <row r="12343" spans="1:1">
      <c r="A12343" s="39"/>
    </row>
    <row r="12344" spans="1:1">
      <c r="A12344" s="39"/>
    </row>
    <row r="12345" spans="1:1">
      <c r="A12345" s="39"/>
    </row>
    <row r="12346" spans="1:1">
      <c r="A12346" s="39"/>
    </row>
    <row r="12347" spans="1:1">
      <c r="A12347" s="39"/>
    </row>
    <row r="12348" spans="1:1">
      <c r="A12348" s="39"/>
    </row>
    <row r="12349" spans="1:1">
      <c r="A12349" s="39"/>
    </row>
    <row r="12350" spans="1:1">
      <c r="A12350" s="39"/>
    </row>
    <row r="12351" spans="1:1">
      <c r="A12351" s="39"/>
    </row>
    <row r="12352" spans="1:1">
      <c r="A12352" s="39"/>
    </row>
    <row r="12353" spans="1:1">
      <c r="A12353" s="39"/>
    </row>
    <row r="12354" spans="1:1">
      <c r="A12354" s="39"/>
    </row>
    <row r="12355" spans="1:1">
      <c r="A12355" s="39"/>
    </row>
    <row r="12356" spans="1:1">
      <c r="A12356" s="39"/>
    </row>
    <row r="12357" spans="1:1">
      <c r="A12357" s="39"/>
    </row>
    <row r="12358" spans="1:1">
      <c r="A12358" s="39"/>
    </row>
    <row r="12359" spans="1:1">
      <c r="A12359" s="39"/>
    </row>
    <row r="12360" spans="1:1">
      <c r="A12360" s="39"/>
    </row>
    <row r="12361" spans="1:1">
      <c r="A12361" s="39"/>
    </row>
    <row r="12362" spans="1:1">
      <c r="A12362" s="39"/>
    </row>
    <row r="12363" spans="1:1">
      <c r="A12363" s="39"/>
    </row>
    <row r="12364" spans="1:1">
      <c r="A12364" s="39"/>
    </row>
    <row r="12365" spans="1:1">
      <c r="A12365" s="39"/>
    </row>
    <row r="12366" spans="1:1">
      <c r="A12366" s="39"/>
    </row>
    <row r="12367" spans="1:1">
      <c r="A12367" s="39"/>
    </row>
    <row r="12368" spans="1:1">
      <c r="A12368" s="39"/>
    </row>
    <row r="12369" spans="1:1">
      <c r="A12369" s="39"/>
    </row>
    <row r="12370" spans="1:1">
      <c r="A12370" s="39"/>
    </row>
    <row r="12371" spans="1:1">
      <c r="A12371" s="39"/>
    </row>
    <row r="12372" spans="1:1">
      <c r="A12372" s="39"/>
    </row>
    <row r="12373" spans="1:1">
      <c r="A12373" s="39"/>
    </row>
    <row r="12374" spans="1:1">
      <c r="A12374" s="39"/>
    </row>
    <row r="12375" spans="1:1">
      <c r="A12375" s="39"/>
    </row>
    <row r="12376" spans="1:1">
      <c r="A12376" s="39"/>
    </row>
    <row r="12377" spans="1:1">
      <c r="A12377" s="39"/>
    </row>
    <row r="12378" spans="1:1">
      <c r="A12378" s="39"/>
    </row>
    <row r="12379" spans="1:1">
      <c r="A12379" s="39"/>
    </row>
    <row r="12380" spans="1:1">
      <c r="A12380" s="39"/>
    </row>
    <row r="12381" spans="1:1">
      <c r="A12381" s="39"/>
    </row>
    <row r="12382" spans="1:1">
      <c r="A12382" s="39"/>
    </row>
    <row r="12383" spans="1:1">
      <c r="A12383" s="39"/>
    </row>
    <row r="12384" spans="1:1">
      <c r="A12384" s="39"/>
    </row>
    <row r="12385" spans="1:1">
      <c r="A12385" s="39"/>
    </row>
    <row r="12386" spans="1:1">
      <c r="A12386" s="39"/>
    </row>
    <row r="12387" spans="1:1">
      <c r="A12387" s="39"/>
    </row>
    <row r="12388" spans="1:1">
      <c r="A12388" s="39"/>
    </row>
    <row r="12389" spans="1:1">
      <c r="A12389" s="39"/>
    </row>
    <row r="12390" spans="1:1">
      <c r="A12390" s="39"/>
    </row>
    <row r="12391" spans="1:1">
      <c r="A12391" s="39"/>
    </row>
    <row r="12392" spans="1:1">
      <c r="A12392" s="39"/>
    </row>
    <row r="12393" spans="1:1">
      <c r="A12393" s="39"/>
    </row>
    <row r="12394" spans="1:1">
      <c r="A12394" s="39"/>
    </row>
    <row r="12395" spans="1:1">
      <c r="A12395" s="39"/>
    </row>
    <row r="12396" spans="1:1">
      <c r="A12396" s="39"/>
    </row>
    <row r="12397" spans="1:1">
      <c r="A12397" s="39"/>
    </row>
    <row r="12398" spans="1:1">
      <c r="A12398" s="39"/>
    </row>
    <row r="12399" spans="1:1">
      <c r="A12399" s="39"/>
    </row>
    <row r="12400" spans="1:1">
      <c r="A12400" s="39"/>
    </row>
    <row r="12401" spans="1:1">
      <c r="A12401" s="39"/>
    </row>
    <row r="12402" spans="1:1">
      <c r="A12402" s="39"/>
    </row>
    <row r="12403" spans="1:1">
      <c r="A12403" s="39"/>
    </row>
    <row r="12404" spans="1:1">
      <c r="A12404" s="39"/>
    </row>
    <row r="12405" spans="1:1">
      <c r="A12405" s="39"/>
    </row>
    <row r="12406" spans="1:1">
      <c r="A12406" s="39"/>
    </row>
    <row r="12407" spans="1:1">
      <c r="A12407" s="39"/>
    </row>
    <row r="12408" spans="1:1">
      <c r="A12408" s="39"/>
    </row>
    <row r="12409" spans="1:1">
      <c r="A12409" s="39"/>
    </row>
    <row r="12410" spans="1:1">
      <c r="A12410" s="39"/>
    </row>
    <row r="12411" spans="1:1">
      <c r="A12411" s="39"/>
    </row>
    <row r="12412" spans="1:1">
      <c r="A12412" s="39"/>
    </row>
    <row r="12413" spans="1:1">
      <c r="A12413" s="39"/>
    </row>
    <row r="12414" spans="1:1">
      <c r="A12414" s="39"/>
    </row>
    <row r="12415" spans="1:1">
      <c r="A12415" s="39"/>
    </row>
    <row r="12416" spans="1:1">
      <c r="A12416" s="39"/>
    </row>
    <row r="12417" spans="1:1">
      <c r="A12417" s="39"/>
    </row>
    <row r="12418" spans="1:1">
      <c r="A12418" s="39"/>
    </row>
    <row r="12419" spans="1:1">
      <c r="A12419" s="39"/>
    </row>
    <row r="12420" spans="1:1">
      <c r="A12420" s="39"/>
    </row>
    <row r="12421" spans="1:1">
      <c r="A12421" s="39"/>
    </row>
    <row r="12422" spans="1:1">
      <c r="A12422" s="39"/>
    </row>
    <row r="12423" spans="1:1">
      <c r="A12423" s="39"/>
    </row>
    <row r="12424" spans="1:1">
      <c r="A12424" s="39"/>
    </row>
    <row r="12425" spans="1:1">
      <c r="A12425" s="39"/>
    </row>
    <row r="12426" spans="1:1">
      <c r="A12426" s="39"/>
    </row>
    <row r="12427" spans="1:1">
      <c r="A12427" s="39"/>
    </row>
    <row r="12428" spans="1:1">
      <c r="A12428" s="39"/>
    </row>
    <row r="12429" spans="1:1">
      <c r="A12429" s="39"/>
    </row>
    <row r="12430" spans="1:1">
      <c r="A12430" s="39"/>
    </row>
    <row r="12431" spans="1:1">
      <c r="A12431" s="39"/>
    </row>
    <row r="12432" spans="1:1">
      <c r="A12432" s="39"/>
    </row>
    <row r="12433" spans="1:1">
      <c r="A12433" s="39"/>
    </row>
    <row r="12434" spans="1:1">
      <c r="A12434" s="39"/>
    </row>
    <row r="12435" spans="1:1">
      <c r="A12435" s="39"/>
    </row>
    <row r="12436" spans="1:1">
      <c r="A12436" s="39"/>
    </row>
    <row r="12437" spans="1:1">
      <c r="A12437" s="39"/>
    </row>
    <row r="12438" spans="1:1">
      <c r="A12438" s="39"/>
    </row>
    <row r="12439" spans="1:1">
      <c r="A12439" s="39"/>
    </row>
    <row r="12440" spans="1:1">
      <c r="A12440" s="39"/>
    </row>
    <row r="12441" spans="1:1">
      <c r="A12441" s="39"/>
    </row>
    <row r="12442" spans="1:1">
      <c r="A12442" s="39"/>
    </row>
    <row r="12443" spans="1:1">
      <c r="A12443" s="39"/>
    </row>
    <row r="12444" spans="1:1">
      <c r="A12444" s="39"/>
    </row>
    <row r="12445" spans="1:1">
      <c r="A12445" s="39"/>
    </row>
    <row r="12446" spans="1:1">
      <c r="A12446" s="39"/>
    </row>
    <row r="12447" spans="1:1">
      <c r="A12447" s="39"/>
    </row>
    <row r="12448" spans="1:1">
      <c r="A12448" s="39"/>
    </row>
    <row r="12449" spans="1:1">
      <c r="A12449" s="39"/>
    </row>
    <row r="12450" spans="1:1">
      <c r="A12450" s="39"/>
    </row>
    <row r="12451" spans="1:1">
      <c r="A12451" s="39"/>
    </row>
    <row r="12452" spans="1:1">
      <c r="A12452" s="39"/>
    </row>
    <row r="12453" spans="1:1">
      <c r="A12453" s="39"/>
    </row>
    <row r="12454" spans="1:1">
      <c r="A12454" s="39"/>
    </row>
    <row r="12455" spans="1:1">
      <c r="A12455" s="39"/>
    </row>
    <row r="12456" spans="1:1">
      <c r="A12456" s="39"/>
    </row>
    <row r="12457" spans="1:1">
      <c r="A12457" s="39"/>
    </row>
    <row r="12458" spans="1:1">
      <c r="A12458" s="39"/>
    </row>
    <row r="12459" spans="1:1">
      <c r="A12459" s="39"/>
    </row>
    <row r="12460" spans="1:1">
      <c r="A12460" s="39"/>
    </row>
    <row r="12461" spans="1:1">
      <c r="A12461" s="39"/>
    </row>
    <row r="12462" spans="1:1">
      <c r="A12462" s="39"/>
    </row>
    <row r="12463" spans="1:1">
      <c r="A12463" s="39"/>
    </row>
    <row r="12464" spans="1:1">
      <c r="A12464" s="39"/>
    </row>
    <row r="12465" spans="1:1">
      <c r="A12465" s="39"/>
    </row>
    <row r="12466" spans="1:1">
      <c r="A12466" s="39"/>
    </row>
    <row r="12467" spans="1:1">
      <c r="A12467" s="39"/>
    </row>
    <row r="12468" spans="1:1">
      <c r="A12468" s="39"/>
    </row>
    <row r="12469" spans="1:1">
      <c r="A12469" s="39"/>
    </row>
    <row r="12470" spans="1:1">
      <c r="A12470" s="39"/>
    </row>
    <row r="12471" spans="1:1">
      <c r="A12471" s="39"/>
    </row>
    <row r="12472" spans="1:1">
      <c r="A12472" s="39"/>
    </row>
    <row r="12473" spans="1:1">
      <c r="A12473" s="39"/>
    </row>
    <row r="12474" spans="1:1">
      <c r="A12474" s="39"/>
    </row>
    <row r="12475" spans="1:1">
      <c r="A12475" s="39"/>
    </row>
    <row r="12476" spans="1:1">
      <c r="A12476" s="39"/>
    </row>
    <row r="12477" spans="1:1">
      <c r="A12477" s="39"/>
    </row>
    <row r="12478" spans="1:1">
      <c r="A12478" s="39"/>
    </row>
    <row r="12479" spans="1:1">
      <c r="A12479" s="39"/>
    </row>
    <row r="12480" spans="1:1">
      <c r="A12480" s="39"/>
    </row>
    <row r="12481" spans="1:1">
      <c r="A12481" s="39"/>
    </row>
    <row r="12482" spans="1:1">
      <c r="A12482" s="39"/>
    </row>
    <row r="12483" spans="1:1">
      <c r="A12483" s="39"/>
    </row>
    <row r="12484" spans="1:1">
      <c r="A12484" s="39"/>
    </row>
    <row r="12485" spans="1:1">
      <c r="A12485" s="39"/>
    </row>
    <row r="12486" spans="1:1">
      <c r="A12486" s="39"/>
    </row>
    <row r="12487" spans="1:1">
      <c r="A12487" s="39"/>
    </row>
    <row r="12488" spans="1:1">
      <c r="A12488" s="39"/>
    </row>
    <row r="12489" spans="1:1">
      <c r="A12489" s="39"/>
    </row>
    <row r="12490" spans="1:1">
      <c r="A12490" s="39"/>
    </row>
    <row r="12491" spans="1:1">
      <c r="A12491" s="39"/>
    </row>
    <row r="12492" spans="1:1">
      <c r="A12492" s="39"/>
    </row>
    <row r="12493" spans="1:1">
      <c r="A12493" s="39"/>
    </row>
    <row r="12494" spans="1:1">
      <c r="A12494" s="39"/>
    </row>
    <row r="12495" spans="1:1">
      <c r="A12495" s="39"/>
    </row>
    <row r="12496" spans="1:1">
      <c r="A12496" s="39"/>
    </row>
    <row r="12497" spans="1:1">
      <c r="A12497" s="39"/>
    </row>
    <row r="12498" spans="1:1">
      <c r="A12498" s="39"/>
    </row>
    <row r="12499" spans="1:1">
      <c r="A12499" s="39"/>
    </row>
    <row r="12500" spans="1:1">
      <c r="A12500" s="39"/>
    </row>
    <row r="12501" spans="1:1">
      <c r="A12501" s="39"/>
    </row>
    <row r="12502" spans="1:1">
      <c r="A12502" s="39"/>
    </row>
    <row r="12503" spans="1:1">
      <c r="A12503" s="39"/>
    </row>
    <row r="12504" spans="1:1">
      <c r="A12504" s="39"/>
    </row>
    <row r="12505" spans="1:1">
      <c r="A12505" s="39"/>
    </row>
    <row r="12506" spans="1:1">
      <c r="A12506" s="39"/>
    </row>
    <row r="12507" spans="1:1">
      <c r="A12507" s="39"/>
    </row>
    <row r="12508" spans="1:1">
      <c r="A12508" s="39"/>
    </row>
    <row r="12509" spans="1:1">
      <c r="A12509" s="39"/>
    </row>
    <row r="12510" spans="1:1">
      <c r="A12510" s="39"/>
    </row>
    <row r="12511" spans="1:1">
      <c r="A12511" s="39"/>
    </row>
    <row r="12512" spans="1:1">
      <c r="A12512" s="39"/>
    </row>
    <row r="12513" spans="1:1">
      <c r="A12513" s="39"/>
    </row>
    <row r="12514" spans="1:1">
      <c r="A12514" s="39"/>
    </row>
    <row r="12515" spans="1:1">
      <c r="A12515" s="39"/>
    </row>
    <row r="12516" spans="1:1">
      <c r="A12516" s="39"/>
    </row>
    <row r="12517" spans="1:1">
      <c r="A12517" s="39"/>
    </row>
    <row r="12518" spans="1:1">
      <c r="A12518" s="39"/>
    </row>
    <row r="12519" spans="1:1">
      <c r="A12519" s="39"/>
    </row>
    <row r="12520" spans="1:1">
      <c r="A12520" s="39"/>
    </row>
    <row r="12521" spans="1:1">
      <c r="A12521" s="39"/>
    </row>
    <row r="12522" spans="1:1">
      <c r="A12522" s="39"/>
    </row>
    <row r="12523" spans="1:1">
      <c r="A12523" s="39"/>
    </row>
    <row r="12524" spans="1:1">
      <c r="A12524" s="39"/>
    </row>
    <row r="12525" spans="1:1">
      <c r="A12525" s="39"/>
    </row>
    <row r="12526" spans="1:1">
      <c r="A12526" s="39"/>
    </row>
    <row r="12527" spans="1:1">
      <c r="A12527" s="39"/>
    </row>
    <row r="12528" spans="1:1">
      <c r="A12528" s="39"/>
    </row>
    <row r="12529" spans="1:1">
      <c r="A12529" s="39"/>
    </row>
    <row r="12530" spans="1:1">
      <c r="A12530" s="39"/>
    </row>
    <row r="12531" spans="1:1">
      <c r="A12531" s="39"/>
    </row>
    <row r="12532" spans="1:1">
      <c r="A12532" s="39"/>
    </row>
    <row r="12533" spans="1:1">
      <c r="A12533" s="39"/>
    </row>
    <row r="12534" spans="1:1">
      <c r="A12534" s="39"/>
    </row>
    <row r="12535" spans="1:1">
      <c r="A12535" s="39"/>
    </row>
    <row r="12536" spans="1:1">
      <c r="A12536" s="39"/>
    </row>
    <row r="12537" spans="1:1">
      <c r="A12537" s="39"/>
    </row>
    <row r="12538" spans="1:1">
      <c r="A12538" s="39"/>
    </row>
    <row r="12539" spans="1:1">
      <c r="A12539" s="39"/>
    </row>
    <row r="12540" spans="1:1">
      <c r="A12540" s="39"/>
    </row>
    <row r="12541" spans="1:1">
      <c r="A12541" s="39"/>
    </row>
    <row r="12542" spans="1:1">
      <c r="A12542" s="39"/>
    </row>
    <row r="12543" spans="1:1">
      <c r="A12543" s="39"/>
    </row>
    <row r="12544" spans="1:1">
      <c r="A12544" s="39"/>
    </row>
    <row r="12545" spans="1:1">
      <c r="A12545" s="39"/>
    </row>
    <row r="12546" spans="1:1">
      <c r="A12546" s="39"/>
    </row>
    <row r="12547" spans="1:1">
      <c r="A12547" s="39"/>
    </row>
    <row r="12548" spans="1:1">
      <c r="A12548" s="39"/>
    </row>
    <row r="12549" spans="1:1">
      <c r="A12549" s="39"/>
    </row>
    <row r="12550" spans="1:1">
      <c r="A12550" s="39"/>
    </row>
    <row r="12551" spans="1:1">
      <c r="A12551" s="39"/>
    </row>
    <row r="12552" spans="1:1">
      <c r="A12552" s="39"/>
    </row>
    <row r="12553" spans="1:1">
      <c r="A12553" s="39"/>
    </row>
    <row r="12554" spans="1:1">
      <c r="A12554" s="39"/>
    </row>
    <row r="12555" spans="1:1">
      <c r="A12555" s="39"/>
    </row>
    <row r="12556" spans="1:1">
      <c r="A12556" s="39"/>
    </row>
    <row r="12557" spans="1:1">
      <c r="A12557" s="39"/>
    </row>
    <row r="12558" spans="1:1">
      <c r="A12558" s="39"/>
    </row>
    <row r="12559" spans="1:1">
      <c r="A12559" s="39"/>
    </row>
    <row r="12560" spans="1:1">
      <c r="A12560" s="39"/>
    </row>
    <row r="12561" spans="1:1">
      <c r="A12561" s="39"/>
    </row>
    <row r="12562" spans="1:1">
      <c r="A12562" s="39"/>
    </row>
    <row r="12563" spans="1:1">
      <c r="A12563" s="39"/>
    </row>
    <row r="12564" spans="1:1">
      <c r="A12564" s="39"/>
    </row>
    <row r="12565" spans="1:1">
      <c r="A12565" s="39"/>
    </row>
    <row r="12566" spans="1:1">
      <c r="A12566" s="39"/>
    </row>
    <row r="12567" spans="1:1">
      <c r="A12567" s="39"/>
    </row>
    <row r="12568" spans="1:1">
      <c r="A12568" s="39"/>
    </row>
    <row r="12569" spans="1:1">
      <c r="A12569" s="39"/>
    </row>
    <row r="12570" spans="1:1">
      <c r="A12570" s="39"/>
    </row>
    <row r="12571" spans="1:1">
      <c r="A12571" s="39"/>
    </row>
    <row r="12572" spans="1:1">
      <c r="A12572" s="39"/>
    </row>
    <row r="12573" spans="1:1">
      <c r="A12573" s="39"/>
    </row>
    <row r="12574" spans="1:1">
      <c r="A12574" s="39"/>
    </row>
    <row r="12575" spans="1:1">
      <c r="A12575" s="39"/>
    </row>
    <row r="12576" spans="1:1">
      <c r="A12576" s="39"/>
    </row>
    <row r="12577" spans="1:1">
      <c r="A12577" s="39"/>
    </row>
    <row r="12578" spans="1:1">
      <c r="A12578" s="39"/>
    </row>
    <row r="12579" spans="1:1">
      <c r="A12579" s="39"/>
    </row>
    <row r="12580" spans="1:1">
      <c r="A12580" s="39"/>
    </row>
    <row r="12581" spans="1:1">
      <c r="A12581" s="39"/>
    </row>
    <row r="12582" spans="1:1">
      <c r="A12582" s="39"/>
    </row>
    <row r="12583" spans="1:1">
      <c r="A12583" s="39"/>
    </row>
    <row r="12584" spans="1:1">
      <c r="A12584" s="39"/>
    </row>
    <row r="12585" spans="1:1">
      <c r="A12585" s="39"/>
    </row>
    <row r="12586" spans="1:1">
      <c r="A12586" s="39"/>
    </row>
    <row r="12587" spans="1:1">
      <c r="A12587" s="39"/>
    </row>
    <row r="12588" spans="1:1">
      <c r="A12588" s="39"/>
    </row>
    <row r="12589" spans="1:1">
      <c r="A12589" s="39"/>
    </row>
    <row r="12590" spans="1:1">
      <c r="A12590" s="39"/>
    </row>
    <row r="12591" spans="1:1">
      <c r="A12591" s="39"/>
    </row>
    <row r="12592" spans="1:1">
      <c r="A12592" s="39"/>
    </row>
    <row r="12593" spans="1:1">
      <c r="A12593" s="39"/>
    </row>
    <row r="12594" spans="1:1">
      <c r="A12594" s="39"/>
    </row>
    <row r="12595" spans="1:1">
      <c r="A12595" s="39"/>
    </row>
    <row r="12596" spans="1:1">
      <c r="A12596" s="39"/>
    </row>
    <row r="12597" spans="1:1">
      <c r="A12597" s="39"/>
    </row>
    <row r="12598" spans="1:1">
      <c r="A12598" s="39"/>
    </row>
    <row r="12599" spans="1:1">
      <c r="A12599" s="39"/>
    </row>
    <row r="12600" spans="1:1">
      <c r="A12600" s="39"/>
    </row>
    <row r="12601" spans="1:1">
      <c r="A12601" s="39"/>
    </row>
    <row r="12602" spans="1:1">
      <c r="A12602" s="39"/>
    </row>
    <row r="12603" spans="1:1">
      <c r="A12603" s="39"/>
    </row>
    <row r="12604" spans="1:1">
      <c r="A12604" s="39"/>
    </row>
    <row r="12605" spans="1:1">
      <c r="A12605" s="39"/>
    </row>
    <row r="12606" spans="1:1">
      <c r="A12606" s="39"/>
    </row>
    <row r="12607" spans="1:1">
      <c r="A12607" s="39"/>
    </row>
    <row r="12608" spans="1:1">
      <c r="A12608" s="39"/>
    </row>
    <row r="12609" spans="1:1">
      <c r="A12609" s="39"/>
    </row>
    <row r="12610" spans="1:1">
      <c r="A12610" s="39"/>
    </row>
    <row r="12611" spans="1:1">
      <c r="A12611" s="39"/>
    </row>
    <row r="12612" spans="1:1">
      <c r="A12612" s="39"/>
    </row>
    <row r="12613" spans="1:1">
      <c r="A12613" s="39"/>
    </row>
    <row r="12614" spans="1:1">
      <c r="A12614" s="39"/>
    </row>
    <row r="12615" spans="1:1">
      <c r="A12615" s="39"/>
    </row>
    <row r="12616" spans="1:1">
      <c r="A12616" s="39"/>
    </row>
    <row r="12617" spans="1:1">
      <c r="A12617" s="39"/>
    </row>
    <row r="12618" spans="1:1">
      <c r="A12618" s="39"/>
    </row>
    <row r="12619" spans="1:1">
      <c r="A12619" s="39"/>
    </row>
    <row r="12620" spans="1:1">
      <c r="A12620" s="39"/>
    </row>
    <row r="12621" spans="1:1">
      <c r="A12621" s="39"/>
    </row>
    <row r="12622" spans="1:1">
      <c r="A12622" s="39"/>
    </row>
    <row r="12623" spans="1:1">
      <c r="A12623" s="39"/>
    </row>
    <row r="12624" spans="1:1">
      <c r="A12624" s="39"/>
    </row>
    <row r="12625" spans="1:1">
      <c r="A12625" s="39"/>
    </row>
    <row r="12626" spans="1:1">
      <c r="A12626" s="39"/>
    </row>
    <row r="12627" spans="1:1">
      <c r="A12627" s="39"/>
    </row>
    <row r="12628" spans="1:1">
      <c r="A12628" s="39"/>
    </row>
    <row r="12629" spans="1:1">
      <c r="A12629" s="39"/>
    </row>
    <row r="12630" spans="1:1">
      <c r="A12630" s="39"/>
    </row>
    <row r="12631" spans="1:1">
      <c r="A12631" s="39"/>
    </row>
    <row r="12632" spans="1:1">
      <c r="A12632" s="39"/>
    </row>
    <row r="12633" spans="1:1">
      <c r="A12633" s="39"/>
    </row>
    <row r="12634" spans="1:1">
      <c r="A12634" s="39"/>
    </row>
    <row r="12635" spans="1:1">
      <c r="A12635" s="39"/>
    </row>
    <row r="12636" spans="1:1">
      <c r="A12636" s="39"/>
    </row>
    <row r="12637" spans="1:1">
      <c r="A12637" s="39"/>
    </row>
    <row r="12638" spans="1:1">
      <c r="A12638" s="39"/>
    </row>
    <row r="12639" spans="1:1">
      <c r="A12639" s="39"/>
    </row>
    <row r="12640" spans="1:1">
      <c r="A12640" s="39"/>
    </row>
    <row r="12641" spans="1:1">
      <c r="A12641" s="39"/>
    </row>
    <row r="12642" spans="1:1">
      <c r="A12642" s="39"/>
    </row>
    <row r="12643" spans="1:1">
      <c r="A12643" s="39"/>
    </row>
    <row r="12644" spans="1:1">
      <c r="A12644" s="39"/>
    </row>
    <row r="12645" spans="1:1">
      <c r="A12645" s="39"/>
    </row>
    <row r="12646" spans="1:1">
      <c r="A12646" s="39"/>
    </row>
    <row r="12647" spans="1:1">
      <c r="A12647" s="39"/>
    </row>
    <row r="12648" spans="1:1">
      <c r="A12648" s="39"/>
    </row>
    <row r="12649" spans="1:1">
      <c r="A12649" s="39"/>
    </row>
    <row r="12650" spans="1:1">
      <c r="A12650" s="39"/>
    </row>
    <row r="12651" spans="1:1">
      <c r="A12651" s="39"/>
    </row>
    <row r="12652" spans="1:1">
      <c r="A12652" s="39"/>
    </row>
    <row r="12653" spans="1:1">
      <c r="A12653" s="39"/>
    </row>
    <row r="12654" spans="1:1">
      <c r="A12654" s="39"/>
    </row>
    <row r="12655" spans="1:1">
      <c r="A12655" s="39"/>
    </row>
    <row r="12656" spans="1:1">
      <c r="A12656" s="39"/>
    </row>
    <row r="12657" spans="1:1">
      <c r="A12657" s="39"/>
    </row>
    <row r="12658" spans="1:1">
      <c r="A12658" s="39"/>
    </row>
    <row r="12659" spans="1:1">
      <c r="A12659" s="39"/>
    </row>
    <row r="12660" spans="1:1">
      <c r="A12660" s="39"/>
    </row>
    <row r="12661" spans="1:1">
      <c r="A12661" s="39"/>
    </row>
    <row r="12662" spans="1:1">
      <c r="A12662" s="39"/>
    </row>
    <row r="12663" spans="1:1">
      <c r="A12663" s="39"/>
    </row>
    <row r="12664" spans="1:1">
      <c r="A12664" s="39"/>
    </row>
    <row r="12665" spans="1:1">
      <c r="A12665" s="39"/>
    </row>
    <row r="12666" spans="1:1">
      <c r="A12666" s="39"/>
    </row>
    <row r="12667" spans="1:1">
      <c r="A12667" s="39"/>
    </row>
    <row r="12668" spans="1:1">
      <c r="A12668" s="39"/>
    </row>
    <row r="12669" spans="1:1">
      <c r="A12669" s="39"/>
    </row>
    <row r="12670" spans="1:1">
      <c r="A12670" s="39"/>
    </row>
    <row r="12671" spans="1:1">
      <c r="A12671" s="39"/>
    </row>
    <row r="12672" spans="1:1">
      <c r="A12672" s="39"/>
    </row>
    <row r="12673" spans="1:1">
      <c r="A12673" s="39"/>
    </row>
    <row r="12674" spans="1:1">
      <c r="A12674" s="39"/>
    </row>
    <row r="12675" spans="1:1">
      <c r="A12675" s="39"/>
    </row>
    <row r="12676" spans="1:1">
      <c r="A12676" s="39"/>
    </row>
    <row r="12677" spans="1:1">
      <c r="A12677" s="39"/>
    </row>
    <row r="12678" spans="1:1">
      <c r="A12678" s="39"/>
    </row>
    <row r="12679" spans="1:1">
      <c r="A12679" s="39"/>
    </row>
    <row r="12680" spans="1:1">
      <c r="A12680" s="39"/>
    </row>
    <row r="12681" spans="1:1">
      <c r="A12681" s="39"/>
    </row>
    <row r="12682" spans="1:1">
      <c r="A12682" s="39"/>
    </row>
    <row r="12683" spans="1:1">
      <c r="A12683" s="39"/>
    </row>
    <row r="12684" spans="1:1">
      <c r="A12684" s="39"/>
    </row>
    <row r="12685" spans="1:1">
      <c r="A12685" s="39"/>
    </row>
    <row r="12686" spans="1:1">
      <c r="A12686" s="39"/>
    </row>
    <row r="12687" spans="1:1">
      <c r="A12687" s="39"/>
    </row>
    <row r="12688" spans="1:1">
      <c r="A12688" s="39"/>
    </row>
    <row r="12689" spans="1:1">
      <c r="A12689" s="39"/>
    </row>
    <row r="12690" spans="1:1">
      <c r="A12690" s="39"/>
    </row>
    <row r="12691" spans="1:1">
      <c r="A12691" s="39"/>
    </row>
    <row r="12692" spans="1:1">
      <c r="A12692" s="39"/>
    </row>
    <row r="12693" spans="1:1">
      <c r="A12693" s="39"/>
    </row>
    <row r="12694" spans="1:1">
      <c r="A12694" s="39"/>
    </row>
    <row r="12695" spans="1:1">
      <c r="A12695" s="39"/>
    </row>
    <row r="12696" spans="1:1">
      <c r="A12696" s="39"/>
    </row>
    <row r="12697" spans="1:1">
      <c r="A12697" s="39"/>
    </row>
    <row r="12698" spans="1:1">
      <c r="A12698" s="39"/>
    </row>
    <row r="12699" spans="1:1">
      <c r="A12699" s="39"/>
    </row>
    <row r="12700" spans="1:1">
      <c r="A12700" s="39"/>
    </row>
    <row r="12701" spans="1:1">
      <c r="A12701" s="39"/>
    </row>
    <row r="12702" spans="1:1">
      <c r="A12702" s="39"/>
    </row>
    <row r="12703" spans="1:1">
      <c r="A12703" s="39"/>
    </row>
    <row r="12704" spans="1:1">
      <c r="A12704" s="39"/>
    </row>
    <row r="12705" spans="1:1">
      <c r="A12705" s="39"/>
    </row>
    <row r="12706" spans="1:1">
      <c r="A12706" s="39"/>
    </row>
    <row r="12707" spans="1:1">
      <c r="A12707" s="39"/>
    </row>
    <row r="12708" spans="1:1">
      <c r="A12708" s="39"/>
    </row>
    <row r="12709" spans="1:1">
      <c r="A12709" s="39"/>
    </row>
    <row r="12710" spans="1:1">
      <c r="A12710" s="39"/>
    </row>
    <row r="12711" spans="1:1">
      <c r="A12711" s="39"/>
    </row>
    <row r="12712" spans="1:1">
      <c r="A12712" s="39"/>
    </row>
    <row r="12713" spans="1:1">
      <c r="A12713" s="39"/>
    </row>
    <row r="12714" spans="1:1">
      <c r="A12714" s="39"/>
    </row>
    <row r="12715" spans="1:1">
      <c r="A12715" s="39"/>
    </row>
    <row r="12716" spans="1:1">
      <c r="A12716" s="39"/>
    </row>
    <row r="12717" spans="1:1">
      <c r="A12717" s="39"/>
    </row>
    <row r="12718" spans="1:1">
      <c r="A12718" s="39"/>
    </row>
    <row r="12719" spans="1:1">
      <c r="A12719" s="39"/>
    </row>
    <row r="12720" spans="1:1">
      <c r="A12720" s="39"/>
    </row>
    <row r="12721" spans="1:1">
      <c r="A12721" s="39"/>
    </row>
    <row r="12722" spans="1:1">
      <c r="A12722" s="39"/>
    </row>
    <row r="12723" spans="1:1">
      <c r="A12723" s="39"/>
    </row>
    <row r="12724" spans="1:1">
      <c r="A12724" s="39"/>
    </row>
    <row r="12725" spans="1:1">
      <c r="A12725" s="39"/>
    </row>
    <row r="12726" spans="1:1">
      <c r="A12726" s="39"/>
    </row>
    <row r="12727" spans="1:1">
      <c r="A12727" s="39"/>
    </row>
    <row r="12728" spans="1:1">
      <c r="A12728" s="39"/>
    </row>
    <row r="12729" spans="1:1">
      <c r="A12729" s="39"/>
    </row>
    <row r="12730" spans="1:1">
      <c r="A12730" s="39"/>
    </row>
    <row r="12731" spans="1:1">
      <c r="A12731" s="39"/>
    </row>
    <row r="12732" spans="1:1">
      <c r="A12732" s="39"/>
    </row>
    <row r="12733" spans="1:1">
      <c r="A12733" s="39"/>
    </row>
    <row r="12734" spans="1:1">
      <c r="A12734" s="39"/>
    </row>
    <row r="12735" spans="1:1">
      <c r="A12735" s="39"/>
    </row>
    <row r="12736" spans="1:1">
      <c r="A12736" s="39"/>
    </row>
    <row r="12737" spans="1:1">
      <c r="A12737" s="39"/>
    </row>
    <row r="12738" spans="1:1">
      <c r="A12738" s="39"/>
    </row>
    <row r="12739" spans="1:1">
      <c r="A12739" s="39"/>
    </row>
    <row r="12740" spans="1:1">
      <c r="A12740" s="39"/>
    </row>
    <row r="12741" spans="1:1">
      <c r="A12741" s="39"/>
    </row>
    <row r="12742" spans="1:1">
      <c r="A12742" s="39"/>
    </row>
    <row r="12743" spans="1:1">
      <c r="A12743" s="39"/>
    </row>
    <row r="12744" spans="1:1">
      <c r="A12744" s="39"/>
    </row>
    <row r="12745" spans="1:1">
      <c r="A12745" s="39"/>
    </row>
    <row r="12746" spans="1:1">
      <c r="A12746" s="39"/>
    </row>
    <row r="12747" spans="1:1">
      <c r="A12747" s="39"/>
    </row>
    <row r="12748" spans="1:1">
      <c r="A12748" s="39"/>
    </row>
    <row r="12749" spans="1:1">
      <c r="A12749" s="39"/>
    </row>
    <row r="12750" spans="1:1">
      <c r="A12750" s="39"/>
    </row>
    <row r="12751" spans="1:1">
      <c r="A12751" s="39"/>
    </row>
    <row r="12752" spans="1:1">
      <c r="A12752" s="39"/>
    </row>
    <row r="12753" spans="1:1">
      <c r="A12753" s="39"/>
    </row>
    <row r="12754" spans="1:1">
      <c r="A12754" s="39"/>
    </row>
    <row r="12755" spans="1:1">
      <c r="A12755" s="39"/>
    </row>
    <row r="12756" spans="1:1">
      <c r="A12756" s="39"/>
    </row>
    <row r="12757" spans="1:1">
      <c r="A12757" s="39"/>
    </row>
    <row r="12758" spans="1:1">
      <c r="A12758" s="39"/>
    </row>
    <row r="12759" spans="1:1">
      <c r="A12759" s="39"/>
    </row>
    <row r="12760" spans="1:1">
      <c r="A12760" s="39"/>
    </row>
    <row r="12761" spans="1:1">
      <c r="A12761" s="39"/>
    </row>
    <row r="12762" spans="1:1">
      <c r="A12762" s="39"/>
    </row>
    <row r="12763" spans="1:1">
      <c r="A12763" s="39"/>
    </row>
    <row r="12764" spans="1:1">
      <c r="A12764" s="39"/>
    </row>
    <row r="12765" spans="1:1">
      <c r="A12765" s="39"/>
    </row>
    <row r="12766" spans="1:1">
      <c r="A12766" s="39"/>
    </row>
    <row r="12767" spans="1:1">
      <c r="A12767" s="39"/>
    </row>
    <row r="12768" spans="1:1">
      <c r="A12768" s="39"/>
    </row>
    <row r="12769" spans="1:1">
      <c r="A12769" s="39"/>
    </row>
    <row r="12770" spans="1:1">
      <c r="A12770" s="39"/>
    </row>
    <row r="12771" spans="1:1">
      <c r="A12771" s="39"/>
    </row>
    <row r="12772" spans="1:1">
      <c r="A12772" s="39"/>
    </row>
    <row r="12773" spans="1:1">
      <c r="A12773" s="39"/>
    </row>
    <row r="12774" spans="1:1">
      <c r="A12774" s="39"/>
    </row>
    <row r="12775" spans="1:1">
      <c r="A12775" s="39"/>
    </row>
    <row r="12776" spans="1:1">
      <c r="A12776" s="39"/>
    </row>
    <row r="12777" spans="1:1">
      <c r="A12777" s="39"/>
    </row>
    <row r="12778" spans="1:1">
      <c r="A12778" s="39"/>
    </row>
    <row r="12779" spans="1:1">
      <c r="A12779" s="39"/>
    </row>
    <row r="12780" spans="1:1">
      <c r="A12780" s="39"/>
    </row>
    <row r="12781" spans="1:1">
      <c r="A12781" s="39"/>
    </row>
    <row r="12782" spans="1:1">
      <c r="A12782" s="39"/>
    </row>
    <row r="12783" spans="1:1">
      <c r="A12783" s="39"/>
    </row>
    <row r="12784" spans="1:1">
      <c r="A12784" s="39"/>
    </row>
    <row r="12785" spans="1:1">
      <c r="A12785" s="39"/>
    </row>
    <row r="12786" spans="1:1">
      <c r="A12786" s="39"/>
    </row>
    <row r="12787" spans="1:1">
      <c r="A12787" s="39"/>
    </row>
    <row r="12788" spans="1:1">
      <c r="A12788" s="39"/>
    </row>
    <row r="12789" spans="1:1">
      <c r="A12789" s="39"/>
    </row>
    <row r="12790" spans="1:1">
      <c r="A12790" s="39"/>
    </row>
    <row r="12791" spans="1:1">
      <c r="A12791" s="39"/>
    </row>
    <row r="12792" spans="1:1">
      <c r="A12792" s="39"/>
    </row>
    <row r="12793" spans="1:1">
      <c r="A12793" s="39"/>
    </row>
    <row r="12794" spans="1:1">
      <c r="A12794" s="39"/>
    </row>
    <row r="12795" spans="1:1">
      <c r="A12795" s="39"/>
    </row>
    <row r="12796" spans="1:1">
      <c r="A12796" s="39"/>
    </row>
    <row r="12797" spans="1:1">
      <c r="A12797" s="39"/>
    </row>
    <row r="12798" spans="1:1">
      <c r="A12798" s="39"/>
    </row>
    <row r="12799" spans="1:1">
      <c r="A12799" s="39"/>
    </row>
    <row r="12800" spans="1:1">
      <c r="A12800" s="39"/>
    </row>
    <row r="12801" spans="1:1">
      <c r="A12801" s="39"/>
    </row>
    <row r="12802" spans="1:1">
      <c r="A12802" s="39"/>
    </row>
    <row r="12803" spans="1:1">
      <c r="A12803" s="39"/>
    </row>
    <row r="12804" spans="1:1">
      <c r="A12804" s="39"/>
    </row>
    <row r="12805" spans="1:1">
      <c r="A12805" s="39"/>
    </row>
    <row r="12806" spans="1:1">
      <c r="A12806" s="39"/>
    </row>
    <row r="12807" spans="1:1">
      <c r="A12807" s="39"/>
    </row>
    <row r="12808" spans="1:1">
      <c r="A12808" s="39"/>
    </row>
    <row r="12809" spans="1:1">
      <c r="A12809" s="39"/>
    </row>
    <row r="12810" spans="1:1">
      <c r="A12810" s="39"/>
    </row>
    <row r="12811" spans="1:1">
      <c r="A12811" s="39"/>
    </row>
    <row r="12812" spans="1:1">
      <c r="A12812" s="39"/>
    </row>
    <row r="12813" spans="1:1">
      <c r="A12813" s="39"/>
    </row>
    <row r="12814" spans="1:1">
      <c r="A12814" s="39"/>
    </row>
    <row r="12815" spans="1:1">
      <c r="A12815" s="39"/>
    </row>
    <row r="12816" spans="1:1">
      <c r="A12816" s="39"/>
    </row>
    <row r="12817" spans="1:1">
      <c r="A12817" s="39"/>
    </row>
    <row r="12818" spans="1:1">
      <c r="A12818" s="39"/>
    </row>
    <row r="12819" spans="1:1">
      <c r="A12819" s="39"/>
    </row>
    <row r="12820" spans="1:1">
      <c r="A12820" s="39"/>
    </row>
    <row r="12821" spans="1:1">
      <c r="A12821" s="39"/>
    </row>
    <row r="12822" spans="1:1">
      <c r="A12822" s="39"/>
    </row>
    <row r="12823" spans="1:1">
      <c r="A12823" s="39"/>
    </row>
    <row r="12824" spans="1:1">
      <c r="A12824" s="39"/>
    </row>
    <row r="12825" spans="1:1">
      <c r="A12825" s="39"/>
    </row>
    <row r="12826" spans="1:1">
      <c r="A12826" s="39"/>
    </row>
    <row r="12827" spans="1:1">
      <c r="A12827" s="39"/>
    </row>
    <row r="12828" spans="1:1">
      <c r="A12828" s="39"/>
    </row>
    <row r="12829" spans="1:1">
      <c r="A12829" s="39"/>
    </row>
    <row r="12830" spans="1:1">
      <c r="A12830" s="39"/>
    </row>
    <row r="12831" spans="1:1">
      <c r="A12831" s="39"/>
    </row>
    <row r="12832" spans="1:1">
      <c r="A12832" s="39"/>
    </row>
    <row r="12833" spans="1:1">
      <c r="A12833" s="39"/>
    </row>
    <row r="12834" spans="1:1">
      <c r="A12834" s="39"/>
    </row>
    <row r="12835" spans="1:1">
      <c r="A12835" s="39"/>
    </row>
    <row r="12836" spans="1:1">
      <c r="A12836" s="39"/>
    </row>
    <row r="12837" spans="1:1">
      <c r="A12837" s="39"/>
    </row>
    <row r="12838" spans="1:1">
      <c r="A12838" s="39"/>
    </row>
    <row r="12839" spans="1:1">
      <c r="A12839" s="39"/>
    </row>
    <row r="12840" spans="1:1">
      <c r="A12840" s="39"/>
    </row>
    <row r="12841" spans="1:1">
      <c r="A12841" s="39"/>
    </row>
    <row r="12842" spans="1:1">
      <c r="A12842" s="39"/>
    </row>
    <row r="12843" spans="1:1">
      <c r="A12843" s="39"/>
    </row>
    <row r="12844" spans="1:1">
      <c r="A12844" s="39"/>
    </row>
    <row r="12845" spans="1:1">
      <c r="A12845" s="39"/>
    </row>
    <row r="12846" spans="1:1">
      <c r="A12846" s="39"/>
    </row>
    <row r="12847" spans="1:1">
      <c r="A12847" s="39"/>
    </row>
    <row r="12848" spans="1:1">
      <c r="A12848" s="39"/>
    </row>
    <row r="12849" spans="1:1">
      <c r="A12849" s="39"/>
    </row>
    <row r="12850" spans="1:1">
      <c r="A12850" s="39"/>
    </row>
    <row r="12851" spans="1:1">
      <c r="A12851" s="39"/>
    </row>
    <row r="12852" spans="1:1">
      <c r="A12852" s="39"/>
    </row>
    <row r="12853" spans="1:1">
      <c r="A12853" s="39"/>
    </row>
    <row r="12854" spans="1:1">
      <c r="A12854" s="39"/>
    </row>
    <row r="12855" spans="1:1">
      <c r="A12855" s="39"/>
    </row>
    <row r="12856" spans="1:1">
      <c r="A12856" s="39"/>
    </row>
    <row r="12857" spans="1:1">
      <c r="A12857" s="39"/>
    </row>
    <row r="12858" spans="1:1">
      <c r="A12858" s="39"/>
    </row>
    <row r="12859" spans="1:1">
      <c r="A12859" s="39"/>
    </row>
    <row r="12860" spans="1:1">
      <c r="A12860" s="39"/>
    </row>
    <row r="12861" spans="1:1">
      <c r="A12861" s="39"/>
    </row>
    <row r="12862" spans="1:1">
      <c r="A12862" s="39"/>
    </row>
    <row r="12863" spans="1:1">
      <c r="A12863" s="39"/>
    </row>
    <row r="12864" spans="1:1">
      <c r="A12864" s="39"/>
    </row>
    <row r="12865" spans="1:1">
      <c r="A12865" s="39"/>
    </row>
    <row r="12866" spans="1:1">
      <c r="A12866" s="39"/>
    </row>
    <row r="12867" spans="1:1">
      <c r="A12867" s="39"/>
    </row>
    <row r="12868" spans="1:1">
      <c r="A12868" s="39"/>
    </row>
    <row r="12869" spans="1:1">
      <c r="A12869" s="39"/>
    </row>
    <row r="12870" spans="1:1">
      <c r="A12870" s="39"/>
    </row>
    <row r="12871" spans="1:1">
      <c r="A12871" s="39"/>
    </row>
    <row r="12872" spans="1:1">
      <c r="A12872" s="39"/>
    </row>
    <row r="12873" spans="1:1">
      <c r="A12873" s="39"/>
    </row>
    <row r="12874" spans="1:1">
      <c r="A12874" s="39"/>
    </row>
    <row r="12875" spans="1:1">
      <c r="A12875" s="39"/>
    </row>
    <row r="12876" spans="1:1">
      <c r="A12876" s="39"/>
    </row>
    <row r="12877" spans="1:1">
      <c r="A12877" s="39"/>
    </row>
    <row r="12878" spans="1:1">
      <c r="A12878" s="39"/>
    </row>
    <row r="12879" spans="1:1">
      <c r="A12879" s="39"/>
    </row>
    <row r="12880" spans="1:1">
      <c r="A12880" s="39"/>
    </row>
    <row r="12881" spans="1:1">
      <c r="A12881" s="39"/>
    </row>
    <row r="12882" spans="1:1">
      <c r="A12882" s="39"/>
    </row>
    <row r="12883" spans="1:1">
      <c r="A12883" s="39"/>
    </row>
    <row r="12884" spans="1:1">
      <c r="A12884" s="39"/>
    </row>
    <row r="12885" spans="1:1">
      <c r="A12885" s="39"/>
    </row>
    <row r="12886" spans="1:1">
      <c r="A12886" s="39"/>
    </row>
    <row r="12887" spans="1:1">
      <c r="A12887" s="39"/>
    </row>
    <row r="12888" spans="1:1">
      <c r="A12888" s="39"/>
    </row>
    <row r="12889" spans="1:1">
      <c r="A12889" s="39"/>
    </row>
    <row r="12890" spans="1:1">
      <c r="A12890" s="39"/>
    </row>
    <row r="12891" spans="1:1">
      <c r="A12891" s="39"/>
    </row>
    <row r="12892" spans="1:1">
      <c r="A12892" s="39"/>
    </row>
    <row r="12893" spans="1:1">
      <c r="A12893" s="39"/>
    </row>
    <row r="12894" spans="1:1">
      <c r="A12894" s="39"/>
    </row>
    <row r="12895" spans="1:1">
      <c r="A12895" s="39"/>
    </row>
    <row r="12896" spans="1:1">
      <c r="A12896" s="39"/>
    </row>
    <row r="12897" spans="1:1">
      <c r="A12897" s="39"/>
    </row>
    <row r="12898" spans="1:1">
      <c r="A12898" s="39"/>
    </row>
    <row r="12899" spans="1:1">
      <c r="A12899" s="39"/>
    </row>
    <row r="12900" spans="1:1">
      <c r="A12900" s="39"/>
    </row>
    <row r="12901" spans="1:1">
      <c r="A12901" s="39"/>
    </row>
    <row r="12902" spans="1:1">
      <c r="A12902" s="39"/>
    </row>
    <row r="12903" spans="1:1">
      <c r="A12903" s="39"/>
    </row>
    <row r="12904" spans="1:1">
      <c r="A12904" s="39"/>
    </row>
    <row r="12905" spans="1:1">
      <c r="A12905" s="39"/>
    </row>
    <row r="12906" spans="1:1">
      <c r="A12906" s="39"/>
    </row>
    <row r="12907" spans="1:1">
      <c r="A12907" s="39"/>
    </row>
    <row r="12908" spans="1:1">
      <c r="A12908" s="39"/>
    </row>
    <row r="12909" spans="1:1">
      <c r="A12909" s="39"/>
    </row>
    <row r="12910" spans="1:1">
      <c r="A12910" s="39"/>
    </row>
    <row r="12911" spans="1:1">
      <c r="A12911" s="39"/>
    </row>
    <row r="12912" spans="1:1">
      <c r="A12912" s="39"/>
    </row>
    <row r="12913" spans="1:1">
      <c r="A12913" s="39"/>
    </row>
    <row r="12914" spans="1:1">
      <c r="A12914" s="39"/>
    </row>
    <row r="12915" spans="1:1">
      <c r="A12915" s="39"/>
    </row>
    <row r="12916" spans="1:1">
      <c r="A12916" s="39"/>
    </row>
    <row r="12917" spans="1:1">
      <c r="A12917" s="39"/>
    </row>
    <row r="12918" spans="1:1">
      <c r="A12918" s="39"/>
    </row>
    <row r="12919" spans="1:1">
      <c r="A12919" s="39"/>
    </row>
    <row r="12920" spans="1:1">
      <c r="A12920" s="39"/>
    </row>
    <row r="12921" spans="1:1">
      <c r="A12921" s="39"/>
    </row>
    <row r="12922" spans="1:1">
      <c r="A12922" s="39"/>
    </row>
    <row r="12923" spans="1:1">
      <c r="A12923" s="39"/>
    </row>
    <row r="12924" spans="1:1">
      <c r="A12924" s="39"/>
    </row>
    <row r="12925" spans="1:1">
      <c r="A12925" s="39"/>
    </row>
    <row r="12926" spans="1:1">
      <c r="A12926" s="39"/>
    </row>
    <row r="12927" spans="1:1">
      <c r="A12927" s="39"/>
    </row>
    <row r="12928" spans="1:1">
      <c r="A12928" s="39"/>
    </row>
    <row r="12929" spans="1:1">
      <c r="A12929" s="39"/>
    </row>
    <row r="12930" spans="1:1">
      <c r="A12930" s="39"/>
    </row>
    <row r="12931" spans="1:1">
      <c r="A12931" s="39"/>
    </row>
    <row r="12932" spans="1:1">
      <c r="A12932" s="39"/>
    </row>
    <row r="12933" spans="1:1">
      <c r="A12933" s="39"/>
    </row>
    <row r="12934" spans="1:1">
      <c r="A12934" s="39"/>
    </row>
    <row r="12935" spans="1:1">
      <c r="A12935" s="39"/>
    </row>
    <row r="12936" spans="1:1">
      <c r="A12936" s="39"/>
    </row>
    <row r="12937" spans="1:1">
      <c r="A12937" s="39"/>
    </row>
    <row r="12938" spans="1:1">
      <c r="A12938" s="39"/>
    </row>
    <row r="12939" spans="1:1">
      <c r="A12939" s="39"/>
    </row>
    <row r="12940" spans="1:1">
      <c r="A12940" s="39"/>
    </row>
    <row r="12941" spans="1:1">
      <c r="A12941" s="39"/>
    </row>
    <row r="12942" spans="1:1">
      <c r="A12942" s="39"/>
    </row>
    <row r="12943" spans="1:1">
      <c r="A12943" s="39"/>
    </row>
    <row r="12944" spans="1:1">
      <c r="A12944" s="39"/>
    </row>
    <row r="12945" spans="1:1">
      <c r="A12945" s="39"/>
    </row>
    <row r="12946" spans="1:1">
      <c r="A12946" s="39"/>
    </row>
    <row r="12947" spans="1:1">
      <c r="A12947" s="39"/>
    </row>
    <row r="12948" spans="1:1">
      <c r="A12948" s="39"/>
    </row>
    <row r="12949" spans="1:1">
      <c r="A12949" s="39"/>
    </row>
    <row r="12950" spans="1:1">
      <c r="A12950" s="39"/>
    </row>
    <row r="12951" spans="1:1">
      <c r="A12951" s="39"/>
    </row>
    <row r="12952" spans="1:1">
      <c r="A12952" s="39"/>
    </row>
    <row r="12953" spans="1:1">
      <c r="A12953" s="39"/>
    </row>
    <row r="12954" spans="1:1">
      <c r="A12954" s="39"/>
    </row>
    <row r="12955" spans="1:1">
      <c r="A12955" s="39"/>
    </row>
    <row r="12956" spans="1:1">
      <c r="A12956" s="39"/>
    </row>
    <row r="12957" spans="1:1">
      <c r="A12957" s="39"/>
    </row>
    <row r="12958" spans="1:1">
      <c r="A12958" s="39"/>
    </row>
    <row r="12959" spans="1:1">
      <c r="A12959" s="39"/>
    </row>
    <row r="12960" spans="1:1">
      <c r="A12960" s="39"/>
    </row>
    <row r="12961" spans="1:1">
      <c r="A12961" s="39"/>
    </row>
    <row r="12962" spans="1:1">
      <c r="A12962" s="39"/>
    </row>
    <row r="12963" spans="1:1">
      <c r="A12963" s="39"/>
    </row>
    <row r="12964" spans="1:1">
      <c r="A12964" s="39"/>
    </row>
    <row r="12965" spans="1:1">
      <c r="A12965" s="39"/>
    </row>
    <row r="12966" spans="1:1">
      <c r="A12966" s="39"/>
    </row>
    <row r="12967" spans="1:1">
      <c r="A12967" s="39"/>
    </row>
    <row r="12968" spans="1:1">
      <c r="A12968" s="39"/>
    </row>
    <row r="12969" spans="1:1">
      <c r="A12969" s="39"/>
    </row>
    <row r="12970" spans="1:1">
      <c r="A12970" s="39"/>
    </row>
    <row r="12971" spans="1:1">
      <c r="A12971" s="39"/>
    </row>
    <row r="12972" spans="1:1">
      <c r="A12972" s="39"/>
    </row>
    <row r="12973" spans="1:1">
      <c r="A12973" s="39"/>
    </row>
    <row r="12974" spans="1:1">
      <c r="A12974" s="39"/>
    </row>
    <row r="12975" spans="1:1">
      <c r="A12975" s="39"/>
    </row>
    <row r="12976" spans="1:1">
      <c r="A12976" s="39"/>
    </row>
    <row r="12977" spans="1:1">
      <c r="A12977" s="39"/>
    </row>
    <row r="12978" spans="1:1">
      <c r="A12978" s="39"/>
    </row>
    <row r="12979" spans="1:1">
      <c r="A12979" s="39"/>
    </row>
    <row r="12980" spans="1:1">
      <c r="A12980" s="39"/>
    </row>
    <row r="12981" spans="1:1">
      <c r="A12981" s="39"/>
    </row>
    <row r="12982" spans="1:1">
      <c r="A12982" s="39"/>
    </row>
    <row r="12983" spans="1:1">
      <c r="A12983" s="39"/>
    </row>
    <row r="12984" spans="1:1">
      <c r="A12984" s="39"/>
    </row>
    <row r="12985" spans="1:1">
      <c r="A12985" s="39"/>
    </row>
    <row r="12986" spans="1:1">
      <c r="A12986" s="39"/>
    </row>
    <row r="12987" spans="1:1">
      <c r="A12987" s="39"/>
    </row>
    <row r="12988" spans="1:1">
      <c r="A12988" s="39"/>
    </row>
    <row r="12989" spans="1:1">
      <c r="A12989" s="39"/>
    </row>
    <row r="12990" spans="1:1">
      <c r="A12990" s="39"/>
    </row>
    <row r="12991" spans="1:1">
      <c r="A12991" s="39"/>
    </row>
    <row r="12992" spans="1:1">
      <c r="A12992" s="39"/>
    </row>
    <row r="12993" spans="1:1">
      <c r="A12993" s="39"/>
    </row>
    <row r="12994" spans="1:1">
      <c r="A12994" s="39"/>
    </row>
    <row r="12995" spans="1:1">
      <c r="A12995" s="39"/>
    </row>
    <row r="12996" spans="1:1">
      <c r="A12996" s="39"/>
    </row>
    <row r="12997" spans="1:1">
      <c r="A12997" s="39"/>
    </row>
    <row r="12998" spans="1:1">
      <c r="A12998" s="39"/>
    </row>
    <row r="12999" spans="1:1">
      <c r="A12999" s="39"/>
    </row>
    <row r="13000" spans="1:1">
      <c r="A13000" s="39"/>
    </row>
    <row r="13001" spans="1:1">
      <c r="A13001" s="39"/>
    </row>
    <row r="13002" spans="1:1">
      <c r="A13002" s="39"/>
    </row>
    <row r="13003" spans="1:1">
      <c r="A13003" s="39"/>
    </row>
    <row r="13004" spans="1:1">
      <c r="A13004" s="39"/>
    </row>
    <row r="13005" spans="1:1">
      <c r="A13005" s="39"/>
    </row>
    <row r="13006" spans="1:1">
      <c r="A13006" s="39"/>
    </row>
    <row r="13007" spans="1:1">
      <c r="A13007" s="39"/>
    </row>
    <row r="13008" spans="1:1">
      <c r="A13008" s="39"/>
    </row>
    <row r="13009" spans="1:1">
      <c r="A13009" s="39"/>
    </row>
    <row r="13010" spans="1:1">
      <c r="A13010" s="39"/>
    </row>
    <row r="13011" spans="1:1">
      <c r="A13011" s="39"/>
    </row>
    <row r="13012" spans="1:1">
      <c r="A13012" s="39"/>
    </row>
    <row r="13013" spans="1:1">
      <c r="A13013" s="39"/>
    </row>
    <row r="13014" spans="1:1">
      <c r="A13014" s="39"/>
    </row>
    <row r="13015" spans="1:1">
      <c r="A13015" s="39"/>
    </row>
    <row r="13016" spans="1:1">
      <c r="A13016" s="39"/>
    </row>
    <row r="13017" spans="1:1">
      <c r="A13017" s="39"/>
    </row>
    <row r="13018" spans="1:1">
      <c r="A13018" s="39"/>
    </row>
    <row r="13019" spans="1:1">
      <c r="A13019" s="39"/>
    </row>
    <row r="13020" spans="1:1">
      <c r="A13020" s="39"/>
    </row>
    <row r="13021" spans="1:1">
      <c r="A13021" s="39"/>
    </row>
    <row r="13022" spans="1:1">
      <c r="A13022" s="39"/>
    </row>
    <row r="13023" spans="1:1">
      <c r="A13023" s="39"/>
    </row>
    <row r="13024" spans="1:1">
      <c r="A13024" s="39"/>
    </row>
    <row r="13025" spans="1:1">
      <c r="A13025" s="39"/>
    </row>
    <row r="13026" spans="1:1">
      <c r="A13026" s="39"/>
    </row>
    <row r="13027" spans="1:1">
      <c r="A13027" s="39"/>
    </row>
    <row r="13028" spans="1:1">
      <c r="A13028" s="39"/>
    </row>
    <row r="13029" spans="1:1">
      <c r="A13029" s="39"/>
    </row>
    <row r="13030" spans="1:1">
      <c r="A13030" s="39"/>
    </row>
    <row r="13031" spans="1:1">
      <c r="A13031" s="39"/>
    </row>
    <row r="13032" spans="1:1">
      <c r="A13032" s="39"/>
    </row>
    <row r="13033" spans="1:1">
      <c r="A13033" s="39"/>
    </row>
    <row r="13034" spans="1:1">
      <c r="A13034" s="39"/>
    </row>
    <row r="13035" spans="1:1">
      <c r="A13035" s="39"/>
    </row>
    <row r="13036" spans="1:1">
      <c r="A13036" s="39"/>
    </row>
    <row r="13037" spans="1:1">
      <c r="A13037" s="39"/>
    </row>
    <row r="13038" spans="1:1">
      <c r="A13038" s="39"/>
    </row>
    <row r="13039" spans="1:1">
      <c r="A13039" s="39"/>
    </row>
    <row r="13040" spans="1:1">
      <c r="A13040" s="39"/>
    </row>
    <row r="13041" spans="1:1">
      <c r="A13041" s="39"/>
    </row>
    <row r="13042" spans="1:1">
      <c r="A13042" s="39"/>
    </row>
    <row r="13043" spans="1:1">
      <c r="A13043" s="39"/>
    </row>
    <row r="13044" spans="1:1">
      <c r="A13044" s="39"/>
    </row>
    <row r="13045" spans="1:1">
      <c r="A13045" s="39"/>
    </row>
    <row r="13046" spans="1:1">
      <c r="A13046" s="39"/>
    </row>
    <row r="13047" spans="1:1">
      <c r="A13047" s="39"/>
    </row>
    <row r="13048" spans="1:1">
      <c r="A13048" s="39"/>
    </row>
    <row r="13049" spans="1:1">
      <c r="A13049" s="39"/>
    </row>
    <row r="13050" spans="1:1">
      <c r="A13050" s="39"/>
    </row>
    <row r="13051" spans="1:1">
      <c r="A13051" s="39"/>
    </row>
    <row r="13052" spans="1:1">
      <c r="A13052" s="39"/>
    </row>
    <row r="13053" spans="1:1">
      <c r="A13053" s="39"/>
    </row>
    <row r="13054" spans="1:1">
      <c r="A13054" s="39"/>
    </row>
    <row r="13055" spans="1:1">
      <c r="A13055" s="39"/>
    </row>
    <row r="13056" spans="1:1">
      <c r="A13056" s="39"/>
    </row>
    <row r="13057" spans="1:1">
      <c r="A13057" s="39"/>
    </row>
    <row r="13058" spans="1:1">
      <c r="A13058" s="39"/>
    </row>
    <row r="13059" spans="1:1">
      <c r="A13059" s="39"/>
    </row>
    <row r="13060" spans="1:1">
      <c r="A13060" s="39"/>
    </row>
    <row r="13061" spans="1:1">
      <c r="A13061" s="39"/>
    </row>
    <row r="13062" spans="1:1">
      <c r="A13062" s="39"/>
    </row>
    <row r="13063" spans="1:1">
      <c r="A13063" s="39"/>
    </row>
    <row r="13064" spans="1:1">
      <c r="A13064" s="39"/>
    </row>
    <row r="13065" spans="1:1">
      <c r="A13065" s="39"/>
    </row>
    <row r="13066" spans="1:1">
      <c r="A13066" s="39"/>
    </row>
    <row r="13067" spans="1:1">
      <c r="A13067" s="39"/>
    </row>
    <row r="13068" spans="1:1">
      <c r="A13068" s="39"/>
    </row>
    <row r="13069" spans="1:1">
      <c r="A13069" s="39"/>
    </row>
    <row r="13070" spans="1:1">
      <c r="A13070" s="39"/>
    </row>
    <row r="13071" spans="1:1">
      <c r="A13071" s="39"/>
    </row>
    <row r="13072" spans="1:1">
      <c r="A13072" s="39"/>
    </row>
    <row r="13073" spans="1:1">
      <c r="A13073" s="39"/>
    </row>
    <row r="13074" spans="1:1">
      <c r="A13074" s="39"/>
    </row>
    <row r="13075" spans="1:1">
      <c r="A13075" s="39"/>
    </row>
    <row r="13076" spans="1:1">
      <c r="A13076" s="39"/>
    </row>
    <row r="13077" spans="1:1">
      <c r="A13077" s="39"/>
    </row>
    <row r="13078" spans="1:1">
      <c r="A13078" s="39"/>
    </row>
    <row r="13079" spans="1:1">
      <c r="A13079" s="39"/>
    </row>
    <row r="13080" spans="1:1">
      <c r="A13080" s="39"/>
    </row>
    <row r="13081" spans="1:1">
      <c r="A13081" s="39"/>
    </row>
    <row r="13082" spans="1:1">
      <c r="A13082" s="39"/>
    </row>
    <row r="13083" spans="1:1">
      <c r="A13083" s="39"/>
    </row>
    <row r="13084" spans="1:1">
      <c r="A13084" s="39"/>
    </row>
    <row r="13085" spans="1:1">
      <c r="A13085" s="39"/>
    </row>
    <row r="13086" spans="1:1">
      <c r="A13086" s="39"/>
    </row>
    <row r="13087" spans="1:1">
      <c r="A13087" s="39"/>
    </row>
    <row r="13088" spans="1:1">
      <c r="A13088" s="39"/>
    </row>
    <row r="13089" spans="1:1">
      <c r="A13089" s="39"/>
    </row>
    <row r="13090" spans="1:1">
      <c r="A13090" s="39"/>
    </row>
    <row r="13091" spans="1:1">
      <c r="A13091" s="39"/>
    </row>
    <row r="13092" spans="1:1">
      <c r="A13092" s="39"/>
    </row>
    <row r="13093" spans="1:1">
      <c r="A13093" s="39"/>
    </row>
    <row r="13094" spans="1:1">
      <c r="A13094" s="39"/>
    </row>
    <row r="13095" spans="1:1">
      <c r="A13095" s="39"/>
    </row>
    <row r="13096" spans="1:1">
      <c r="A13096" s="39"/>
    </row>
    <row r="13097" spans="1:1">
      <c r="A13097" s="39"/>
    </row>
    <row r="13098" spans="1:1">
      <c r="A13098" s="39"/>
    </row>
    <row r="13099" spans="1:1">
      <c r="A13099" s="39"/>
    </row>
    <row r="13100" spans="1:1">
      <c r="A13100" s="39"/>
    </row>
    <row r="13101" spans="1:1">
      <c r="A13101" s="39"/>
    </row>
    <row r="13102" spans="1:1">
      <c r="A13102" s="39"/>
    </row>
    <row r="13103" spans="1:1">
      <c r="A13103" s="39"/>
    </row>
    <row r="13104" spans="1:1">
      <c r="A13104" s="39"/>
    </row>
    <row r="13105" spans="1:1">
      <c r="A13105" s="39"/>
    </row>
    <row r="13106" spans="1:1">
      <c r="A13106" s="39"/>
    </row>
    <row r="13107" spans="1:1">
      <c r="A13107" s="39"/>
    </row>
    <row r="13108" spans="1:1">
      <c r="A13108" s="39"/>
    </row>
    <row r="13109" spans="1:1">
      <c r="A13109" s="39"/>
    </row>
    <row r="13110" spans="1:1">
      <c r="A13110" s="39"/>
    </row>
    <row r="13111" spans="1:1">
      <c r="A13111" s="39"/>
    </row>
    <row r="13112" spans="1:1">
      <c r="A13112" s="39"/>
    </row>
    <row r="13113" spans="1:1">
      <c r="A13113" s="39"/>
    </row>
    <row r="13114" spans="1:1">
      <c r="A13114" s="39"/>
    </row>
    <row r="13115" spans="1:1">
      <c r="A13115" s="39"/>
    </row>
    <row r="13116" spans="1:1">
      <c r="A13116" s="39"/>
    </row>
    <row r="13117" spans="1:1">
      <c r="A13117" s="39"/>
    </row>
    <row r="13118" spans="1:1">
      <c r="A13118" s="39"/>
    </row>
    <row r="13119" spans="1:1">
      <c r="A13119" s="39"/>
    </row>
    <row r="13120" spans="1:1">
      <c r="A13120" s="39"/>
    </row>
    <row r="13121" spans="1:1">
      <c r="A13121" s="39"/>
    </row>
    <row r="13122" spans="1:1">
      <c r="A13122" s="39"/>
    </row>
    <row r="13123" spans="1:1">
      <c r="A13123" s="39"/>
    </row>
    <row r="13124" spans="1:1">
      <c r="A13124" s="39"/>
    </row>
    <row r="13125" spans="1:1">
      <c r="A13125" s="39"/>
    </row>
    <row r="13126" spans="1:1">
      <c r="A13126" s="39"/>
    </row>
    <row r="13127" spans="1:1">
      <c r="A13127" s="39"/>
    </row>
    <row r="13128" spans="1:1">
      <c r="A13128" s="39"/>
    </row>
    <row r="13129" spans="1:1">
      <c r="A13129" s="39"/>
    </row>
    <row r="13130" spans="1:1">
      <c r="A13130" s="39"/>
    </row>
    <row r="13131" spans="1:1">
      <c r="A13131" s="39"/>
    </row>
    <row r="13132" spans="1:1">
      <c r="A13132" s="39"/>
    </row>
    <row r="13133" spans="1:1">
      <c r="A13133" s="39"/>
    </row>
    <row r="13134" spans="1:1">
      <c r="A13134" s="39"/>
    </row>
    <row r="13135" spans="1:1">
      <c r="A13135" s="39"/>
    </row>
    <row r="13136" spans="1:1">
      <c r="A13136" s="39"/>
    </row>
    <row r="13137" spans="1:1">
      <c r="A13137" s="39"/>
    </row>
    <row r="13138" spans="1:1">
      <c r="A13138" s="39"/>
    </row>
    <row r="13139" spans="1:1">
      <c r="A13139" s="39"/>
    </row>
    <row r="13140" spans="1:1">
      <c r="A13140" s="39"/>
    </row>
    <row r="13141" spans="1:1">
      <c r="A13141" s="39"/>
    </row>
    <row r="13142" spans="1:1">
      <c r="A13142" s="39"/>
    </row>
    <row r="13143" spans="1:1">
      <c r="A13143" s="39"/>
    </row>
    <row r="13144" spans="1:1">
      <c r="A13144" s="39"/>
    </row>
    <row r="13145" spans="1:1">
      <c r="A13145" s="39"/>
    </row>
    <row r="13146" spans="1:1">
      <c r="A13146" s="39"/>
    </row>
    <row r="13147" spans="1:1">
      <c r="A13147" s="39"/>
    </row>
    <row r="13148" spans="1:1">
      <c r="A13148" s="39"/>
    </row>
    <row r="13149" spans="1:1">
      <c r="A13149" s="39"/>
    </row>
    <row r="13150" spans="1:1">
      <c r="A13150" s="39"/>
    </row>
    <row r="13151" spans="1:1">
      <c r="A13151" s="39"/>
    </row>
    <row r="13152" spans="1:1">
      <c r="A13152" s="39"/>
    </row>
    <row r="13153" spans="1:1">
      <c r="A13153" s="39"/>
    </row>
    <row r="13154" spans="1:1">
      <c r="A13154" s="39"/>
    </row>
    <row r="13155" spans="1:1">
      <c r="A13155" s="39"/>
    </row>
    <row r="13156" spans="1:1">
      <c r="A13156" s="39"/>
    </row>
    <row r="13157" spans="1:1">
      <c r="A13157" s="39"/>
    </row>
    <row r="13158" spans="1:1">
      <c r="A13158" s="39"/>
    </row>
    <row r="13159" spans="1:1">
      <c r="A13159" s="39"/>
    </row>
    <row r="13160" spans="1:1">
      <c r="A13160" s="39"/>
    </row>
    <row r="13161" spans="1:1">
      <c r="A13161" s="39"/>
    </row>
    <row r="13162" spans="1:1">
      <c r="A13162" s="39"/>
    </row>
    <row r="13163" spans="1:1">
      <c r="A13163" s="39"/>
    </row>
    <row r="13164" spans="1:1">
      <c r="A13164" s="39"/>
    </row>
    <row r="13165" spans="1:1">
      <c r="A13165" s="39"/>
    </row>
    <row r="13166" spans="1:1">
      <c r="A13166" s="39"/>
    </row>
    <row r="13167" spans="1:1">
      <c r="A13167" s="39"/>
    </row>
    <row r="13168" spans="1:1">
      <c r="A13168" s="39"/>
    </row>
    <row r="13169" spans="1:1">
      <c r="A13169" s="39"/>
    </row>
    <row r="13170" spans="1:1">
      <c r="A13170" s="39"/>
    </row>
    <row r="13171" spans="1:1">
      <c r="A13171" s="39"/>
    </row>
    <row r="13172" spans="1:1">
      <c r="A13172" s="39"/>
    </row>
    <row r="13173" spans="1:1">
      <c r="A13173" s="39"/>
    </row>
    <row r="13174" spans="1:1">
      <c r="A13174" s="39"/>
    </row>
    <row r="13175" spans="1:1">
      <c r="A13175" s="39"/>
    </row>
    <row r="13176" spans="1:1">
      <c r="A13176" s="39"/>
    </row>
    <row r="13177" spans="1:1">
      <c r="A13177" s="39"/>
    </row>
    <row r="13178" spans="1:1">
      <c r="A13178" s="39"/>
    </row>
    <row r="13179" spans="1:1">
      <c r="A13179" s="39"/>
    </row>
    <row r="13180" spans="1:1">
      <c r="A13180" s="39"/>
    </row>
    <row r="13181" spans="1:1">
      <c r="A13181" s="39"/>
    </row>
    <row r="13182" spans="1:1">
      <c r="A13182" s="39"/>
    </row>
    <row r="13183" spans="1:1">
      <c r="A13183" s="39"/>
    </row>
    <row r="13184" spans="1:1">
      <c r="A13184" s="39"/>
    </row>
    <row r="13185" spans="1:1">
      <c r="A13185" s="39"/>
    </row>
    <row r="13186" spans="1:1">
      <c r="A13186" s="39"/>
    </row>
    <row r="13187" spans="1:1">
      <c r="A13187" s="39"/>
    </row>
    <row r="13188" spans="1:1">
      <c r="A13188" s="39"/>
    </row>
    <row r="13189" spans="1:1">
      <c r="A13189" s="39"/>
    </row>
    <row r="13190" spans="1:1">
      <c r="A13190" s="39"/>
    </row>
    <row r="13191" spans="1:1">
      <c r="A13191" s="39"/>
    </row>
    <row r="13192" spans="1:1">
      <c r="A13192" s="39"/>
    </row>
    <row r="13193" spans="1:1">
      <c r="A13193" s="39"/>
    </row>
    <row r="13194" spans="1:1">
      <c r="A13194" s="39"/>
    </row>
    <row r="13195" spans="1:1">
      <c r="A13195" s="39"/>
    </row>
    <row r="13196" spans="1:1">
      <c r="A13196" s="39"/>
    </row>
    <row r="13197" spans="1:1">
      <c r="A13197" s="39"/>
    </row>
    <row r="13198" spans="1:1">
      <c r="A13198" s="39"/>
    </row>
    <row r="13199" spans="1:1">
      <c r="A13199" s="39"/>
    </row>
    <row r="13200" spans="1:1">
      <c r="A13200" s="39"/>
    </row>
    <row r="13201" spans="1:1">
      <c r="A13201" s="39"/>
    </row>
    <row r="13202" spans="1:1">
      <c r="A13202" s="39"/>
    </row>
    <row r="13203" spans="1:1">
      <c r="A13203" s="39"/>
    </row>
    <row r="13204" spans="1:1">
      <c r="A13204" s="39"/>
    </row>
    <row r="13205" spans="1:1">
      <c r="A13205" s="39"/>
    </row>
    <row r="13206" spans="1:1">
      <c r="A13206" s="39"/>
    </row>
    <row r="13207" spans="1:1">
      <c r="A13207" s="39"/>
    </row>
    <row r="13208" spans="1:1">
      <c r="A13208" s="39"/>
    </row>
    <row r="13209" spans="1:1">
      <c r="A13209" s="39"/>
    </row>
    <row r="13210" spans="1:1">
      <c r="A13210" s="39"/>
    </row>
    <row r="13211" spans="1:1">
      <c r="A13211" s="39"/>
    </row>
    <row r="13212" spans="1:1">
      <c r="A13212" s="39"/>
    </row>
    <row r="13213" spans="1:1">
      <c r="A13213" s="39"/>
    </row>
    <row r="13214" spans="1:1">
      <c r="A13214" s="39"/>
    </row>
    <row r="13215" spans="1:1">
      <c r="A13215" s="39"/>
    </row>
    <row r="13216" spans="1:1">
      <c r="A13216" s="39"/>
    </row>
    <row r="13217" spans="1:1">
      <c r="A13217" s="39"/>
    </row>
    <row r="13218" spans="1:1">
      <c r="A13218" s="39"/>
    </row>
    <row r="13219" spans="1:1">
      <c r="A13219" s="39"/>
    </row>
    <row r="13220" spans="1:1">
      <c r="A13220" s="39"/>
    </row>
    <row r="13221" spans="1:1">
      <c r="A13221" s="39"/>
    </row>
    <row r="13222" spans="1:1">
      <c r="A13222" s="39"/>
    </row>
    <row r="13223" spans="1:1">
      <c r="A13223" s="39"/>
    </row>
    <row r="13224" spans="1:1">
      <c r="A13224" s="39"/>
    </row>
    <row r="13225" spans="1:1">
      <c r="A13225" s="39"/>
    </row>
    <row r="13226" spans="1:1">
      <c r="A13226" s="39"/>
    </row>
    <row r="13227" spans="1:1">
      <c r="A13227" s="39"/>
    </row>
    <row r="13228" spans="1:1">
      <c r="A13228" s="39"/>
    </row>
    <row r="13229" spans="1:1">
      <c r="A13229" s="39"/>
    </row>
    <row r="13230" spans="1:1">
      <c r="A13230" s="39"/>
    </row>
    <row r="13231" spans="1:1">
      <c r="A13231" s="39"/>
    </row>
    <row r="13232" spans="1:1">
      <c r="A13232" s="39"/>
    </row>
    <row r="13233" spans="1:1">
      <c r="A13233" s="39"/>
    </row>
    <row r="13234" spans="1:1">
      <c r="A13234" s="39"/>
    </row>
    <row r="13235" spans="1:1">
      <c r="A13235" s="39"/>
    </row>
    <row r="13236" spans="1:1">
      <c r="A13236" s="39"/>
    </row>
    <row r="13237" spans="1:1">
      <c r="A13237" s="39"/>
    </row>
    <row r="13238" spans="1:1">
      <c r="A13238" s="39"/>
    </row>
    <row r="13239" spans="1:1">
      <c r="A13239" s="39"/>
    </row>
    <row r="13240" spans="1:1">
      <c r="A13240" s="39"/>
    </row>
    <row r="13241" spans="1:1">
      <c r="A13241" s="39"/>
    </row>
    <row r="13242" spans="1:1">
      <c r="A13242" s="39"/>
    </row>
    <row r="13243" spans="1:1">
      <c r="A13243" s="39"/>
    </row>
    <row r="13244" spans="1:1">
      <c r="A13244" s="39"/>
    </row>
    <row r="13245" spans="1:1">
      <c r="A13245" s="39"/>
    </row>
    <row r="13246" spans="1:1">
      <c r="A13246" s="39"/>
    </row>
    <row r="13247" spans="1:1">
      <c r="A13247" s="39"/>
    </row>
    <row r="13248" spans="1:1">
      <c r="A13248" s="39"/>
    </row>
    <row r="13249" spans="1:1">
      <c r="A13249" s="39"/>
    </row>
    <row r="13250" spans="1:1">
      <c r="A13250" s="39"/>
    </row>
    <row r="13251" spans="1:1">
      <c r="A13251" s="39"/>
    </row>
    <row r="13252" spans="1:1">
      <c r="A13252" s="39"/>
    </row>
    <row r="13253" spans="1:1">
      <c r="A13253" s="39"/>
    </row>
    <row r="13254" spans="1:1">
      <c r="A13254" s="39"/>
    </row>
    <row r="13255" spans="1:1">
      <c r="A13255" s="39"/>
    </row>
    <row r="13256" spans="1:1">
      <c r="A13256" s="39"/>
    </row>
    <row r="13257" spans="1:1">
      <c r="A13257" s="39"/>
    </row>
    <row r="13258" spans="1:1">
      <c r="A13258" s="39"/>
    </row>
    <row r="13259" spans="1:1">
      <c r="A13259" s="39"/>
    </row>
    <row r="13260" spans="1:1">
      <c r="A13260" s="39"/>
    </row>
    <row r="13261" spans="1:1">
      <c r="A13261" s="39"/>
    </row>
    <row r="13262" spans="1:1">
      <c r="A13262" s="39"/>
    </row>
    <row r="13263" spans="1:1">
      <c r="A13263" s="39"/>
    </row>
    <row r="13264" spans="1:1">
      <c r="A13264" s="39"/>
    </row>
    <row r="13265" spans="1:1">
      <c r="A13265" s="39"/>
    </row>
    <row r="13266" spans="1:1">
      <c r="A13266" s="39"/>
    </row>
    <row r="13267" spans="1:1">
      <c r="A13267" s="39"/>
    </row>
    <row r="13268" spans="1:1">
      <c r="A13268" s="39"/>
    </row>
    <row r="13269" spans="1:1">
      <c r="A13269" s="39"/>
    </row>
    <row r="13270" spans="1:1">
      <c r="A13270" s="39"/>
    </row>
    <row r="13271" spans="1:1">
      <c r="A13271" s="39"/>
    </row>
    <row r="13272" spans="1:1">
      <c r="A13272" s="39"/>
    </row>
    <row r="13273" spans="1:1">
      <c r="A13273" s="39"/>
    </row>
    <row r="13274" spans="1:1">
      <c r="A13274" s="39"/>
    </row>
    <row r="13275" spans="1:1">
      <c r="A13275" s="39"/>
    </row>
    <row r="13276" spans="1:1">
      <c r="A13276" s="39"/>
    </row>
    <row r="13277" spans="1:1">
      <c r="A13277" s="39"/>
    </row>
    <row r="13278" spans="1:1">
      <c r="A13278" s="39"/>
    </row>
    <row r="13279" spans="1:1">
      <c r="A13279" s="39"/>
    </row>
    <row r="13280" spans="1:1">
      <c r="A13280" s="39"/>
    </row>
    <row r="13281" spans="1:1">
      <c r="A13281" s="39"/>
    </row>
    <row r="13282" spans="1:1">
      <c r="A13282" s="39"/>
    </row>
    <row r="13283" spans="1:1">
      <c r="A13283" s="39"/>
    </row>
    <row r="13284" spans="1:1">
      <c r="A13284" s="39"/>
    </row>
    <row r="13285" spans="1:1">
      <c r="A13285" s="39"/>
    </row>
    <row r="13286" spans="1:1">
      <c r="A13286" s="39"/>
    </row>
    <row r="13287" spans="1:1">
      <c r="A13287" s="39"/>
    </row>
    <row r="13288" spans="1:1">
      <c r="A13288" s="39"/>
    </row>
    <row r="13289" spans="1:1">
      <c r="A13289" s="39"/>
    </row>
    <row r="13290" spans="1:1">
      <c r="A13290" s="39"/>
    </row>
    <row r="13291" spans="1:1">
      <c r="A13291" s="39"/>
    </row>
    <row r="13292" spans="1:1">
      <c r="A13292" s="39"/>
    </row>
    <row r="13293" spans="1:1">
      <c r="A13293" s="39"/>
    </row>
    <row r="13294" spans="1:1">
      <c r="A13294" s="39"/>
    </row>
    <row r="13295" spans="1:1">
      <c r="A13295" s="39"/>
    </row>
    <row r="13296" spans="1:1">
      <c r="A13296" s="39"/>
    </row>
    <row r="13297" spans="1:1">
      <c r="A13297" s="39"/>
    </row>
    <row r="13298" spans="1:1">
      <c r="A13298" s="39"/>
    </row>
    <row r="13299" spans="1:1">
      <c r="A13299" s="39"/>
    </row>
    <row r="13300" spans="1:1">
      <c r="A13300" s="39"/>
    </row>
    <row r="13301" spans="1:1">
      <c r="A13301" s="39"/>
    </row>
    <row r="13302" spans="1:1">
      <c r="A13302" s="39"/>
    </row>
    <row r="13303" spans="1:1">
      <c r="A13303" s="39"/>
    </row>
    <row r="13304" spans="1:1">
      <c r="A13304" s="39"/>
    </row>
    <row r="13305" spans="1:1">
      <c r="A13305" s="39"/>
    </row>
    <row r="13306" spans="1:1">
      <c r="A13306" s="39"/>
    </row>
    <row r="13307" spans="1:1">
      <c r="A13307" s="39"/>
    </row>
    <row r="13308" spans="1:1">
      <c r="A13308" s="39"/>
    </row>
    <row r="13309" spans="1:1">
      <c r="A13309" s="39"/>
    </row>
    <row r="13310" spans="1:1">
      <c r="A13310" s="39"/>
    </row>
    <row r="13311" spans="1:1">
      <c r="A13311" s="39"/>
    </row>
    <row r="13312" spans="1:1">
      <c r="A13312" s="39"/>
    </row>
    <row r="13313" spans="1:1">
      <c r="A13313" s="39"/>
    </row>
    <row r="13314" spans="1:1">
      <c r="A13314" s="39"/>
    </row>
    <row r="13315" spans="1:1">
      <c r="A13315" s="39"/>
    </row>
    <row r="13316" spans="1:1">
      <c r="A13316" s="39"/>
    </row>
    <row r="13317" spans="1:1">
      <c r="A13317" s="39"/>
    </row>
    <row r="13318" spans="1:1">
      <c r="A13318" s="39"/>
    </row>
    <row r="13319" spans="1:1">
      <c r="A13319" s="39"/>
    </row>
    <row r="13320" spans="1:1">
      <c r="A13320" s="39"/>
    </row>
    <row r="13321" spans="1:1">
      <c r="A13321" s="39"/>
    </row>
    <row r="13322" spans="1:1">
      <c r="A13322" s="39"/>
    </row>
    <row r="13323" spans="1:1">
      <c r="A13323" s="39"/>
    </row>
    <row r="13324" spans="1:1">
      <c r="A13324" s="39"/>
    </row>
    <row r="13325" spans="1:1">
      <c r="A13325" s="39"/>
    </row>
    <row r="13326" spans="1:1">
      <c r="A13326" s="39"/>
    </row>
    <row r="13327" spans="1:1">
      <c r="A13327" s="39"/>
    </row>
    <row r="13328" spans="1:1">
      <c r="A13328" s="39"/>
    </row>
    <row r="13329" spans="1:1">
      <c r="A13329" s="39"/>
    </row>
    <row r="13330" spans="1:1">
      <c r="A13330" s="39"/>
    </row>
    <row r="13331" spans="1:1">
      <c r="A13331" s="39"/>
    </row>
    <row r="13332" spans="1:1">
      <c r="A13332" s="39"/>
    </row>
    <row r="13333" spans="1:1">
      <c r="A13333" s="39"/>
    </row>
    <row r="13334" spans="1:1">
      <c r="A13334" s="39"/>
    </row>
    <row r="13335" spans="1:1">
      <c r="A13335" s="39"/>
    </row>
    <row r="13336" spans="1:1">
      <c r="A13336" s="39"/>
    </row>
    <row r="13337" spans="1:1">
      <c r="A13337" s="39"/>
    </row>
    <row r="13338" spans="1:1">
      <c r="A13338" s="39"/>
    </row>
    <row r="13339" spans="1:1">
      <c r="A13339" s="39"/>
    </row>
    <row r="13340" spans="1:1">
      <c r="A13340" s="39"/>
    </row>
    <row r="13341" spans="1:1">
      <c r="A13341" s="39"/>
    </row>
    <row r="13342" spans="1:1">
      <c r="A13342" s="39"/>
    </row>
    <row r="13343" spans="1:1">
      <c r="A13343" s="39"/>
    </row>
    <row r="13344" spans="1:1">
      <c r="A13344" s="39"/>
    </row>
    <row r="13345" spans="1:1">
      <c r="A13345" s="39"/>
    </row>
    <row r="13346" spans="1:1">
      <c r="A13346" s="39"/>
    </row>
    <row r="13347" spans="1:1">
      <c r="A13347" s="39"/>
    </row>
    <row r="13348" spans="1:1">
      <c r="A13348" s="39"/>
    </row>
    <row r="13349" spans="1:1">
      <c r="A13349" s="39"/>
    </row>
    <row r="13350" spans="1:1">
      <c r="A13350" s="39"/>
    </row>
    <row r="13351" spans="1:1">
      <c r="A13351" s="39"/>
    </row>
    <row r="13352" spans="1:1">
      <c r="A13352" s="39"/>
    </row>
    <row r="13353" spans="1:1">
      <c r="A13353" s="39"/>
    </row>
    <row r="13354" spans="1:1">
      <c r="A13354" s="39"/>
    </row>
    <row r="13355" spans="1:1">
      <c r="A13355" s="39"/>
    </row>
    <row r="13356" spans="1:1">
      <c r="A13356" s="39"/>
    </row>
    <row r="13357" spans="1:1">
      <c r="A13357" s="39"/>
    </row>
    <row r="13358" spans="1:1">
      <c r="A13358" s="39"/>
    </row>
    <row r="13359" spans="1:1">
      <c r="A13359" s="39"/>
    </row>
    <row r="13360" spans="1:1">
      <c r="A13360" s="39"/>
    </row>
    <row r="13361" spans="1:1">
      <c r="A13361" s="39"/>
    </row>
    <row r="13362" spans="1:1">
      <c r="A13362" s="39"/>
    </row>
    <row r="13363" spans="1:1">
      <c r="A13363" s="39"/>
    </row>
    <row r="13364" spans="1:1">
      <c r="A13364" s="39"/>
    </row>
    <row r="13365" spans="1:1">
      <c r="A13365" s="39"/>
    </row>
    <row r="13366" spans="1:1">
      <c r="A13366" s="39"/>
    </row>
    <row r="13367" spans="1:1">
      <c r="A13367" s="39"/>
    </row>
    <row r="13368" spans="1:1">
      <c r="A13368" s="39"/>
    </row>
    <row r="13369" spans="1:1">
      <c r="A13369" s="39"/>
    </row>
    <row r="13370" spans="1:1">
      <c r="A13370" s="39"/>
    </row>
    <row r="13371" spans="1:1">
      <c r="A13371" s="39"/>
    </row>
    <row r="13372" spans="1:1">
      <c r="A13372" s="39"/>
    </row>
    <row r="13373" spans="1:1">
      <c r="A13373" s="39"/>
    </row>
    <row r="13374" spans="1:1">
      <c r="A13374" s="39"/>
    </row>
    <row r="13375" spans="1:1">
      <c r="A13375" s="39"/>
    </row>
    <row r="13376" spans="1:1">
      <c r="A13376" s="39"/>
    </row>
    <row r="13377" spans="1:1">
      <c r="A13377" s="39"/>
    </row>
    <row r="13378" spans="1:1">
      <c r="A13378" s="39"/>
    </row>
    <row r="13379" spans="1:1">
      <c r="A13379" s="39"/>
    </row>
    <row r="13380" spans="1:1">
      <c r="A13380" s="39"/>
    </row>
    <row r="13381" spans="1:1">
      <c r="A13381" s="39"/>
    </row>
    <row r="13382" spans="1:1">
      <c r="A13382" s="39"/>
    </row>
    <row r="13383" spans="1:1">
      <c r="A13383" s="39"/>
    </row>
    <row r="13384" spans="1:1">
      <c r="A13384" s="39"/>
    </row>
    <row r="13385" spans="1:1">
      <c r="A13385" s="39"/>
    </row>
    <row r="13386" spans="1:1">
      <c r="A13386" s="39"/>
    </row>
    <row r="13387" spans="1:1">
      <c r="A13387" s="39"/>
    </row>
    <row r="13388" spans="1:1">
      <c r="A13388" s="39"/>
    </row>
    <row r="13389" spans="1:1">
      <c r="A13389" s="39"/>
    </row>
    <row r="13390" spans="1:1">
      <c r="A13390" s="39"/>
    </row>
    <row r="13391" spans="1:1">
      <c r="A13391" s="39"/>
    </row>
    <row r="13392" spans="1:1">
      <c r="A13392" s="39"/>
    </row>
    <row r="13393" spans="1:1">
      <c r="A13393" s="39"/>
    </row>
    <row r="13394" spans="1:1">
      <c r="A13394" s="39"/>
    </row>
    <row r="13395" spans="1:1">
      <c r="A13395" s="39"/>
    </row>
    <row r="13396" spans="1:1">
      <c r="A13396" s="39"/>
    </row>
    <row r="13397" spans="1:1">
      <c r="A13397" s="39"/>
    </row>
    <row r="13398" spans="1:1">
      <c r="A13398" s="39"/>
    </row>
    <row r="13399" spans="1:1">
      <c r="A13399" s="39"/>
    </row>
    <row r="13400" spans="1:1">
      <c r="A13400" s="39"/>
    </row>
    <row r="13401" spans="1:1">
      <c r="A13401" s="39"/>
    </row>
    <row r="13402" spans="1:1">
      <c r="A13402" s="39"/>
    </row>
    <row r="13403" spans="1:1">
      <c r="A13403" s="39"/>
    </row>
    <row r="13404" spans="1:1">
      <c r="A13404" s="39"/>
    </row>
    <row r="13405" spans="1:1">
      <c r="A13405" s="39"/>
    </row>
    <row r="13406" spans="1:1">
      <c r="A13406" s="39"/>
    </row>
    <row r="13407" spans="1:1">
      <c r="A13407" s="39"/>
    </row>
    <row r="13408" spans="1:1">
      <c r="A13408" s="39"/>
    </row>
    <row r="13409" spans="1:1">
      <c r="A13409" s="39"/>
    </row>
    <row r="13410" spans="1:1">
      <c r="A13410" s="39"/>
    </row>
    <row r="13411" spans="1:1">
      <c r="A13411" s="39"/>
    </row>
    <row r="13412" spans="1:1">
      <c r="A13412" s="39"/>
    </row>
    <row r="13413" spans="1:1">
      <c r="A13413" s="39"/>
    </row>
    <row r="13414" spans="1:1">
      <c r="A13414" s="39"/>
    </row>
    <row r="13415" spans="1:1">
      <c r="A13415" s="39"/>
    </row>
    <row r="13416" spans="1:1">
      <c r="A13416" s="39"/>
    </row>
    <row r="13417" spans="1:1">
      <c r="A13417" s="39"/>
    </row>
    <row r="13418" spans="1:1">
      <c r="A13418" s="39"/>
    </row>
    <row r="13419" spans="1:1">
      <c r="A13419" s="39"/>
    </row>
    <row r="13420" spans="1:1">
      <c r="A13420" s="39"/>
    </row>
    <row r="13421" spans="1:1">
      <c r="A13421" s="39"/>
    </row>
    <row r="13422" spans="1:1">
      <c r="A13422" s="39"/>
    </row>
    <row r="13423" spans="1:1">
      <c r="A13423" s="39"/>
    </row>
    <row r="13424" spans="1:1">
      <c r="A13424" s="39"/>
    </row>
    <row r="13425" spans="1:1">
      <c r="A13425" s="39"/>
    </row>
    <row r="13426" spans="1:1">
      <c r="A13426" s="39"/>
    </row>
    <row r="13427" spans="1:1">
      <c r="A13427" s="39"/>
    </row>
    <row r="13428" spans="1:1">
      <c r="A13428" s="39"/>
    </row>
    <row r="13429" spans="1:1">
      <c r="A13429" s="39"/>
    </row>
    <row r="13430" spans="1:1">
      <c r="A13430" s="39"/>
    </row>
    <row r="13431" spans="1:1">
      <c r="A13431" s="39"/>
    </row>
    <row r="13432" spans="1:1">
      <c r="A13432" s="39"/>
    </row>
    <row r="13433" spans="1:1">
      <c r="A13433" s="39"/>
    </row>
    <row r="13434" spans="1:1">
      <c r="A13434" s="39"/>
    </row>
    <row r="13435" spans="1:1">
      <c r="A13435" s="39"/>
    </row>
    <row r="13436" spans="1:1">
      <c r="A13436" s="39"/>
    </row>
    <row r="13437" spans="1:1">
      <c r="A13437" s="39"/>
    </row>
    <row r="13438" spans="1:1">
      <c r="A13438" s="39"/>
    </row>
    <row r="13439" spans="1:1">
      <c r="A13439" s="39"/>
    </row>
    <row r="13440" spans="1:1">
      <c r="A13440" s="39"/>
    </row>
    <row r="13441" spans="1:1">
      <c r="A13441" s="39"/>
    </row>
    <row r="13442" spans="1:1">
      <c r="A13442" s="39"/>
    </row>
    <row r="13443" spans="1:1">
      <c r="A13443" s="39"/>
    </row>
    <row r="13444" spans="1:1">
      <c r="A13444" s="39"/>
    </row>
    <row r="13445" spans="1:1">
      <c r="A13445" s="39"/>
    </row>
    <row r="13446" spans="1:1">
      <c r="A13446" s="39"/>
    </row>
    <row r="13447" spans="1:1">
      <c r="A13447" s="39"/>
    </row>
    <row r="13448" spans="1:1">
      <c r="A13448" s="39"/>
    </row>
    <row r="13449" spans="1:1">
      <c r="A13449" s="39"/>
    </row>
    <row r="13450" spans="1:1">
      <c r="A13450" s="39"/>
    </row>
    <row r="13451" spans="1:1">
      <c r="A13451" s="39"/>
    </row>
    <row r="13452" spans="1:1">
      <c r="A13452" s="39"/>
    </row>
    <row r="13453" spans="1:1">
      <c r="A13453" s="39"/>
    </row>
    <row r="13454" spans="1:1">
      <c r="A13454" s="39"/>
    </row>
    <row r="13455" spans="1:1">
      <c r="A13455" s="39"/>
    </row>
    <row r="13456" spans="1:1">
      <c r="A13456" s="39"/>
    </row>
    <row r="13457" spans="1:1">
      <c r="A13457" s="39"/>
    </row>
    <row r="13458" spans="1:1">
      <c r="A13458" s="39"/>
    </row>
    <row r="13459" spans="1:1">
      <c r="A13459" s="39"/>
    </row>
    <row r="13460" spans="1:1">
      <c r="A13460" s="39"/>
    </row>
    <row r="13461" spans="1:1">
      <c r="A13461" s="39"/>
    </row>
    <row r="13462" spans="1:1">
      <c r="A13462" s="39"/>
    </row>
    <row r="13463" spans="1:1">
      <c r="A13463" s="39"/>
    </row>
    <row r="13464" spans="1:1">
      <c r="A13464" s="39"/>
    </row>
    <row r="13465" spans="1:1">
      <c r="A13465" s="39"/>
    </row>
    <row r="13466" spans="1:1">
      <c r="A13466" s="39"/>
    </row>
    <row r="13467" spans="1:1">
      <c r="A13467" s="39"/>
    </row>
    <row r="13468" spans="1:1">
      <c r="A13468" s="39"/>
    </row>
    <row r="13469" spans="1:1">
      <c r="A13469" s="39"/>
    </row>
    <row r="13470" spans="1:1">
      <c r="A13470" s="39"/>
    </row>
    <row r="13471" spans="1:1">
      <c r="A13471" s="39"/>
    </row>
    <row r="13472" spans="1:1">
      <c r="A13472" s="39"/>
    </row>
    <row r="13473" spans="1:1">
      <c r="A13473" s="39"/>
    </row>
    <row r="13474" spans="1:1">
      <c r="A13474" s="39"/>
    </row>
    <row r="13475" spans="1:1">
      <c r="A13475" s="39"/>
    </row>
    <row r="13476" spans="1:1">
      <c r="A13476" s="39"/>
    </row>
    <row r="13477" spans="1:1">
      <c r="A13477" s="39"/>
    </row>
    <row r="13478" spans="1:1">
      <c r="A13478" s="39"/>
    </row>
    <row r="13479" spans="1:1">
      <c r="A13479" s="39"/>
    </row>
    <row r="13480" spans="1:1">
      <c r="A13480" s="39"/>
    </row>
    <row r="13481" spans="1:1">
      <c r="A13481" s="39"/>
    </row>
    <row r="13482" spans="1:1">
      <c r="A13482" s="39"/>
    </row>
    <row r="13483" spans="1:1">
      <c r="A13483" s="39"/>
    </row>
    <row r="13484" spans="1:1">
      <c r="A13484" s="39"/>
    </row>
    <row r="13485" spans="1:1">
      <c r="A13485" s="39"/>
    </row>
    <row r="13486" spans="1:1">
      <c r="A13486" s="39"/>
    </row>
    <row r="13487" spans="1:1">
      <c r="A13487" s="39"/>
    </row>
    <row r="13488" spans="1:1">
      <c r="A13488" s="39"/>
    </row>
    <row r="13489" spans="1:1">
      <c r="A13489" s="39"/>
    </row>
    <row r="13490" spans="1:1">
      <c r="A13490" s="39"/>
    </row>
    <row r="13491" spans="1:1">
      <c r="A13491" s="39"/>
    </row>
    <row r="13492" spans="1:1">
      <c r="A13492" s="39"/>
    </row>
    <row r="13493" spans="1:1">
      <c r="A13493" s="39"/>
    </row>
    <row r="13494" spans="1:1">
      <c r="A13494" s="39"/>
    </row>
    <row r="13495" spans="1:1">
      <c r="A13495" s="39"/>
    </row>
    <row r="13496" spans="1:1">
      <c r="A13496" s="39"/>
    </row>
    <row r="13497" spans="1:1">
      <c r="A13497" s="39"/>
    </row>
    <row r="13498" spans="1:1">
      <c r="A13498" s="39"/>
    </row>
    <row r="13499" spans="1:1">
      <c r="A13499" s="39"/>
    </row>
    <row r="13500" spans="1:1">
      <c r="A13500" s="39"/>
    </row>
    <row r="13501" spans="1:1">
      <c r="A13501" s="39"/>
    </row>
    <row r="13502" spans="1:1">
      <c r="A13502" s="39"/>
    </row>
    <row r="13503" spans="1:1">
      <c r="A13503" s="39"/>
    </row>
    <row r="13504" spans="1:1">
      <c r="A13504" s="39"/>
    </row>
    <row r="13505" spans="1:1">
      <c r="A13505" s="39"/>
    </row>
    <row r="13506" spans="1:1">
      <c r="A13506" s="39"/>
    </row>
    <row r="13507" spans="1:1">
      <c r="A13507" s="39"/>
    </row>
    <row r="13508" spans="1:1">
      <c r="A13508" s="39"/>
    </row>
    <row r="13509" spans="1:1">
      <c r="A13509" s="39"/>
    </row>
    <row r="13510" spans="1:1">
      <c r="A13510" s="39"/>
    </row>
    <row r="13511" spans="1:1">
      <c r="A13511" s="39"/>
    </row>
    <row r="13512" spans="1:1">
      <c r="A13512" s="39"/>
    </row>
    <row r="13513" spans="1:1">
      <c r="A13513" s="39"/>
    </row>
    <row r="13514" spans="1:1">
      <c r="A13514" s="39"/>
    </row>
    <row r="13515" spans="1:1">
      <c r="A13515" s="39"/>
    </row>
    <row r="13516" spans="1:1">
      <c r="A13516" s="39"/>
    </row>
    <row r="13517" spans="1:1">
      <c r="A13517" s="39"/>
    </row>
    <row r="13518" spans="1:1">
      <c r="A13518" s="39"/>
    </row>
    <row r="13519" spans="1:1">
      <c r="A13519" s="39"/>
    </row>
    <row r="13520" spans="1:1">
      <c r="A13520" s="39"/>
    </row>
    <row r="13521" spans="1:1">
      <c r="A13521" s="39"/>
    </row>
    <row r="13522" spans="1:1">
      <c r="A13522" s="39"/>
    </row>
    <row r="13523" spans="1:1">
      <c r="A13523" s="39"/>
    </row>
    <row r="13524" spans="1:1">
      <c r="A13524" s="39"/>
    </row>
    <row r="13525" spans="1:1">
      <c r="A13525" s="39"/>
    </row>
    <row r="13526" spans="1:1">
      <c r="A13526" s="39"/>
    </row>
    <row r="13527" spans="1:1">
      <c r="A13527" s="39"/>
    </row>
    <row r="13528" spans="1:1">
      <c r="A13528" s="39"/>
    </row>
    <row r="13529" spans="1:1">
      <c r="A13529" s="39"/>
    </row>
    <row r="13530" spans="1:1">
      <c r="A13530" s="39"/>
    </row>
    <row r="13531" spans="1:1">
      <c r="A13531" s="39"/>
    </row>
    <row r="13532" spans="1:1">
      <c r="A13532" s="39"/>
    </row>
    <row r="13533" spans="1:1">
      <c r="A13533" s="39"/>
    </row>
    <row r="13534" spans="1:1">
      <c r="A13534" s="39"/>
    </row>
    <row r="13535" spans="1:1">
      <c r="A13535" s="39"/>
    </row>
    <row r="13536" spans="1:1">
      <c r="A13536" s="39"/>
    </row>
    <row r="13537" spans="1:1">
      <c r="A13537" s="39"/>
    </row>
    <row r="13538" spans="1:1">
      <c r="A13538" s="39"/>
    </row>
    <row r="13539" spans="1:1">
      <c r="A13539" s="39"/>
    </row>
    <row r="13540" spans="1:1">
      <c r="A13540" s="39"/>
    </row>
    <row r="13541" spans="1:1">
      <c r="A13541" s="39"/>
    </row>
    <row r="13542" spans="1:1">
      <c r="A13542" s="39"/>
    </row>
    <row r="13543" spans="1:1">
      <c r="A13543" s="39"/>
    </row>
    <row r="13544" spans="1:1">
      <c r="A13544" s="39"/>
    </row>
    <row r="13545" spans="1:1">
      <c r="A13545" s="39"/>
    </row>
    <row r="13546" spans="1:1">
      <c r="A13546" s="39"/>
    </row>
    <row r="13547" spans="1:1">
      <c r="A13547" s="39"/>
    </row>
    <row r="13548" spans="1:1">
      <c r="A13548" s="39"/>
    </row>
    <row r="13549" spans="1:1">
      <c r="A13549" s="39"/>
    </row>
    <row r="13550" spans="1:1">
      <c r="A13550" s="39"/>
    </row>
    <row r="13551" spans="1:1">
      <c r="A13551" s="39"/>
    </row>
    <row r="13552" spans="1:1">
      <c r="A13552" s="39"/>
    </row>
    <row r="13553" spans="1:1">
      <c r="A13553" s="39"/>
    </row>
    <row r="13554" spans="1:1">
      <c r="A13554" s="39"/>
    </row>
    <row r="13555" spans="1:1">
      <c r="A13555" s="39"/>
    </row>
    <row r="13556" spans="1:1">
      <c r="A13556" s="39"/>
    </row>
    <row r="13557" spans="1:1">
      <c r="A13557" s="39"/>
    </row>
    <row r="13558" spans="1:1">
      <c r="A13558" s="39"/>
    </row>
    <row r="13559" spans="1:1">
      <c r="A13559" s="39"/>
    </row>
    <row r="13560" spans="1:1">
      <c r="A13560" s="39"/>
    </row>
    <row r="13561" spans="1:1">
      <c r="A13561" s="39"/>
    </row>
    <row r="13562" spans="1:1">
      <c r="A13562" s="39"/>
    </row>
    <row r="13563" spans="1:1">
      <c r="A13563" s="39"/>
    </row>
    <row r="13564" spans="1:1">
      <c r="A13564" s="39"/>
    </row>
    <row r="13565" spans="1:1">
      <c r="A13565" s="39"/>
    </row>
    <row r="13566" spans="1:1">
      <c r="A13566" s="39"/>
    </row>
    <row r="13567" spans="1:1">
      <c r="A13567" s="39"/>
    </row>
    <row r="13568" spans="1:1">
      <c r="A13568" s="39"/>
    </row>
    <row r="13569" spans="1:1">
      <c r="A13569" s="39"/>
    </row>
    <row r="13570" spans="1:1">
      <c r="A13570" s="39"/>
    </row>
    <row r="13571" spans="1:1">
      <c r="A13571" s="39"/>
    </row>
    <row r="13572" spans="1:1">
      <c r="A13572" s="39"/>
    </row>
    <row r="13573" spans="1:1">
      <c r="A13573" s="39"/>
    </row>
    <row r="13574" spans="1:1">
      <c r="A13574" s="39"/>
    </row>
    <row r="13575" spans="1:1">
      <c r="A13575" s="39"/>
    </row>
    <row r="13576" spans="1:1">
      <c r="A13576" s="39"/>
    </row>
    <row r="13577" spans="1:1">
      <c r="A13577" s="39"/>
    </row>
    <row r="13578" spans="1:1">
      <c r="A13578" s="39"/>
    </row>
    <row r="13579" spans="1:1">
      <c r="A13579" s="39"/>
    </row>
    <row r="13580" spans="1:1">
      <c r="A13580" s="39"/>
    </row>
    <row r="13581" spans="1:1">
      <c r="A13581" s="39"/>
    </row>
    <row r="13582" spans="1:1">
      <c r="A13582" s="39"/>
    </row>
    <row r="13583" spans="1:1">
      <c r="A13583" s="39"/>
    </row>
    <row r="13584" spans="1:1">
      <c r="A13584" s="39"/>
    </row>
    <row r="13585" spans="1:1">
      <c r="A13585" s="39"/>
    </row>
    <row r="13586" spans="1:1">
      <c r="A13586" s="39"/>
    </row>
    <row r="13587" spans="1:1">
      <c r="A13587" s="39"/>
    </row>
    <row r="13588" spans="1:1">
      <c r="A13588" s="39"/>
    </row>
    <row r="13589" spans="1:1">
      <c r="A13589" s="39"/>
    </row>
    <row r="13590" spans="1:1">
      <c r="A13590" s="39"/>
    </row>
    <row r="13591" spans="1:1">
      <c r="A13591" s="39"/>
    </row>
    <row r="13592" spans="1:1">
      <c r="A13592" s="39"/>
    </row>
    <row r="13593" spans="1:1">
      <c r="A13593" s="39"/>
    </row>
    <row r="13594" spans="1:1">
      <c r="A13594" s="39"/>
    </row>
    <row r="13595" spans="1:1">
      <c r="A13595" s="39"/>
    </row>
    <row r="13596" spans="1:1">
      <c r="A13596" s="39"/>
    </row>
    <row r="13597" spans="1:1">
      <c r="A13597" s="39"/>
    </row>
    <row r="13598" spans="1:1">
      <c r="A13598" s="39"/>
    </row>
    <row r="13599" spans="1:1">
      <c r="A13599" s="39"/>
    </row>
    <row r="13600" spans="1:1">
      <c r="A13600" s="39"/>
    </row>
    <row r="13601" spans="1:1">
      <c r="A13601" s="39"/>
    </row>
    <row r="13602" spans="1:1">
      <c r="A13602" s="39"/>
    </row>
    <row r="13603" spans="1:1">
      <c r="A13603" s="39"/>
    </row>
    <row r="13604" spans="1:1">
      <c r="A13604" s="39"/>
    </row>
    <row r="13605" spans="1:1">
      <c r="A13605" s="39"/>
    </row>
    <row r="13606" spans="1:1">
      <c r="A13606" s="39"/>
    </row>
    <row r="13607" spans="1:1">
      <c r="A13607" s="39"/>
    </row>
    <row r="13608" spans="1:1">
      <c r="A13608" s="39"/>
    </row>
    <row r="13609" spans="1:1">
      <c r="A13609" s="39"/>
    </row>
    <row r="13610" spans="1:1">
      <c r="A13610" s="39"/>
    </row>
    <row r="13611" spans="1:1">
      <c r="A13611" s="39"/>
    </row>
    <row r="13612" spans="1:1">
      <c r="A13612" s="39"/>
    </row>
    <row r="13613" spans="1:1">
      <c r="A13613" s="39"/>
    </row>
    <row r="13614" spans="1:1">
      <c r="A13614" s="39"/>
    </row>
    <row r="13615" spans="1:1">
      <c r="A13615" s="39"/>
    </row>
    <row r="13616" spans="1:1">
      <c r="A13616" s="39"/>
    </row>
    <row r="13617" spans="1:1">
      <c r="A13617" s="39"/>
    </row>
    <row r="13618" spans="1:1">
      <c r="A13618" s="39"/>
    </row>
    <row r="13619" spans="1:1">
      <c r="A13619" s="39"/>
    </row>
    <row r="13620" spans="1:1">
      <c r="A13620" s="39"/>
    </row>
    <row r="13621" spans="1:1">
      <c r="A13621" s="39"/>
    </row>
    <row r="13622" spans="1:1">
      <c r="A13622" s="39"/>
    </row>
    <row r="13623" spans="1:1">
      <c r="A13623" s="39"/>
    </row>
    <row r="13624" spans="1:1">
      <c r="A13624" s="39"/>
    </row>
    <row r="13625" spans="1:1">
      <c r="A13625" s="39"/>
    </row>
    <row r="13626" spans="1:1">
      <c r="A13626" s="39"/>
    </row>
    <row r="13627" spans="1:1">
      <c r="A13627" s="39"/>
    </row>
    <row r="13628" spans="1:1">
      <c r="A13628" s="39"/>
    </row>
    <row r="13629" spans="1:1">
      <c r="A13629" s="39"/>
    </row>
    <row r="13630" spans="1:1">
      <c r="A13630" s="39"/>
    </row>
    <row r="13631" spans="1:1">
      <c r="A13631" s="39"/>
    </row>
    <row r="13632" spans="1:1">
      <c r="A13632" s="39"/>
    </row>
    <row r="13633" spans="1:1">
      <c r="A13633" s="39"/>
    </row>
    <row r="13634" spans="1:1">
      <c r="A13634" s="39"/>
    </row>
    <row r="13635" spans="1:1">
      <c r="A13635" s="39"/>
    </row>
    <row r="13636" spans="1:1">
      <c r="A13636" s="39"/>
    </row>
    <row r="13637" spans="1:1">
      <c r="A13637" s="39"/>
    </row>
    <row r="13638" spans="1:1">
      <c r="A13638" s="39"/>
    </row>
    <row r="13639" spans="1:1">
      <c r="A13639" s="39"/>
    </row>
    <row r="13640" spans="1:1">
      <c r="A13640" s="39"/>
    </row>
    <row r="13641" spans="1:1">
      <c r="A13641" s="39"/>
    </row>
    <row r="13642" spans="1:1">
      <c r="A13642" s="39"/>
    </row>
    <row r="13643" spans="1:1">
      <c r="A13643" s="39"/>
    </row>
    <row r="13644" spans="1:1">
      <c r="A13644" s="39"/>
    </row>
    <row r="13645" spans="1:1">
      <c r="A13645" s="39"/>
    </row>
    <row r="13646" spans="1:1">
      <c r="A13646" s="39"/>
    </row>
    <row r="13647" spans="1:1">
      <c r="A13647" s="39"/>
    </row>
    <row r="13648" spans="1:1">
      <c r="A13648" s="39"/>
    </row>
    <row r="13649" spans="1:1">
      <c r="A13649" s="39"/>
    </row>
    <row r="13650" spans="1:1">
      <c r="A13650" s="39"/>
    </row>
    <row r="13651" spans="1:1">
      <c r="A13651" s="39"/>
    </row>
    <row r="13652" spans="1:1">
      <c r="A13652" s="39"/>
    </row>
    <row r="13653" spans="1:1">
      <c r="A13653" s="39"/>
    </row>
    <row r="13654" spans="1:1">
      <c r="A13654" s="39"/>
    </row>
    <row r="13655" spans="1:1">
      <c r="A13655" s="39"/>
    </row>
    <row r="13656" spans="1:1">
      <c r="A13656" s="39"/>
    </row>
    <row r="13657" spans="1:1">
      <c r="A13657" s="39"/>
    </row>
    <row r="13658" spans="1:1">
      <c r="A13658" s="39"/>
    </row>
    <row r="13659" spans="1:1">
      <c r="A13659" s="39"/>
    </row>
    <row r="13660" spans="1:1">
      <c r="A13660" s="39"/>
    </row>
    <row r="13661" spans="1:1">
      <c r="A13661" s="39"/>
    </row>
    <row r="13662" spans="1:1">
      <c r="A13662" s="39"/>
    </row>
    <row r="13663" spans="1:1">
      <c r="A13663" s="39"/>
    </row>
    <row r="13664" spans="1:1">
      <c r="A13664" s="39"/>
    </row>
    <row r="13665" spans="1:1">
      <c r="A13665" s="39"/>
    </row>
    <row r="13666" spans="1:1">
      <c r="A13666" s="39"/>
    </row>
    <row r="13667" spans="1:1">
      <c r="A13667" s="39"/>
    </row>
    <row r="13668" spans="1:1">
      <c r="A13668" s="39"/>
    </row>
    <row r="13669" spans="1:1">
      <c r="A13669" s="39"/>
    </row>
    <row r="13670" spans="1:1">
      <c r="A13670" s="39"/>
    </row>
    <row r="13671" spans="1:1">
      <c r="A13671" s="39"/>
    </row>
    <row r="13672" spans="1:1">
      <c r="A13672" s="39"/>
    </row>
    <row r="13673" spans="1:1">
      <c r="A13673" s="39"/>
    </row>
    <row r="13674" spans="1:1">
      <c r="A13674" s="39"/>
    </row>
    <row r="13675" spans="1:1">
      <c r="A13675" s="39"/>
    </row>
    <row r="13676" spans="1:1">
      <c r="A13676" s="39"/>
    </row>
    <row r="13677" spans="1:1">
      <c r="A13677" s="39"/>
    </row>
    <row r="13678" spans="1:1">
      <c r="A13678" s="39"/>
    </row>
    <row r="13679" spans="1:1">
      <c r="A13679" s="39"/>
    </row>
    <row r="13680" spans="1:1">
      <c r="A13680" s="39"/>
    </row>
    <row r="13681" spans="1:1">
      <c r="A13681" s="39"/>
    </row>
    <row r="13682" spans="1:1">
      <c r="A13682" s="39"/>
    </row>
    <row r="13683" spans="1:1">
      <c r="A13683" s="39"/>
    </row>
    <row r="13684" spans="1:1">
      <c r="A13684" s="39"/>
    </row>
    <row r="13685" spans="1:1">
      <c r="A13685" s="39"/>
    </row>
    <row r="13686" spans="1:1">
      <c r="A13686" s="39"/>
    </row>
    <row r="13687" spans="1:1">
      <c r="A13687" s="39"/>
    </row>
    <row r="13688" spans="1:1">
      <c r="A13688" s="39"/>
    </row>
    <row r="13689" spans="1:1">
      <c r="A13689" s="39"/>
    </row>
    <row r="13690" spans="1:1">
      <c r="A13690" s="39"/>
    </row>
    <row r="13691" spans="1:1">
      <c r="A13691" s="39"/>
    </row>
    <row r="13692" spans="1:1">
      <c r="A13692" s="39"/>
    </row>
    <row r="13693" spans="1:1">
      <c r="A13693" s="39"/>
    </row>
    <row r="13694" spans="1:1">
      <c r="A13694" s="39"/>
    </row>
    <row r="13695" spans="1:1">
      <c r="A13695" s="39"/>
    </row>
    <row r="13696" spans="1:1">
      <c r="A13696" s="39"/>
    </row>
    <row r="13697" spans="1:1">
      <c r="A13697" s="39"/>
    </row>
    <row r="13698" spans="1:1">
      <c r="A13698" s="39"/>
    </row>
    <row r="13699" spans="1:1">
      <c r="A13699" s="39"/>
    </row>
    <row r="13700" spans="1:1">
      <c r="A13700" s="39"/>
    </row>
    <row r="13701" spans="1:1">
      <c r="A13701" s="39"/>
    </row>
    <row r="13702" spans="1:1">
      <c r="A13702" s="39"/>
    </row>
    <row r="13703" spans="1:1">
      <c r="A13703" s="39"/>
    </row>
    <row r="13704" spans="1:1">
      <c r="A13704" s="39"/>
    </row>
    <row r="13705" spans="1:1">
      <c r="A13705" s="39"/>
    </row>
    <row r="13706" spans="1:1">
      <c r="A13706" s="39"/>
    </row>
    <row r="13707" spans="1:1">
      <c r="A13707" s="39"/>
    </row>
    <row r="13708" spans="1:1">
      <c r="A13708" s="39"/>
    </row>
    <row r="13709" spans="1:1">
      <c r="A13709" s="39"/>
    </row>
    <row r="13710" spans="1:1">
      <c r="A13710" s="39"/>
    </row>
    <row r="13711" spans="1:1">
      <c r="A13711" s="39"/>
    </row>
    <row r="13712" spans="1:1">
      <c r="A13712" s="39"/>
    </row>
    <row r="13713" spans="1:1">
      <c r="A13713" s="39"/>
    </row>
    <row r="13714" spans="1:1">
      <c r="A13714" s="39"/>
    </row>
    <row r="13715" spans="1:1">
      <c r="A13715" s="39"/>
    </row>
    <row r="13716" spans="1:1">
      <c r="A13716" s="39"/>
    </row>
    <row r="13717" spans="1:1">
      <c r="A13717" s="39"/>
    </row>
    <row r="13718" spans="1:1">
      <c r="A13718" s="39"/>
    </row>
    <row r="13719" spans="1:1">
      <c r="A13719" s="39"/>
    </row>
    <row r="13720" spans="1:1">
      <c r="A13720" s="39"/>
    </row>
    <row r="13721" spans="1:1">
      <c r="A13721" s="39"/>
    </row>
    <row r="13722" spans="1:1">
      <c r="A13722" s="39"/>
    </row>
    <row r="13723" spans="1:1">
      <c r="A13723" s="39"/>
    </row>
    <row r="13724" spans="1:1">
      <c r="A13724" s="39"/>
    </row>
    <row r="13725" spans="1:1">
      <c r="A13725" s="39"/>
    </row>
    <row r="13726" spans="1:1">
      <c r="A13726" s="39"/>
    </row>
    <row r="13727" spans="1:1">
      <c r="A13727" s="39"/>
    </row>
    <row r="13728" spans="1:1">
      <c r="A13728" s="39"/>
    </row>
    <row r="13729" spans="1:1">
      <c r="A13729" s="39"/>
    </row>
    <row r="13730" spans="1:1">
      <c r="A13730" s="39"/>
    </row>
    <row r="13731" spans="1:1">
      <c r="A13731" s="39"/>
    </row>
    <row r="13732" spans="1:1">
      <c r="A13732" s="39"/>
    </row>
    <row r="13733" spans="1:1">
      <c r="A13733" s="39"/>
    </row>
    <row r="13734" spans="1:1">
      <c r="A13734" s="39"/>
    </row>
    <row r="13735" spans="1:1">
      <c r="A13735" s="39"/>
    </row>
    <row r="13736" spans="1:1">
      <c r="A13736" s="39"/>
    </row>
    <row r="13737" spans="1:1">
      <c r="A13737" s="39"/>
    </row>
    <row r="13738" spans="1:1">
      <c r="A13738" s="39"/>
    </row>
    <row r="13739" spans="1:1">
      <c r="A13739" s="39"/>
    </row>
    <row r="13740" spans="1:1">
      <c r="A13740" s="39"/>
    </row>
    <row r="13741" spans="1:1">
      <c r="A13741" s="39"/>
    </row>
    <row r="13742" spans="1:1">
      <c r="A13742" s="39"/>
    </row>
    <row r="13743" spans="1:1">
      <c r="A13743" s="39"/>
    </row>
    <row r="13744" spans="1:1">
      <c r="A13744" s="39"/>
    </row>
    <row r="13745" spans="1:1">
      <c r="A13745" s="39"/>
    </row>
    <row r="13746" spans="1:1">
      <c r="A13746" s="39"/>
    </row>
    <row r="13747" spans="1:1">
      <c r="A13747" s="39"/>
    </row>
    <row r="13748" spans="1:1">
      <c r="A13748" s="39"/>
    </row>
    <row r="13749" spans="1:1">
      <c r="A13749" s="39"/>
    </row>
    <row r="13750" spans="1:1">
      <c r="A13750" s="39"/>
    </row>
    <row r="13751" spans="1:1">
      <c r="A13751" s="39"/>
    </row>
    <row r="13752" spans="1:1">
      <c r="A13752" s="39"/>
    </row>
    <row r="13753" spans="1:1">
      <c r="A13753" s="39"/>
    </row>
    <row r="13754" spans="1:1">
      <c r="A13754" s="39"/>
    </row>
    <row r="13755" spans="1:1">
      <c r="A13755" s="39"/>
    </row>
    <row r="13756" spans="1:1">
      <c r="A13756" s="39"/>
    </row>
    <row r="13757" spans="1:1">
      <c r="A13757" s="39"/>
    </row>
    <row r="13758" spans="1:1">
      <c r="A13758" s="39"/>
    </row>
    <row r="13759" spans="1:1">
      <c r="A13759" s="39"/>
    </row>
    <row r="13760" spans="1:1">
      <c r="A13760" s="39"/>
    </row>
    <row r="13761" spans="1:1">
      <c r="A13761" s="39"/>
    </row>
    <row r="13762" spans="1:1">
      <c r="A13762" s="39"/>
    </row>
    <row r="13763" spans="1:1">
      <c r="A13763" s="39"/>
    </row>
    <row r="13764" spans="1:1">
      <c r="A13764" s="39"/>
    </row>
    <row r="13765" spans="1:1">
      <c r="A13765" s="39"/>
    </row>
    <row r="13766" spans="1:1">
      <c r="A13766" s="39"/>
    </row>
    <row r="13767" spans="1:1">
      <c r="A13767" s="39"/>
    </row>
    <row r="13768" spans="1:1">
      <c r="A13768" s="39"/>
    </row>
    <row r="13769" spans="1:1">
      <c r="A13769" s="39"/>
    </row>
    <row r="13770" spans="1:1">
      <c r="A13770" s="39"/>
    </row>
    <row r="13771" spans="1:1">
      <c r="A13771" s="39"/>
    </row>
    <row r="13772" spans="1:1">
      <c r="A13772" s="39"/>
    </row>
    <row r="13773" spans="1:1">
      <c r="A13773" s="39"/>
    </row>
    <row r="13774" spans="1:1">
      <c r="A13774" s="39"/>
    </row>
    <row r="13775" spans="1:1">
      <c r="A13775" s="39"/>
    </row>
    <row r="13776" spans="1:1">
      <c r="A13776" s="39"/>
    </row>
    <row r="13777" spans="1:1">
      <c r="A13777" s="39"/>
    </row>
    <row r="13778" spans="1:1">
      <c r="A13778" s="39"/>
    </row>
    <row r="13779" spans="1:1">
      <c r="A13779" s="39"/>
    </row>
    <row r="13780" spans="1:1">
      <c r="A13780" s="39"/>
    </row>
    <row r="13781" spans="1:1">
      <c r="A13781" s="39"/>
    </row>
    <row r="13782" spans="1:1">
      <c r="A13782" s="39"/>
    </row>
    <row r="13783" spans="1:1">
      <c r="A13783" s="39"/>
    </row>
    <row r="13784" spans="1:1">
      <c r="A13784" s="39"/>
    </row>
    <row r="13785" spans="1:1">
      <c r="A13785" s="39"/>
    </row>
    <row r="13786" spans="1:1">
      <c r="A13786" s="39"/>
    </row>
    <row r="13787" spans="1:1">
      <c r="A13787" s="39"/>
    </row>
    <row r="13788" spans="1:1">
      <c r="A13788" s="39"/>
    </row>
    <row r="13789" spans="1:1">
      <c r="A13789" s="39"/>
    </row>
    <row r="13790" spans="1:1">
      <c r="A13790" s="39"/>
    </row>
    <row r="13791" spans="1:1">
      <c r="A13791" s="39"/>
    </row>
    <row r="13792" spans="1:1">
      <c r="A13792" s="39"/>
    </row>
    <row r="13793" spans="1:1">
      <c r="A13793" s="39"/>
    </row>
    <row r="13794" spans="1:1">
      <c r="A13794" s="39"/>
    </row>
    <row r="13795" spans="1:1">
      <c r="A13795" s="39"/>
    </row>
    <row r="13796" spans="1:1">
      <c r="A13796" s="39"/>
    </row>
    <row r="13797" spans="1:1">
      <c r="A13797" s="39"/>
    </row>
    <row r="13798" spans="1:1">
      <c r="A13798" s="39"/>
    </row>
    <row r="13799" spans="1:1">
      <c r="A13799" s="39"/>
    </row>
    <row r="13800" spans="1:1">
      <c r="A13800" s="39"/>
    </row>
    <row r="13801" spans="1:1">
      <c r="A13801" s="39"/>
    </row>
    <row r="13802" spans="1:1">
      <c r="A13802" s="39"/>
    </row>
    <row r="13803" spans="1:1">
      <c r="A13803" s="39"/>
    </row>
    <row r="13804" spans="1:1">
      <c r="A13804" s="39"/>
    </row>
    <row r="13805" spans="1:1">
      <c r="A13805" s="39"/>
    </row>
    <row r="13806" spans="1:1">
      <c r="A13806" s="39"/>
    </row>
    <row r="13807" spans="1:1">
      <c r="A13807" s="39"/>
    </row>
    <row r="13808" spans="1:1">
      <c r="A13808" s="39"/>
    </row>
    <row r="13809" spans="1:1">
      <c r="A13809" s="39"/>
    </row>
    <row r="13810" spans="1:1">
      <c r="A13810" s="39"/>
    </row>
    <row r="13811" spans="1:1">
      <c r="A13811" s="39"/>
    </row>
    <row r="13812" spans="1:1">
      <c r="A13812" s="39"/>
    </row>
    <row r="13813" spans="1:1">
      <c r="A13813" s="39"/>
    </row>
    <row r="13814" spans="1:1">
      <c r="A13814" s="39"/>
    </row>
    <row r="13815" spans="1:1">
      <c r="A13815" s="39"/>
    </row>
    <row r="13816" spans="1:1">
      <c r="A13816" s="39"/>
    </row>
    <row r="13817" spans="1:1">
      <c r="A13817" s="39"/>
    </row>
    <row r="13818" spans="1:1">
      <c r="A13818" s="39"/>
    </row>
    <row r="13819" spans="1:1">
      <c r="A13819" s="39"/>
    </row>
    <row r="13820" spans="1:1">
      <c r="A13820" s="39"/>
    </row>
    <row r="13821" spans="1:1">
      <c r="A13821" s="39"/>
    </row>
    <row r="13822" spans="1:1">
      <c r="A13822" s="39"/>
    </row>
    <row r="13823" spans="1:1">
      <c r="A13823" s="39"/>
    </row>
    <row r="13824" spans="1:1">
      <c r="A13824" s="39"/>
    </row>
    <row r="13825" spans="1:1">
      <c r="A13825" s="39"/>
    </row>
    <row r="13826" spans="1:1">
      <c r="A13826" s="39"/>
    </row>
    <row r="13827" spans="1:1">
      <c r="A13827" s="39"/>
    </row>
    <row r="13828" spans="1:1">
      <c r="A13828" s="39"/>
    </row>
    <row r="13829" spans="1:1">
      <c r="A13829" s="39"/>
    </row>
    <row r="13830" spans="1:1">
      <c r="A13830" s="39"/>
    </row>
    <row r="13831" spans="1:1">
      <c r="A13831" s="39"/>
    </row>
    <row r="13832" spans="1:1">
      <c r="A13832" s="39"/>
    </row>
    <row r="13833" spans="1:1">
      <c r="A13833" s="39"/>
    </row>
    <row r="13834" spans="1:1">
      <c r="A13834" s="39"/>
    </row>
    <row r="13835" spans="1:1">
      <c r="A13835" s="39"/>
    </row>
    <row r="13836" spans="1:1">
      <c r="A13836" s="39"/>
    </row>
    <row r="13837" spans="1:1">
      <c r="A13837" s="39"/>
    </row>
    <row r="13838" spans="1:1">
      <c r="A13838" s="39"/>
    </row>
    <row r="13839" spans="1:1">
      <c r="A13839" s="39"/>
    </row>
    <row r="13840" spans="1:1">
      <c r="A13840" s="39"/>
    </row>
    <row r="13841" spans="1:1">
      <c r="A13841" s="39"/>
    </row>
    <row r="13842" spans="1:1">
      <c r="A13842" s="39"/>
    </row>
    <row r="13843" spans="1:1">
      <c r="A13843" s="39"/>
    </row>
    <row r="13844" spans="1:1">
      <c r="A13844" s="39"/>
    </row>
    <row r="13845" spans="1:1">
      <c r="A13845" s="39"/>
    </row>
    <row r="13846" spans="1:1">
      <c r="A13846" s="39"/>
    </row>
    <row r="13847" spans="1:1">
      <c r="A13847" s="39"/>
    </row>
    <row r="13848" spans="1:1">
      <c r="A13848" s="39"/>
    </row>
    <row r="13849" spans="1:1">
      <c r="A13849" s="39"/>
    </row>
    <row r="13850" spans="1:1">
      <c r="A13850" s="39"/>
    </row>
    <row r="13851" spans="1:1">
      <c r="A13851" s="39"/>
    </row>
    <row r="13852" spans="1:1">
      <c r="A13852" s="39"/>
    </row>
    <row r="13853" spans="1:1">
      <c r="A13853" s="39"/>
    </row>
    <row r="13854" spans="1:1">
      <c r="A13854" s="39"/>
    </row>
    <row r="13855" spans="1:1">
      <c r="A13855" s="39"/>
    </row>
    <row r="13856" spans="1:1">
      <c r="A13856" s="39"/>
    </row>
    <row r="13857" spans="1:1">
      <c r="A13857" s="39"/>
    </row>
    <row r="13858" spans="1:1">
      <c r="A13858" s="39"/>
    </row>
    <row r="13859" spans="1:1">
      <c r="A13859" s="39"/>
    </row>
    <row r="13860" spans="1:1">
      <c r="A13860" s="39"/>
    </row>
    <row r="13861" spans="1:1">
      <c r="A13861" s="39"/>
    </row>
    <row r="13862" spans="1:1">
      <c r="A13862" s="39"/>
    </row>
    <row r="13863" spans="1:1">
      <c r="A13863" s="39"/>
    </row>
    <row r="13864" spans="1:1">
      <c r="A13864" s="39"/>
    </row>
    <row r="13865" spans="1:1">
      <c r="A13865" s="39"/>
    </row>
    <row r="13866" spans="1:1">
      <c r="A13866" s="39"/>
    </row>
    <row r="13867" spans="1:1">
      <c r="A13867" s="39"/>
    </row>
    <row r="13868" spans="1:1">
      <c r="A13868" s="39"/>
    </row>
    <row r="13869" spans="1:1">
      <c r="A13869" s="39"/>
    </row>
    <row r="13870" spans="1:1">
      <c r="A13870" s="39"/>
    </row>
    <row r="13871" spans="1:1">
      <c r="A13871" s="39"/>
    </row>
    <row r="13872" spans="1:1">
      <c r="A13872" s="39"/>
    </row>
    <row r="13873" spans="1:1">
      <c r="A13873" s="39"/>
    </row>
    <row r="13874" spans="1:1">
      <c r="A13874" s="39"/>
    </row>
    <row r="13875" spans="1:1">
      <c r="A13875" s="39"/>
    </row>
    <row r="13876" spans="1:1">
      <c r="A13876" s="39"/>
    </row>
    <row r="13877" spans="1:1">
      <c r="A13877" s="39"/>
    </row>
    <row r="13878" spans="1:1">
      <c r="A13878" s="39"/>
    </row>
    <row r="13879" spans="1:1">
      <c r="A13879" s="39"/>
    </row>
    <row r="13880" spans="1:1">
      <c r="A13880" s="39"/>
    </row>
    <row r="13881" spans="1:1">
      <c r="A13881" s="39"/>
    </row>
    <row r="13882" spans="1:1">
      <c r="A13882" s="39"/>
    </row>
    <row r="13883" spans="1:1">
      <c r="A13883" s="39"/>
    </row>
    <row r="13884" spans="1:1">
      <c r="A13884" s="39"/>
    </row>
    <row r="13885" spans="1:1">
      <c r="A13885" s="39"/>
    </row>
    <row r="13886" spans="1:1">
      <c r="A13886" s="39"/>
    </row>
    <row r="13887" spans="1:1">
      <c r="A13887" s="39"/>
    </row>
    <row r="13888" spans="1:1">
      <c r="A13888" s="39"/>
    </row>
    <row r="13889" spans="1:1">
      <c r="A13889" s="39"/>
    </row>
    <row r="13890" spans="1:1">
      <c r="A13890" s="39"/>
    </row>
    <row r="13891" spans="1:1">
      <c r="A13891" s="39"/>
    </row>
    <row r="13892" spans="1:1">
      <c r="A13892" s="39"/>
    </row>
    <row r="13893" spans="1:1">
      <c r="A13893" s="39"/>
    </row>
    <row r="13894" spans="1:1">
      <c r="A13894" s="39"/>
    </row>
    <row r="13895" spans="1:1">
      <c r="A13895" s="39"/>
    </row>
    <row r="13896" spans="1:1">
      <c r="A13896" s="39"/>
    </row>
    <row r="13897" spans="1:1">
      <c r="A13897" s="39"/>
    </row>
    <row r="13898" spans="1:1">
      <c r="A13898" s="39"/>
    </row>
    <row r="13899" spans="1:1">
      <c r="A13899" s="39"/>
    </row>
    <row r="13900" spans="1:1">
      <c r="A13900" s="39"/>
    </row>
    <row r="13901" spans="1:1">
      <c r="A13901" s="39"/>
    </row>
    <row r="13902" spans="1:1">
      <c r="A13902" s="39"/>
    </row>
    <row r="13903" spans="1:1">
      <c r="A13903" s="39"/>
    </row>
    <row r="13904" spans="1:1">
      <c r="A13904" s="39"/>
    </row>
    <row r="13905" spans="1:1">
      <c r="A13905" s="39"/>
    </row>
    <row r="13906" spans="1:1">
      <c r="A13906" s="39"/>
    </row>
    <row r="13907" spans="1:1">
      <c r="A13907" s="39"/>
    </row>
    <row r="13908" spans="1:1">
      <c r="A13908" s="39"/>
    </row>
    <row r="13909" spans="1:1">
      <c r="A13909" s="39"/>
    </row>
    <row r="13910" spans="1:1">
      <c r="A13910" s="39"/>
    </row>
    <row r="13911" spans="1:1">
      <c r="A13911" s="39"/>
    </row>
    <row r="13912" spans="1:1">
      <c r="A13912" s="39"/>
    </row>
    <row r="13913" spans="1:1">
      <c r="A13913" s="39"/>
    </row>
    <row r="13914" spans="1:1">
      <c r="A13914" s="39"/>
    </row>
    <row r="13915" spans="1:1">
      <c r="A13915" s="39"/>
    </row>
    <row r="13916" spans="1:1">
      <c r="A13916" s="39"/>
    </row>
    <row r="13917" spans="1:1">
      <c r="A13917" s="39"/>
    </row>
    <row r="13918" spans="1:1">
      <c r="A13918" s="39"/>
    </row>
    <row r="13919" spans="1:1">
      <c r="A13919" s="39"/>
    </row>
    <row r="13920" spans="1:1">
      <c r="A13920" s="39"/>
    </row>
    <row r="13921" spans="1:1">
      <c r="A13921" s="39"/>
    </row>
    <row r="13922" spans="1:1">
      <c r="A13922" s="39"/>
    </row>
    <row r="13923" spans="1:1">
      <c r="A13923" s="39"/>
    </row>
    <row r="13924" spans="1:1">
      <c r="A13924" s="39"/>
    </row>
    <row r="13925" spans="1:1">
      <c r="A13925" s="39"/>
    </row>
    <row r="13926" spans="1:1">
      <c r="A13926" s="39"/>
    </row>
    <row r="13927" spans="1:1">
      <c r="A13927" s="39"/>
    </row>
    <row r="13928" spans="1:1">
      <c r="A13928" s="39"/>
    </row>
    <row r="13929" spans="1:1">
      <c r="A13929" s="39"/>
    </row>
    <row r="13930" spans="1:1">
      <c r="A13930" s="39"/>
    </row>
    <row r="13931" spans="1:1">
      <c r="A13931" s="39"/>
    </row>
    <row r="13932" spans="1:1">
      <c r="A13932" s="39"/>
    </row>
    <row r="13933" spans="1:1">
      <c r="A13933" s="39"/>
    </row>
    <row r="13934" spans="1:1">
      <c r="A13934" s="39"/>
    </row>
    <row r="13935" spans="1:1">
      <c r="A13935" s="39"/>
    </row>
    <row r="13936" spans="1:1">
      <c r="A13936" s="39"/>
    </row>
    <row r="13937" spans="1:1">
      <c r="A13937" s="39"/>
    </row>
    <row r="13938" spans="1:1">
      <c r="A13938" s="39"/>
    </row>
    <row r="13939" spans="1:1">
      <c r="A13939" s="39"/>
    </row>
    <row r="13940" spans="1:1">
      <c r="A13940" s="39"/>
    </row>
    <row r="13941" spans="1:1">
      <c r="A13941" s="39"/>
    </row>
    <row r="13942" spans="1:1">
      <c r="A13942" s="39"/>
    </row>
    <row r="13943" spans="1:1">
      <c r="A13943" s="39"/>
    </row>
    <row r="13944" spans="1:1">
      <c r="A13944" s="39"/>
    </row>
    <row r="13945" spans="1:1">
      <c r="A13945" s="39"/>
    </row>
    <row r="13946" spans="1:1">
      <c r="A13946" s="39"/>
    </row>
    <row r="13947" spans="1:1">
      <c r="A13947" s="39"/>
    </row>
    <row r="13948" spans="1:1">
      <c r="A13948" s="39"/>
    </row>
    <row r="13949" spans="1:1">
      <c r="A13949" s="39"/>
    </row>
    <row r="13950" spans="1:1">
      <c r="A13950" s="39"/>
    </row>
    <row r="13951" spans="1:1">
      <c r="A13951" s="39"/>
    </row>
    <row r="13952" spans="1:1">
      <c r="A13952" s="39"/>
    </row>
    <row r="13953" spans="1:1">
      <c r="A13953" s="39"/>
    </row>
    <row r="13954" spans="1:1">
      <c r="A13954" s="39"/>
    </row>
    <row r="13955" spans="1:1">
      <c r="A13955" s="39"/>
    </row>
    <row r="13956" spans="1:1">
      <c r="A13956" s="39"/>
    </row>
    <row r="13957" spans="1:1">
      <c r="A13957" s="39"/>
    </row>
    <row r="13958" spans="1:1">
      <c r="A13958" s="39"/>
    </row>
    <row r="13959" spans="1:1">
      <c r="A13959" s="39"/>
    </row>
    <row r="13960" spans="1:1">
      <c r="A13960" s="39"/>
    </row>
    <row r="13961" spans="1:1">
      <c r="A13961" s="39"/>
    </row>
    <row r="13962" spans="1:1">
      <c r="A13962" s="39"/>
    </row>
    <row r="13963" spans="1:1">
      <c r="A13963" s="39"/>
    </row>
    <row r="13964" spans="1:1">
      <c r="A13964" s="39"/>
    </row>
    <row r="13965" spans="1:1">
      <c r="A13965" s="39"/>
    </row>
    <row r="13966" spans="1:1">
      <c r="A13966" s="39"/>
    </row>
    <row r="13967" spans="1:1">
      <c r="A13967" s="39"/>
    </row>
    <row r="13968" spans="1:1">
      <c r="A13968" s="39"/>
    </row>
    <row r="13969" spans="1:1">
      <c r="A13969" s="39"/>
    </row>
    <row r="13970" spans="1:1">
      <c r="A13970" s="39"/>
    </row>
    <row r="13971" spans="1:1">
      <c r="A13971" s="39"/>
    </row>
    <row r="13972" spans="1:1">
      <c r="A13972" s="39"/>
    </row>
    <row r="13973" spans="1:1">
      <c r="A13973" s="39"/>
    </row>
    <row r="13974" spans="1:1">
      <c r="A13974" s="39"/>
    </row>
    <row r="13975" spans="1:1">
      <c r="A13975" s="39"/>
    </row>
    <row r="13976" spans="1:1">
      <c r="A13976" s="39"/>
    </row>
    <row r="13977" spans="1:1">
      <c r="A13977" s="39"/>
    </row>
    <row r="13978" spans="1:1">
      <c r="A13978" s="39"/>
    </row>
    <row r="13979" spans="1:1">
      <c r="A13979" s="39"/>
    </row>
    <row r="13980" spans="1:1">
      <c r="A13980" s="39"/>
    </row>
    <row r="13981" spans="1:1">
      <c r="A13981" s="39"/>
    </row>
    <row r="13982" spans="1:1">
      <c r="A13982" s="39"/>
    </row>
    <row r="13983" spans="1:1">
      <c r="A13983" s="39"/>
    </row>
    <row r="13984" spans="1:1">
      <c r="A13984" s="39"/>
    </row>
    <row r="13985" spans="1:1">
      <c r="A13985" s="39"/>
    </row>
    <row r="13986" spans="1:1">
      <c r="A13986" s="39"/>
    </row>
    <row r="13987" spans="1:1">
      <c r="A13987" s="39"/>
    </row>
    <row r="13988" spans="1:1">
      <c r="A13988" s="39"/>
    </row>
    <row r="13989" spans="1:1">
      <c r="A13989" s="39"/>
    </row>
    <row r="13990" spans="1:1">
      <c r="A13990" s="39"/>
    </row>
    <row r="13991" spans="1:1">
      <c r="A13991" s="39"/>
    </row>
    <row r="13992" spans="1:1">
      <c r="A13992" s="39"/>
    </row>
    <row r="13993" spans="1:1">
      <c r="A13993" s="39"/>
    </row>
    <row r="13994" spans="1:1">
      <c r="A13994" s="39"/>
    </row>
    <row r="13995" spans="1:1">
      <c r="A13995" s="39"/>
    </row>
    <row r="13996" spans="1:1">
      <c r="A13996" s="39"/>
    </row>
    <row r="13997" spans="1:1">
      <c r="A13997" s="39"/>
    </row>
    <row r="13998" spans="1:1">
      <c r="A13998" s="39"/>
    </row>
    <row r="13999" spans="1:1">
      <c r="A13999" s="39"/>
    </row>
    <row r="14000" spans="1:1">
      <c r="A14000" s="39"/>
    </row>
    <row r="14001" spans="1:1">
      <c r="A14001" s="39"/>
    </row>
    <row r="14002" spans="1:1">
      <c r="A14002" s="39"/>
    </row>
    <row r="14003" spans="1:1">
      <c r="A14003" s="39"/>
    </row>
    <row r="14004" spans="1:1">
      <c r="A14004" s="39"/>
    </row>
    <row r="14005" spans="1:1">
      <c r="A14005" s="39"/>
    </row>
    <row r="14006" spans="1:1">
      <c r="A14006" s="39"/>
    </row>
    <row r="14007" spans="1:1">
      <c r="A14007" s="39"/>
    </row>
    <row r="14008" spans="1:1">
      <c r="A14008" s="39"/>
    </row>
    <row r="14009" spans="1:1">
      <c r="A14009" s="39"/>
    </row>
    <row r="14010" spans="1:1">
      <c r="A14010" s="39"/>
    </row>
    <row r="14011" spans="1:1">
      <c r="A14011" s="39"/>
    </row>
    <row r="14012" spans="1:1">
      <c r="A14012" s="39"/>
    </row>
    <row r="14013" spans="1:1">
      <c r="A14013" s="39"/>
    </row>
    <row r="14014" spans="1:1">
      <c r="A14014" s="39"/>
    </row>
    <row r="14015" spans="1:1">
      <c r="A14015" s="39"/>
    </row>
    <row r="14016" spans="1:1">
      <c r="A14016" s="39"/>
    </row>
    <row r="14017" spans="1:1">
      <c r="A14017" s="39"/>
    </row>
    <row r="14018" spans="1:1">
      <c r="A14018" s="39"/>
    </row>
    <row r="14019" spans="1:1">
      <c r="A14019" s="39"/>
    </row>
    <row r="14020" spans="1:1">
      <c r="A14020" s="39"/>
    </row>
    <row r="14021" spans="1:1">
      <c r="A14021" s="39"/>
    </row>
    <row r="14022" spans="1:1">
      <c r="A14022" s="39"/>
    </row>
    <row r="14023" spans="1:1">
      <c r="A14023" s="39"/>
    </row>
    <row r="14024" spans="1:1">
      <c r="A14024" s="39"/>
    </row>
    <row r="14025" spans="1:1">
      <c r="A14025" s="39"/>
    </row>
    <row r="14026" spans="1:1">
      <c r="A14026" s="39"/>
    </row>
    <row r="14027" spans="1:1">
      <c r="A14027" s="39"/>
    </row>
    <row r="14028" spans="1:1">
      <c r="A14028" s="39"/>
    </row>
    <row r="14029" spans="1:1">
      <c r="A14029" s="39"/>
    </row>
    <row r="14030" spans="1:1">
      <c r="A14030" s="39"/>
    </row>
    <row r="14031" spans="1:1">
      <c r="A14031" s="39"/>
    </row>
    <row r="14032" spans="1:1">
      <c r="A14032" s="39"/>
    </row>
    <row r="14033" spans="1:1">
      <c r="A14033" s="39"/>
    </row>
    <row r="14034" spans="1:1">
      <c r="A14034" s="39"/>
    </row>
    <row r="14035" spans="1:1">
      <c r="A14035" s="39"/>
    </row>
    <row r="14036" spans="1:1">
      <c r="A14036" s="39"/>
    </row>
    <row r="14037" spans="1:1">
      <c r="A14037" s="39"/>
    </row>
    <row r="14038" spans="1:1">
      <c r="A14038" s="39"/>
    </row>
    <row r="14039" spans="1:1">
      <c r="A14039" s="39"/>
    </row>
    <row r="14040" spans="1:1">
      <c r="A14040" s="39"/>
    </row>
    <row r="14041" spans="1:1">
      <c r="A14041" s="39"/>
    </row>
    <row r="14042" spans="1:1">
      <c r="A14042" s="39"/>
    </row>
    <row r="14043" spans="1:1">
      <c r="A14043" s="39"/>
    </row>
    <row r="14044" spans="1:1">
      <c r="A14044" s="39"/>
    </row>
    <row r="14045" spans="1:1">
      <c r="A14045" s="39"/>
    </row>
    <row r="14046" spans="1:1">
      <c r="A14046" s="39"/>
    </row>
    <row r="14047" spans="1:1">
      <c r="A14047" s="39"/>
    </row>
    <row r="14048" spans="1:1">
      <c r="A14048" s="39"/>
    </row>
    <row r="14049" spans="1:1">
      <c r="A14049" s="39"/>
    </row>
    <row r="14050" spans="1:1">
      <c r="A14050" s="39"/>
    </row>
    <row r="14051" spans="1:1">
      <c r="A14051" s="39"/>
    </row>
    <row r="14052" spans="1:1">
      <c r="A14052" s="39"/>
    </row>
    <row r="14053" spans="1:1">
      <c r="A14053" s="39"/>
    </row>
    <row r="14054" spans="1:1">
      <c r="A14054" s="39"/>
    </row>
    <row r="14055" spans="1:1">
      <c r="A14055" s="39"/>
    </row>
    <row r="14056" spans="1:1">
      <c r="A14056" s="39"/>
    </row>
    <row r="14057" spans="1:1">
      <c r="A14057" s="39"/>
    </row>
    <row r="14058" spans="1:1">
      <c r="A14058" s="39"/>
    </row>
    <row r="14059" spans="1:1">
      <c r="A14059" s="39"/>
    </row>
    <row r="14060" spans="1:1">
      <c r="A14060" s="39"/>
    </row>
    <row r="14061" spans="1:1">
      <c r="A14061" s="39"/>
    </row>
    <row r="14062" spans="1:1">
      <c r="A14062" s="39"/>
    </row>
    <row r="14063" spans="1:1">
      <c r="A14063" s="39"/>
    </row>
    <row r="14064" spans="1:1">
      <c r="A14064" s="39"/>
    </row>
    <row r="14065" spans="1:1">
      <c r="A14065" s="39"/>
    </row>
    <row r="14066" spans="1:1">
      <c r="A14066" s="39"/>
    </row>
    <row r="14067" spans="1:1">
      <c r="A14067" s="39"/>
    </row>
    <row r="14068" spans="1:1">
      <c r="A14068" s="39"/>
    </row>
    <row r="14069" spans="1:1">
      <c r="A14069" s="39"/>
    </row>
    <row r="14070" spans="1:1">
      <c r="A14070" s="39"/>
    </row>
    <row r="14071" spans="1:1">
      <c r="A14071" s="39"/>
    </row>
    <row r="14072" spans="1:1">
      <c r="A14072" s="39"/>
    </row>
    <row r="14073" spans="1:1">
      <c r="A14073" s="39"/>
    </row>
    <row r="14074" spans="1:1">
      <c r="A14074" s="39"/>
    </row>
    <row r="14075" spans="1:1">
      <c r="A14075" s="39"/>
    </row>
    <row r="14076" spans="1:1">
      <c r="A14076" s="39"/>
    </row>
    <row r="14077" spans="1:1">
      <c r="A14077" s="39"/>
    </row>
    <row r="14078" spans="1:1">
      <c r="A14078" s="39"/>
    </row>
    <row r="14079" spans="1:1">
      <c r="A14079" s="39"/>
    </row>
    <row r="14080" spans="1:1">
      <c r="A14080" s="39"/>
    </row>
    <row r="14081" spans="1:1">
      <c r="A14081" s="39"/>
    </row>
    <row r="14082" spans="1:1">
      <c r="A14082" s="39"/>
    </row>
    <row r="14083" spans="1:1">
      <c r="A14083" s="39"/>
    </row>
    <row r="14084" spans="1:1">
      <c r="A14084" s="39"/>
    </row>
    <row r="14085" spans="1:1">
      <c r="A14085" s="39"/>
    </row>
    <row r="14086" spans="1:1">
      <c r="A14086" s="39"/>
    </row>
    <row r="14087" spans="1:1">
      <c r="A14087" s="39"/>
    </row>
    <row r="14088" spans="1:1">
      <c r="A14088" s="39"/>
    </row>
    <row r="14089" spans="1:1">
      <c r="A14089" s="39"/>
    </row>
    <row r="14090" spans="1:1">
      <c r="A14090" s="39"/>
    </row>
    <row r="14091" spans="1:1">
      <c r="A14091" s="39"/>
    </row>
    <row r="14092" spans="1:1">
      <c r="A14092" s="39"/>
    </row>
    <row r="14093" spans="1:1">
      <c r="A14093" s="39"/>
    </row>
    <row r="14094" spans="1:1">
      <c r="A14094" s="39"/>
    </row>
    <row r="14095" spans="1:1">
      <c r="A14095" s="39"/>
    </row>
    <row r="14096" spans="1:1">
      <c r="A14096" s="39"/>
    </row>
    <row r="14097" spans="1:1">
      <c r="A14097" s="39"/>
    </row>
    <row r="14098" spans="1:1">
      <c r="A14098" s="39"/>
    </row>
    <row r="14099" spans="1:1">
      <c r="A14099" s="39"/>
    </row>
    <row r="14100" spans="1:1">
      <c r="A14100" s="39"/>
    </row>
    <row r="14101" spans="1:1">
      <c r="A14101" s="39"/>
    </row>
    <row r="14102" spans="1:1">
      <c r="A14102" s="39"/>
    </row>
    <row r="14103" spans="1:1">
      <c r="A14103" s="39"/>
    </row>
    <row r="14104" spans="1:1">
      <c r="A14104" s="39"/>
    </row>
    <row r="14105" spans="1:1">
      <c r="A14105" s="39"/>
    </row>
    <row r="14106" spans="1:1">
      <c r="A14106" s="39"/>
    </row>
    <row r="14107" spans="1:1">
      <c r="A14107" s="39"/>
    </row>
    <row r="14108" spans="1:1">
      <c r="A14108" s="39"/>
    </row>
    <row r="14109" spans="1:1">
      <c r="A14109" s="39"/>
    </row>
    <row r="14110" spans="1:1">
      <c r="A14110" s="39"/>
    </row>
    <row r="14111" spans="1:1">
      <c r="A14111" s="39"/>
    </row>
    <row r="14112" spans="1:1">
      <c r="A14112" s="39"/>
    </row>
    <row r="14113" spans="1:1">
      <c r="A14113" s="39"/>
    </row>
    <row r="14114" spans="1:1">
      <c r="A14114" s="39"/>
    </row>
    <row r="14115" spans="1:1">
      <c r="A14115" s="39"/>
    </row>
    <row r="14116" spans="1:1">
      <c r="A14116" s="39"/>
    </row>
    <row r="14117" spans="1:1">
      <c r="A14117" s="39"/>
    </row>
    <row r="14118" spans="1:1">
      <c r="A14118" s="39"/>
    </row>
    <row r="14119" spans="1:1">
      <c r="A14119" s="39"/>
    </row>
    <row r="14120" spans="1:1">
      <c r="A14120" s="39"/>
    </row>
    <row r="14121" spans="1:1">
      <c r="A14121" s="39"/>
    </row>
    <row r="14122" spans="1:1">
      <c r="A14122" s="39"/>
    </row>
    <row r="14123" spans="1:1">
      <c r="A14123" s="39"/>
    </row>
    <row r="14124" spans="1:1">
      <c r="A14124" s="39"/>
    </row>
    <row r="14125" spans="1:1">
      <c r="A14125" s="39"/>
    </row>
    <row r="14126" spans="1:1">
      <c r="A14126" s="39"/>
    </row>
    <row r="14127" spans="1:1">
      <c r="A14127" s="39"/>
    </row>
    <row r="14128" spans="1:1">
      <c r="A14128" s="39"/>
    </row>
    <row r="14129" spans="1:1">
      <c r="A14129" s="39"/>
    </row>
    <row r="14130" spans="1:1">
      <c r="A14130" s="39"/>
    </row>
    <row r="14131" spans="1:1">
      <c r="A14131" s="39"/>
    </row>
    <row r="14132" spans="1:1">
      <c r="A14132" s="39"/>
    </row>
    <row r="14133" spans="1:1">
      <c r="A14133" s="39"/>
    </row>
    <row r="14134" spans="1:1">
      <c r="A14134" s="39"/>
    </row>
    <row r="14135" spans="1:1">
      <c r="A14135" s="39"/>
    </row>
    <row r="14136" spans="1:1">
      <c r="A14136" s="39"/>
    </row>
    <row r="14137" spans="1:1">
      <c r="A14137" s="39"/>
    </row>
    <row r="14138" spans="1:1">
      <c r="A14138" s="39"/>
    </row>
    <row r="14139" spans="1:1">
      <c r="A14139" s="39"/>
    </row>
    <row r="14140" spans="1:1">
      <c r="A14140" s="39"/>
    </row>
    <row r="14141" spans="1:1">
      <c r="A14141" s="39"/>
    </row>
    <row r="14142" spans="1:1">
      <c r="A14142" s="39"/>
    </row>
    <row r="14143" spans="1:1">
      <c r="A14143" s="39"/>
    </row>
    <row r="14144" spans="1:1">
      <c r="A14144" s="39"/>
    </row>
    <row r="14145" spans="1:1">
      <c r="A14145" s="39"/>
    </row>
    <row r="14146" spans="1:1">
      <c r="A14146" s="39"/>
    </row>
    <row r="14147" spans="1:1">
      <c r="A14147" s="39"/>
    </row>
    <row r="14148" spans="1:1">
      <c r="A14148" s="39"/>
    </row>
    <row r="14149" spans="1:1">
      <c r="A14149" s="39"/>
    </row>
    <row r="14150" spans="1:1">
      <c r="A14150" s="39"/>
    </row>
    <row r="14151" spans="1:1">
      <c r="A14151" s="39"/>
    </row>
    <row r="14152" spans="1:1">
      <c r="A14152" s="39"/>
    </row>
    <row r="14153" spans="1:1">
      <c r="A14153" s="39"/>
    </row>
    <row r="14154" spans="1:1">
      <c r="A14154" s="39"/>
    </row>
    <row r="14155" spans="1:1">
      <c r="A14155" s="39"/>
    </row>
    <row r="14156" spans="1:1">
      <c r="A14156" s="39"/>
    </row>
    <row r="14157" spans="1:1">
      <c r="A14157" s="39"/>
    </row>
    <row r="14158" spans="1:1">
      <c r="A14158" s="39"/>
    </row>
    <row r="14159" spans="1:1">
      <c r="A14159" s="39"/>
    </row>
    <row r="14160" spans="1:1">
      <c r="A14160" s="39"/>
    </row>
    <row r="14161" spans="1:1">
      <c r="A14161" s="39"/>
    </row>
    <row r="14162" spans="1:1">
      <c r="A14162" s="39"/>
    </row>
    <row r="14163" spans="1:1">
      <c r="A14163" s="39"/>
    </row>
    <row r="14164" spans="1:1">
      <c r="A14164" s="39"/>
    </row>
    <row r="14165" spans="1:1">
      <c r="A14165" s="39"/>
    </row>
    <row r="14166" spans="1:1">
      <c r="A14166" s="39"/>
    </row>
    <row r="14167" spans="1:1">
      <c r="A14167" s="39"/>
    </row>
    <row r="14168" spans="1:1">
      <c r="A14168" s="39"/>
    </row>
    <row r="14169" spans="1:1">
      <c r="A14169" s="39"/>
    </row>
    <row r="14170" spans="1:1">
      <c r="A14170" s="39"/>
    </row>
    <row r="14171" spans="1:1">
      <c r="A14171" s="39"/>
    </row>
    <row r="14172" spans="1:1">
      <c r="A14172" s="39"/>
    </row>
    <row r="14173" spans="1:1">
      <c r="A14173" s="39"/>
    </row>
    <row r="14174" spans="1:1">
      <c r="A14174" s="39"/>
    </row>
    <row r="14175" spans="1:1">
      <c r="A14175" s="39"/>
    </row>
    <row r="14176" spans="1:1">
      <c r="A14176" s="39"/>
    </row>
    <row r="14177" spans="1:1">
      <c r="A14177" s="39"/>
    </row>
    <row r="14178" spans="1:1">
      <c r="A14178" s="39"/>
    </row>
    <row r="14179" spans="1:1">
      <c r="A14179" s="39"/>
    </row>
    <row r="14180" spans="1:1">
      <c r="A14180" s="39"/>
    </row>
    <row r="14181" spans="1:1">
      <c r="A14181" s="39"/>
    </row>
    <row r="14182" spans="1:1">
      <c r="A14182" s="39"/>
    </row>
    <row r="14183" spans="1:1">
      <c r="A14183" s="39"/>
    </row>
    <row r="14184" spans="1:1">
      <c r="A14184" s="39"/>
    </row>
    <row r="14185" spans="1:1">
      <c r="A14185" s="39"/>
    </row>
    <row r="14186" spans="1:1">
      <c r="A14186" s="39"/>
    </row>
    <row r="14187" spans="1:1">
      <c r="A14187" s="39"/>
    </row>
    <row r="14188" spans="1:1">
      <c r="A14188" s="39"/>
    </row>
    <row r="14189" spans="1:1">
      <c r="A14189" s="39"/>
    </row>
    <row r="14190" spans="1:1">
      <c r="A14190" s="39"/>
    </row>
    <row r="14191" spans="1:1">
      <c r="A14191" s="39"/>
    </row>
    <row r="14192" spans="1:1">
      <c r="A14192" s="39"/>
    </row>
    <row r="14193" spans="1:1">
      <c r="A14193" s="39"/>
    </row>
    <row r="14194" spans="1:1">
      <c r="A14194" s="39"/>
    </row>
    <row r="14195" spans="1:1">
      <c r="A14195" s="39"/>
    </row>
    <row r="14196" spans="1:1">
      <c r="A14196" s="39"/>
    </row>
    <row r="14197" spans="1:1">
      <c r="A14197" s="39"/>
    </row>
    <row r="14198" spans="1:1">
      <c r="A14198" s="39"/>
    </row>
    <row r="14199" spans="1:1">
      <c r="A14199" s="39"/>
    </row>
    <row r="14200" spans="1:1">
      <c r="A14200" s="39"/>
    </row>
    <row r="14201" spans="1:1">
      <c r="A14201" s="39"/>
    </row>
    <row r="14202" spans="1:1">
      <c r="A14202" s="39"/>
    </row>
    <row r="14203" spans="1:1">
      <c r="A14203" s="39"/>
    </row>
    <row r="14204" spans="1:1">
      <c r="A14204" s="39"/>
    </row>
    <row r="14205" spans="1:1">
      <c r="A14205" s="39"/>
    </row>
    <row r="14206" spans="1:1">
      <c r="A14206" s="39"/>
    </row>
    <row r="14207" spans="1:1">
      <c r="A14207" s="39"/>
    </row>
    <row r="14208" spans="1:1">
      <c r="A14208" s="39"/>
    </row>
    <row r="14209" spans="1:1">
      <c r="A14209" s="39"/>
    </row>
    <row r="14210" spans="1:1">
      <c r="A14210" s="39"/>
    </row>
    <row r="14211" spans="1:1">
      <c r="A14211" s="39"/>
    </row>
    <row r="14212" spans="1:1">
      <c r="A14212" s="39"/>
    </row>
    <row r="14213" spans="1:1">
      <c r="A14213" s="39"/>
    </row>
    <row r="14214" spans="1:1">
      <c r="A14214" s="39"/>
    </row>
    <row r="14215" spans="1:1">
      <c r="A14215" s="39"/>
    </row>
    <row r="14216" spans="1:1">
      <c r="A14216" s="39"/>
    </row>
    <row r="14217" spans="1:1">
      <c r="A14217" s="39"/>
    </row>
    <row r="14218" spans="1:1">
      <c r="A14218" s="39"/>
    </row>
    <row r="14219" spans="1:1">
      <c r="A14219" s="39"/>
    </row>
    <row r="14220" spans="1:1">
      <c r="A14220" s="39"/>
    </row>
    <row r="14221" spans="1:1">
      <c r="A14221" s="39"/>
    </row>
    <row r="14222" spans="1:1">
      <c r="A14222" s="39"/>
    </row>
    <row r="14223" spans="1:1">
      <c r="A14223" s="39"/>
    </row>
    <row r="14224" spans="1:1">
      <c r="A14224" s="39"/>
    </row>
    <row r="14225" spans="1:1">
      <c r="A14225" s="39"/>
    </row>
    <row r="14226" spans="1:1">
      <c r="A14226" s="39"/>
    </row>
    <row r="14227" spans="1:1">
      <c r="A14227" s="39"/>
    </row>
    <row r="14228" spans="1:1">
      <c r="A14228" s="39"/>
    </row>
    <row r="14229" spans="1:1">
      <c r="A14229" s="39"/>
    </row>
    <row r="14230" spans="1:1">
      <c r="A14230" s="39"/>
    </row>
    <row r="14231" spans="1:1">
      <c r="A14231" s="39"/>
    </row>
    <row r="14232" spans="1:1">
      <c r="A14232" s="39"/>
    </row>
    <row r="14233" spans="1:1">
      <c r="A14233" s="39"/>
    </row>
    <row r="14234" spans="1:1">
      <c r="A14234" s="39"/>
    </row>
    <row r="14235" spans="1:1">
      <c r="A14235" s="39"/>
    </row>
    <row r="14236" spans="1:1">
      <c r="A14236" s="39"/>
    </row>
    <row r="14237" spans="1:1">
      <c r="A14237" s="39"/>
    </row>
    <row r="14238" spans="1:1">
      <c r="A14238" s="39"/>
    </row>
    <row r="14239" spans="1:1">
      <c r="A14239" s="39"/>
    </row>
    <row r="14240" spans="1:1">
      <c r="A14240" s="39"/>
    </row>
    <row r="14241" spans="1:1">
      <c r="A14241" s="39"/>
    </row>
    <row r="14242" spans="1:1">
      <c r="A14242" s="39"/>
    </row>
    <row r="14243" spans="1:1">
      <c r="A14243" s="39"/>
    </row>
    <row r="14244" spans="1:1">
      <c r="A14244" s="39"/>
    </row>
    <row r="14245" spans="1:1">
      <c r="A14245" s="39"/>
    </row>
    <row r="14246" spans="1:1">
      <c r="A14246" s="39"/>
    </row>
    <row r="14247" spans="1:1">
      <c r="A14247" s="39"/>
    </row>
    <row r="14248" spans="1:1">
      <c r="A14248" s="39"/>
    </row>
    <row r="14249" spans="1:1">
      <c r="A14249" s="39"/>
    </row>
    <row r="14250" spans="1:1">
      <c r="A14250" s="39"/>
    </row>
    <row r="14251" spans="1:1">
      <c r="A14251" s="39"/>
    </row>
    <row r="14252" spans="1:1">
      <c r="A14252" s="39"/>
    </row>
    <row r="14253" spans="1:1">
      <c r="A14253" s="39"/>
    </row>
    <row r="14254" spans="1:1">
      <c r="A14254" s="39"/>
    </row>
    <row r="14255" spans="1:1">
      <c r="A14255" s="39"/>
    </row>
    <row r="14256" spans="1:1">
      <c r="A14256" s="39"/>
    </row>
    <row r="14257" spans="1:1">
      <c r="A14257" s="39"/>
    </row>
    <row r="14258" spans="1:1">
      <c r="A14258" s="39"/>
    </row>
    <row r="14259" spans="1:1">
      <c r="A14259" s="39"/>
    </row>
    <row r="14260" spans="1:1">
      <c r="A14260" s="39"/>
    </row>
    <row r="14261" spans="1:1">
      <c r="A14261" s="39"/>
    </row>
    <row r="14262" spans="1:1">
      <c r="A14262" s="39"/>
    </row>
    <row r="14263" spans="1:1">
      <c r="A14263" s="39"/>
    </row>
    <row r="14264" spans="1:1">
      <c r="A14264" s="39"/>
    </row>
    <row r="14265" spans="1:1">
      <c r="A14265" s="39"/>
    </row>
    <row r="14266" spans="1:1">
      <c r="A14266" s="39"/>
    </row>
    <row r="14267" spans="1:1">
      <c r="A14267" s="39"/>
    </row>
    <row r="14268" spans="1:1">
      <c r="A14268" s="39"/>
    </row>
    <row r="14269" spans="1:1">
      <c r="A14269" s="39"/>
    </row>
    <row r="14270" spans="1:1">
      <c r="A14270" s="39"/>
    </row>
    <row r="14271" spans="1:1">
      <c r="A14271" s="39"/>
    </row>
    <row r="14272" spans="1:1">
      <c r="A14272" s="39"/>
    </row>
    <row r="14273" spans="1:1">
      <c r="A14273" s="39"/>
    </row>
    <row r="14274" spans="1:1">
      <c r="A14274" s="39"/>
    </row>
    <row r="14275" spans="1:1">
      <c r="A14275" s="39"/>
    </row>
    <row r="14276" spans="1:1">
      <c r="A14276" s="39"/>
    </row>
    <row r="14277" spans="1:1">
      <c r="A14277" s="39"/>
    </row>
    <row r="14278" spans="1:1">
      <c r="A14278" s="39"/>
    </row>
    <row r="14279" spans="1:1">
      <c r="A14279" s="39"/>
    </row>
    <row r="14280" spans="1:1">
      <c r="A14280" s="39"/>
    </row>
    <row r="14281" spans="1:1">
      <c r="A14281" s="39"/>
    </row>
    <row r="14282" spans="1:1">
      <c r="A14282" s="39"/>
    </row>
    <row r="14283" spans="1:1">
      <c r="A14283" s="39"/>
    </row>
    <row r="14284" spans="1:1">
      <c r="A14284" s="39"/>
    </row>
    <row r="14285" spans="1:1">
      <c r="A14285" s="39"/>
    </row>
    <row r="14286" spans="1:1">
      <c r="A14286" s="39"/>
    </row>
    <row r="14287" spans="1:1">
      <c r="A14287" s="39"/>
    </row>
    <row r="14288" spans="1:1">
      <c r="A14288" s="39"/>
    </row>
    <row r="14289" spans="1:1">
      <c r="A14289" s="39"/>
    </row>
    <row r="14290" spans="1:1">
      <c r="A14290" s="39"/>
    </row>
    <row r="14291" spans="1:1">
      <c r="A14291" s="39"/>
    </row>
    <row r="14292" spans="1:1">
      <c r="A14292" s="39"/>
    </row>
    <row r="14293" spans="1:1">
      <c r="A14293" s="39"/>
    </row>
    <row r="14294" spans="1:1">
      <c r="A14294" s="39"/>
    </row>
    <row r="14295" spans="1:1">
      <c r="A14295" s="39"/>
    </row>
    <row r="14296" spans="1:1">
      <c r="A14296" s="39"/>
    </row>
    <row r="14297" spans="1:1">
      <c r="A14297" s="39"/>
    </row>
    <row r="14298" spans="1:1">
      <c r="A14298" s="39"/>
    </row>
    <row r="14299" spans="1:1">
      <c r="A14299" s="39"/>
    </row>
    <row r="14300" spans="1:1">
      <c r="A14300" s="39"/>
    </row>
    <row r="14301" spans="1:1">
      <c r="A14301" s="39"/>
    </row>
    <row r="14302" spans="1:1">
      <c r="A14302" s="39"/>
    </row>
    <row r="14303" spans="1:1">
      <c r="A14303" s="39"/>
    </row>
    <row r="14304" spans="1:1">
      <c r="A14304" s="39"/>
    </row>
    <row r="14305" spans="1:1">
      <c r="A14305" s="39"/>
    </row>
    <row r="14306" spans="1:1">
      <c r="A14306" s="39"/>
    </row>
    <row r="14307" spans="1:1">
      <c r="A14307" s="39"/>
    </row>
    <row r="14308" spans="1:1">
      <c r="A14308" s="39"/>
    </row>
    <row r="14309" spans="1:1">
      <c r="A14309" s="39"/>
    </row>
    <row r="14310" spans="1:1">
      <c r="A14310" s="39"/>
    </row>
    <row r="14311" spans="1:1">
      <c r="A14311" s="39"/>
    </row>
    <row r="14312" spans="1:1">
      <c r="A14312" s="39"/>
    </row>
    <row r="14313" spans="1:1">
      <c r="A14313" s="39"/>
    </row>
    <row r="14314" spans="1:1">
      <c r="A14314" s="39"/>
    </row>
    <row r="14315" spans="1:1">
      <c r="A14315" s="39"/>
    </row>
    <row r="14316" spans="1:1">
      <c r="A14316" s="39"/>
    </row>
    <row r="14317" spans="1:1">
      <c r="A14317" s="39"/>
    </row>
    <row r="14318" spans="1:1">
      <c r="A14318" s="39"/>
    </row>
    <row r="14319" spans="1:1">
      <c r="A14319" s="39"/>
    </row>
    <row r="14320" spans="1:1">
      <c r="A14320" s="39"/>
    </row>
    <row r="14321" spans="1:1">
      <c r="A14321" s="39"/>
    </row>
    <row r="14322" spans="1:1">
      <c r="A14322" s="39"/>
    </row>
    <row r="14323" spans="1:1">
      <c r="A14323" s="39"/>
    </row>
    <row r="14324" spans="1:1">
      <c r="A14324" s="39"/>
    </row>
    <row r="14325" spans="1:1">
      <c r="A14325" s="39"/>
    </row>
    <row r="14326" spans="1:1">
      <c r="A14326" s="39"/>
    </row>
    <row r="14327" spans="1:1">
      <c r="A14327" s="39"/>
    </row>
    <row r="14328" spans="1:1">
      <c r="A14328" s="39"/>
    </row>
    <row r="14329" spans="1:1">
      <c r="A14329" s="39"/>
    </row>
    <row r="14330" spans="1:1">
      <c r="A14330" s="39"/>
    </row>
    <row r="14331" spans="1:1">
      <c r="A14331" s="39"/>
    </row>
    <row r="14332" spans="1:1">
      <c r="A14332" s="39"/>
    </row>
    <row r="14333" spans="1:1">
      <c r="A14333" s="39"/>
    </row>
    <row r="14334" spans="1:1">
      <c r="A14334" s="39"/>
    </row>
    <row r="14335" spans="1:1">
      <c r="A14335" s="39"/>
    </row>
    <row r="14336" spans="1:1">
      <c r="A14336" s="39"/>
    </row>
    <row r="14337" spans="1:1">
      <c r="A14337" s="39"/>
    </row>
    <row r="14338" spans="1:1">
      <c r="A14338" s="39"/>
    </row>
    <row r="14339" spans="1:1">
      <c r="A14339" s="39"/>
    </row>
    <row r="14340" spans="1:1">
      <c r="A14340" s="39"/>
    </row>
    <row r="14341" spans="1:1">
      <c r="A14341" s="39"/>
    </row>
    <row r="14342" spans="1:1">
      <c r="A14342" s="39"/>
    </row>
    <row r="14343" spans="1:1">
      <c r="A14343" s="39"/>
    </row>
    <row r="14344" spans="1:1">
      <c r="A14344" s="39"/>
    </row>
    <row r="14345" spans="1:1">
      <c r="A14345" s="39"/>
    </row>
    <row r="14346" spans="1:1">
      <c r="A14346" s="39"/>
    </row>
    <row r="14347" spans="1:1">
      <c r="A14347" s="39"/>
    </row>
    <row r="14348" spans="1:1">
      <c r="A14348" s="39"/>
    </row>
    <row r="14349" spans="1:1">
      <c r="A14349" s="39"/>
    </row>
    <row r="14350" spans="1:1">
      <c r="A14350" s="39"/>
    </row>
    <row r="14351" spans="1:1">
      <c r="A14351" s="39"/>
    </row>
    <row r="14352" spans="1:1">
      <c r="A14352" s="39"/>
    </row>
    <row r="14353" spans="1:1">
      <c r="A14353" s="39"/>
    </row>
    <row r="14354" spans="1:1">
      <c r="A14354" s="39"/>
    </row>
    <row r="14355" spans="1:1">
      <c r="A14355" s="39"/>
    </row>
    <row r="14356" spans="1:1">
      <c r="A14356" s="39"/>
    </row>
    <row r="14357" spans="1:1">
      <c r="A14357" s="39"/>
    </row>
    <row r="14358" spans="1:1">
      <c r="A14358" s="39"/>
    </row>
    <row r="14359" spans="1:1">
      <c r="A14359" s="39"/>
    </row>
    <row r="14360" spans="1:1">
      <c r="A14360" s="39"/>
    </row>
    <row r="14361" spans="1:1">
      <c r="A14361" s="39"/>
    </row>
    <row r="14362" spans="1:1">
      <c r="A14362" s="39"/>
    </row>
    <row r="14363" spans="1:1">
      <c r="A14363" s="39"/>
    </row>
    <row r="14364" spans="1:1">
      <c r="A14364" s="39"/>
    </row>
    <row r="14365" spans="1:1">
      <c r="A14365" s="39"/>
    </row>
    <row r="14366" spans="1:1">
      <c r="A14366" s="39"/>
    </row>
    <row r="14367" spans="1:1">
      <c r="A14367" s="39"/>
    </row>
    <row r="14368" spans="1:1">
      <c r="A14368" s="39"/>
    </row>
    <row r="14369" spans="1:1">
      <c r="A14369" s="39"/>
    </row>
    <row r="14370" spans="1:1">
      <c r="A14370" s="39"/>
    </row>
    <row r="14371" spans="1:1">
      <c r="A14371" s="39"/>
    </row>
    <row r="14372" spans="1:1">
      <c r="A14372" s="39"/>
    </row>
    <row r="14373" spans="1:1">
      <c r="A14373" s="39"/>
    </row>
    <row r="14374" spans="1:1">
      <c r="A14374" s="39"/>
    </row>
    <row r="14375" spans="1:1">
      <c r="A14375" s="39"/>
    </row>
    <row r="14376" spans="1:1">
      <c r="A14376" s="39"/>
    </row>
    <row r="14377" spans="1:1">
      <c r="A14377" s="39"/>
    </row>
    <row r="14378" spans="1:1">
      <c r="A14378" s="39"/>
    </row>
    <row r="14379" spans="1:1">
      <c r="A14379" s="39"/>
    </row>
    <row r="14380" spans="1:1">
      <c r="A14380" s="39"/>
    </row>
    <row r="14381" spans="1:1">
      <c r="A14381" s="39"/>
    </row>
    <row r="14382" spans="1:1">
      <c r="A14382" s="39"/>
    </row>
    <row r="14383" spans="1:1">
      <c r="A14383" s="39"/>
    </row>
    <row r="14384" spans="1:1">
      <c r="A14384" s="39"/>
    </row>
    <row r="14385" spans="1:1">
      <c r="A14385" s="39"/>
    </row>
    <row r="14386" spans="1:1">
      <c r="A14386" s="39"/>
    </row>
    <row r="14387" spans="1:1">
      <c r="A14387" s="39"/>
    </row>
    <row r="14388" spans="1:1">
      <c r="A14388" s="39"/>
    </row>
    <row r="14389" spans="1:1">
      <c r="A14389" s="39"/>
    </row>
    <row r="14390" spans="1:1">
      <c r="A14390" s="39"/>
    </row>
    <row r="14391" spans="1:1">
      <c r="A14391" s="39"/>
    </row>
    <row r="14392" spans="1:1">
      <c r="A14392" s="39"/>
    </row>
    <row r="14393" spans="1:1">
      <c r="A14393" s="39"/>
    </row>
    <row r="14394" spans="1:1">
      <c r="A14394" s="39"/>
    </row>
    <row r="14395" spans="1:1">
      <c r="A14395" s="39"/>
    </row>
    <row r="14396" spans="1:1">
      <c r="A14396" s="39"/>
    </row>
    <row r="14397" spans="1:1">
      <c r="A14397" s="39"/>
    </row>
    <row r="14398" spans="1:1">
      <c r="A14398" s="39"/>
    </row>
    <row r="14399" spans="1:1">
      <c r="A14399" s="39"/>
    </row>
    <row r="14400" spans="1:1">
      <c r="A14400" s="39"/>
    </row>
    <row r="14401" spans="1:1">
      <c r="A14401" s="39"/>
    </row>
    <row r="14402" spans="1:1">
      <c r="A14402" s="39"/>
    </row>
    <row r="14403" spans="1:1">
      <c r="A14403" s="39"/>
    </row>
    <row r="14404" spans="1:1">
      <c r="A14404" s="39"/>
    </row>
    <row r="14405" spans="1:1">
      <c r="A14405" s="39"/>
    </row>
    <row r="14406" spans="1:1">
      <c r="A14406" s="39"/>
    </row>
    <row r="14407" spans="1:1">
      <c r="A14407" s="39"/>
    </row>
    <row r="14408" spans="1:1">
      <c r="A14408" s="39"/>
    </row>
    <row r="14409" spans="1:1">
      <c r="A14409" s="39"/>
    </row>
    <row r="14410" spans="1:1">
      <c r="A14410" s="39"/>
    </row>
    <row r="14411" spans="1:1">
      <c r="A14411" s="39"/>
    </row>
    <row r="14412" spans="1:1">
      <c r="A14412" s="39"/>
    </row>
    <row r="14413" spans="1:1">
      <c r="A14413" s="39"/>
    </row>
    <row r="14414" spans="1:1">
      <c r="A14414" s="39"/>
    </row>
    <row r="14415" spans="1:1">
      <c r="A14415" s="39"/>
    </row>
    <row r="14416" spans="1:1">
      <c r="A14416" s="39"/>
    </row>
    <row r="14417" spans="1:1">
      <c r="A14417" s="39"/>
    </row>
    <row r="14418" spans="1:1">
      <c r="A14418" s="39"/>
    </row>
    <row r="14419" spans="1:1">
      <c r="A14419" s="39"/>
    </row>
    <row r="14420" spans="1:1">
      <c r="A14420" s="39"/>
    </row>
    <row r="14421" spans="1:1">
      <c r="A14421" s="39"/>
    </row>
    <row r="14422" spans="1:1">
      <c r="A14422" s="39"/>
    </row>
    <row r="14423" spans="1:1">
      <c r="A14423" s="39"/>
    </row>
    <row r="14424" spans="1:1">
      <c r="A14424" s="39"/>
    </row>
    <row r="14425" spans="1:1">
      <c r="A14425" s="39"/>
    </row>
    <row r="14426" spans="1:1">
      <c r="A14426" s="39"/>
    </row>
    <row r="14427" spans="1:1">
      <c r="A14427" s="39"/>
    </row>
    <row r="14428" spans="1:1">
      <c r="A14428" s="39"/>
    </row>
    <row r="14429" spans="1:1">
      <c r="A14429" s="39"/>
    </row>
    <row r="14430" spans="1:1">
      <c r="A14430" s="39"/>
    </row>
    <row r="14431" spans="1:1">
      <c r="A14431" s="39"/>
    </row>
    <row r="14432" spans="1:1">
      <c r="A14432" s="39"/>
    </row>
    <row r="14433" spans="1:1">
      <c r="A14433" s="39"/>
    </row>
    <row r="14434" spans="1:1">
      <c r="A14434" s="39"/>
    </row>
    <row r="14435" spans="1:1">
      <c r="A14435" s="39"/>
    </row>
    <row r="14436" spans="1:1">
      <c r="A14436" s="39"/>
    </row>
    <row r="14437" spans="1:1">
      <c r="A14437" s="39"/>
    </row>
    <row r="14438" spans="1:1">
      <c r="A14438" s="39"/>
    </row>
    <row r="14439" spans="1:1">
      <c r="A14439" s="39"/>
    </row>
    <row r="14440" spans="1:1">
      <c r="A14440" s="39"/>
    </row>
    <row r="14441" spans="1:1">
      <c r="A14441" s="39"/>
    </row>
    <row r="14442" spans="1:1">
      <c r="A14442" s="39"/>
    </row>
    <row r="14443" spans="1:1">
      <c r="A14443" s="39"/>
    </row>
    <row r="14444" spans="1:1">
      <c r="A14444" s="39"/>
    </row>
    <row r="14445" spans="1:1">
      <c r="A14445" s="39"/>
    </row>
    <row r="14446" spans="1:1">
      <c r="A14446" s="39"/>
    </row>
    <row r="14447" spans="1:1">
      <c r="A14447" s="39"/>
    </row>
    <row r="14448" spans="1:1">
      <c r="A14448" s="39"/>
    </row>
    <row r="14449" spans="1:1">
      <c r="A14449" s="39"/>
    </row>
    <row r="14450" spans="1:1">
      <c r="A14450" s="39"/>
    </row>
    <row r="14451" spans="1:1">
      <c r="A14451" s="39"/>
    </row>
    <row r="14452" spans="1:1">
      <c r="A14452" s="39"/>
    </row>
    <row r="14453" spans="1:1">
      <c r="A14453" s="39"/>
    </row>
    <row r="14454" spans="1:1">
      <c r="A14454" s="39"/>
    </row>
    <row r="14455" spans="1:1">
      <c r="A14455" s="39"/>
    </row>
    <row r="14456" spans="1:1">
      <c r="A14456" s="39"/>
    </row>
    <row r="14457" spans="1:1">
      <c r="A14457" s="39"/>
    </row>
    <row r="14458" spans="1:1">
      <c r="A14458" s="39"/>
    </row>
    <row r="14459" spans="1:1">
      <c r="A14459" s="39"/>
    </row>
    <row r="14460" spans="1:1">
      <c r="A14460" s="39"/>
    </row>
    <row r="14461" spans="1:1">
      <c r="A14461" s="39"/>
    </row>
    <row r="14462" spans="1:1">
      <c r="A14462" s="39"/>
    </row>
    <row r="14463" spans="1:1">
      <c r="A14463" s="39"/>
    </row>
    <row r="14464" spans="1:1">
      <c r="A14464" s="39"/>
    </row>
    <row r="14465" spans="1:1">
      <c r="A14465" s="39"/>
    </row>
    <row r="14466" spans="1:1">
      <c r="A14466" s="39"/>
    </row>
    <row r="14467" spans="1:1">
      <c r="A14467" s="39"/>
    </row>
    <row r="14468" spans="1:1">
      <c r="A14468" s="39"/>
    </row>
    <row r="14469" spans="1:1">
      <c r="A14469" s="39"/>
    </row>
    <row r="14470" spans="1:1">
      <c r="A14470" s="39"/>
    </row>
    <row r="14471" spans="1:1">
      <c r="A14471" s="39"/>
    </row>
    <row r="14472" spans="1:1">
      <c r="A14472" s="39"/>
    </row>
    <row r="14473" spans="1:1">
      <c r="A14473" s="39"/>
    </row>
    <row r="14474" spans="1:1">
      <c r="A14474" s="39"/>
    </row>
    <row r="14475" spans="1:1">
      <c r="A14475" s="39"/>
    </row>
    <row r="14476" spans="1:1">
      <c r="A14476" s="39"/>
    </row>
    <row r="14477" spans="1:1">
      <c r="A14477" s="39"/>
    </row>
    <row r="14478" spans="1:1">
      <c r="A14478" s="39"/>
    </row>
    <row r="14479" spans="1:1">
      <c r="A14479" s="39"/>
    </row>
    <row r="14480" spans="1:1">
      <c r="A14480" s="39"/>
    </row>
    <row r="14481" spans="1:1">
      <c r="A14481" s="39"/>
    </row>
    <row r="14482" spans="1:1">
      <c r="A14482" s="39"/>
    </row>
    <row r="14483" spans="1:1">
      <c r="A14483" s="39"/>
    </row>
    <row r="14484" spans="1:1">
      <c r="A14484" s="39"/>
    </row>
    <row r="14485" spans="1:1">
      <c r="A14485" s="39"/>
    </row>
    <row r="14486" spans="1:1">
      <c r="A14486" s="39"/>
    </row>
    <row r="14487" spans="1:1">
      <c r="A14487" s="39"/>
    </row>
    <row r="14488" spans="1:1">
      <c r="A14488" s="39"/>
    </row>
    <row r="14489" spans="1:1">
      <c r="A14489" s="39"/>
    </row>
    <row r="14490" spans="1:1">
      <c r="A14490" s="39"/>
    </row>
    <row r="14491" spans="1:1">
      <c r="A14491" s="39"/>
    </row>
    <row r="14492" spans="1:1">
      <c r="A14492" s="39"/>
    </row>
    <row r="14493" spans="1:1">
      <c r="A14493" s="39"/>
    </row>
    <row r="14494" spans="1:1">
      <c r="A14494" s="39"/>
    </row>
    <row r="14495" spans="1:1">
      <c r="A14495" s="39"/>
    </row>
    <row r="14496" spans="1:1">
      <c r="A14496" s="39"/>
    </row>
    <row r="14497" spans="1:1">
      <c r="A14497" s="39"/>
    </row>
    <row r="14498" spans="1:1">
      <c r="A14498" s="39"/>
    </row>
    <row r="14499" spans="1:1">
      <c r="A14499" s="39"/>
    </row>
    <row r="14500" spans="1:1">
      <c r="A14500" s="39"/>
    </row>
    <row r="14501" spans="1:1">
      <c r="A14501" s="39"/>
    </row>
    <row r="14502" spans="1:1">
      <c r="A14502" s="39"/>
    </row>
    <row r="14503" spans="1:1">
      <c r="A14503" s="39"/>
    </row>
    <row r="14504" spans="1:1">
      <c r="A14504" s="39"/>
    </row>
    <row r="14505" spans="1:1">
      <c r="A14505" s="39"/>
    </row>
    <row r="14506" spans="1:1">
      <c r="A14506" s="39"/>
    </row>
    <row r="14507" spans="1:1">
      <c r="A14507" s="39"/>
    </row>
    <row r="14508" spans="1:1">
      <c r="A14508" s="39"/>
    </row>
    <row r="14509" spans="1:1">
      <c r="A14509" s="39"/>
    </row>
    <row r="14510" spans="1:1">
      <c r="A14510" s="39"/>
    </row>
    <row r="14511" spans="1:1">
      <c r="A14511" s="39"/>
    </row>
    <row r="14512" spans="1:1">
      <c r="A14512" s="39"/>
    </row>
    <row r="14513" spans="1:1">
      <c r="A14513" s="39"/>
    </row>
    <row r="14514" spans="1:1">
      <c r="A14514" s="39"/>
    </row>
    <row r="14515" spans="1:1">
      <c r="A14515" s="39"/>
    </row>
    <row r="14516" spans="1:1">
      <c r="A14516" s="39"/>
    </row>
    <row r="14517" spans="1:1">
      <c r="A14517" s="39"/>
    </row>
    <row r="14518" spans="1:1">
      <c r="A14518" s="39"/>
    </row>
    <row r="14519" spans="1:1">
      <c r="A14519" s="39"/>
    </row>
    <row r="14520" spans="1:1">
      <c r="A14520" s="39"/>
    </row>
    <row r="14521" spans="1:1">
      <c r="A14521" s="39"/>
    </row>
    <row r="14522" spans="1:1">
      <c r="A14522" s="39"/>
    </row>
    <row r="14523" spans="1:1">
      <c r="A14523" s="39"/>
    </row>
    <row r="14524" spans="1:1">
      <c r="A14524" s="39"/>
    </row>
    <row r="14525" spans="1:1">
      <c r="A14525" s="39"/>
    </row>
    <row r="14526" spans="1:1">
      <c r="A14526" s="39"/>
    </row>
    <row r="14527" spans="1:1">
      <c r="A14527" s="39"/>
    </row>
    <row r="14528" spans="1:1">
      <c r="A14528" s="39"/>
    </row>
    <row r="14529" spans="1:1">
      <c r="A14529" s="39"/>
    </row>
    <row r="14530" spans="1:1">
      <c r="A14530" s="39"/>
    </row>
    <row r="14531" spans="1:1">
      <c r="A14531" s="39"/>
    </row>
    <row r="14532" spans="1:1">
      <c r="A14532" s="39"/>
    </row>
    <row r="14533" spans="1:1">
      <c r="A14533" s="39"/>
    </row>
    <row r="14534" spans="1:1">
      <c r="A14534" s="39"/>
    </row>
    <row r="14535" spans="1:1">
      <c r="A14535" s="39"/>
    </row>
    <row r="14536" spans="1:1">
      <c r="A14536" s="39"/>
    </row>
    <row r="14537" spans="1:1">
      <c r="A14537" s="39"/>
    </row>
    <row r="14538" spans="1:1">
      <c r="A14538" s="39"/>
    </row>
    <row r="14539" spans="1:1">
      <c r="A14539" s="39"/>
    </row>
    <row r="14540" spans="1:1">
      <c r="A14540" s="39"/>
    </row>
    <row r="14541" spans="1:1">
      <c r="A14541" s="39"/>
    </row>
    <row r="14542" spans="1:1">
      <c r="A14542" s="39"/>
    </row>
    <row r="14543" spans="1:1">
      <c r="A14543" s="39"/>
    </row>
    <row r="14544" spans="1:1">
      <c r="A14544" s="39"/>
    </row>
    <row r="14545" spans="1:1">
      <c r="A14545" s="39"/>
    </row>
    <row r="14546" spans="1:1">
      <c r="A14546" s="39"/>
    </row>
    <row r="14547" spans="1:1">
      <c r="A14547" s="39"/>
    </row>
    <row r="14548" spans="1:1">
      <c r="A14548" s="39"/>
    </row>
    <row r="14549" spans="1:1">
      <c r="A14549" s="39"/>
    </row>
    <row r="14550" spans="1:1">
      <c r="A14550" s="39"/>
    </row>
    <row r="14551" spans="1:1">
      <c r="A14551" s="39"/>
    </row>
    <row r="14552" spans="1:1">
      <c r="A14552" s="39"/>
    </row>
    <row r="14553" spans="1:1">
      <c r="A14553" s="39"/>
    </row>
    <row r="14554" spans="1:1">
      <c r="A14554" s="39"/>
    </row>
    <row r="14555" spans="1:1">
      <c r="A14555" s="39"/>
    </row>
    <row r="14556" spans="1:1">
      <c r="A14556" s="39"/>
    </row>
    <row r="14557" spans="1:1">
      <c r="A14557" s="39"/>
    </row>
    <row r="14558" spans="1:1">
      <c r="A14558" s="39"/>
    </row>
    <row r="14559" spans="1:1">
      <c r="A14559" s="39"/>
    </row>
    <row r="14560" spans="1:1">
      <c r="A14560" s="39"/>
    </row>
    <row r="14561" spans="1:1">
      <c r="A14561" s="39"/>
    </row>
    <row r="14562" spans="1:1">
      <c r="A14562" s="39"/>
    </row>
    <row r="14563" spans="1:1">
      <c r="A14563" s="39"/>
    </row>
    <row r="14564" spans="1:1">
      <c r="A14564" s="39"/>
    </row>
    <row r="14565" spans="1:1">
      <c r="A14565" s="39"/>
    </row>
    <row r="14566" spans="1:1">
      <c r="A14566" s="39"/>
    </row>
    <row r="14567" spans="1:1">
      <c r="A14567" s="39"/>
    </row>
    <row r="14568" spans="1:1">
      <c r="A14568" s="39"/>
    </row>
    <row r="14569" spans="1:1">
      <c r="A14569" s="39"/>
    </row>
    <row r="14570" spans="1:1">
      <c r="A14570" s="39"/>
    </row>
    <row r="14571" spans="1:1">
      <c r="A14571" s="39"/>
    </row>
    <row r="14572" spans="1:1">
      <c r="A14572" s="39"/>
    </row>
    <row r="14573" spans="1:1">
      <c r="A14573" s="39"/>
    </row>
    <row r="14574" spans="1:1">
      <c r="A14574" s="39"/>
    </row>
    <row r="14575" spans="1:1">
      <c r="A14575" s="39"/>
    </row>
    <row r="14576" spans="1:1">
      <c r="A14576" s="39"/>
    </row>
    <row r="14577" spans="1:1">
      <c r="A14577" s="39"/>
    </row>
    <row r="14578" spans="1:1">
      <c r="A14578" s="39"/>
    </row>
    <row r="14579" spans="1:1">
      <c r="A14579" s="39"/>
    </row>
    <row r="14580" spans="1:1">
      <c r="A14580" s="39"/>
    </row>
    <row r="14581" spans="1:1">
      <c r="A14581" s="39"/>
    </row>
    <row r="14582" spans="1:1">
      <c r="A14582" s="39"/>
    </row>
    <row r="14583" spans="1:1">
      <c r="A14583" s="39"/>
    </row>
    <row r="14584" spans="1:1">
      <c r="A14584" s="39"/>
    </row>
    <row r="14585" spans="1:1">
      <c r="A14585" s="39"/>
    </row>
    <row r="14586" spans="1:1">
      <c r="A14586" s="39"/>
    </row>
    <row r="14587" spans="1:1">
      <c r="A14587" s="39"/>
    </row>
    <row r="14588" spans="1:1">
      <c r="A14588" s="39"/>
    </row>
    <row r="14589" spans="1:1">
      <c r="A14589" s="39"/>
    </row>
    <row r="14590" spans="1:1">
      <c r="A14590" s="39"/>
    </row>
    <row r="14591" spans="1:1">
      <c r="A14591" s="39"/>
    </row>
    <row r="14592" spans="1:1">
      <c r="A14592" s="39"/>
    </row>
    <row r="14593" spans="1:1">
      <c r="A14593" s="39"/>
    </row>
    <row r="14594" spans="1:1">
      <c r="A14594" s="39"/>
    </row>
    <row r="14595" spans="1:1">
      <c r="A14595" s="39"/>
    </row>
    <row r="14596" spans="1:1">
      <c r="A14596" s="39"/>
    </row>
    <row r="14597" spans="1:1">
      <c r="A14597" s="39"/>
    </row>
    <row r="14598" spans="1:1">
      <c r="A14598" s="39"/>
    </row>
    <row r="14599" spans="1:1">
      <c r="A14599" s="39"/>
    </row>
    <row r="14600" spans="1:1">
      <c r="A14600" s="39"/>
    </row>
    <row r="14601" spans="1:1">
      <c r="A14601" s="39"/>
    </row>
    <row r="14602" spans="1:1">
      <c r="A14602" s="39"/>
    </row>
    <row r="14603" spans="1:1">
      <c r="A14603" s="39"/>
    </row>
    <row r="14604" spans="1:1">
      <c r="A14604" s="39"/>
    </row>
    <row r="14605" spans="1:1">
      <c r="A14605" s="39"/>
    </row>
    <row r="14606" spans="1:1">
      <c r="A14606" s="39"/>
    </row>
    <row r="14607" spans="1:1">
      <c r="A14607" s="39"/>
    </row>
    <row r="14608" spans="1:1">
      <c r="A14608" s="39"/>
    </row>
    <row r="14609" spans="1:1">
      <c r="A14609" s="39"/>
    </row>
    <row r="14610" spans="1:1">
      <c r="A14610" s="39"/>
    </row>
    <row r="14611" spans="1:1">
      <c r="A14611" s="39"/>
    </row>
    <row r="14612" spans="1:1">
      <c r="A14612" s="39"/>
    </row>
    <row r="14613" spans="1:1">
      <c r="A14613" s="39"/>
    </row>
    <row r="14614" spans="1:1">
      <c r="A14614" s="39"/>
    </row>
    <row r="14615" spans="1:1">
      <c r="A14615" s="39"/>
    </row>
    <row r="14616" spans="1:1">
      <c r="A14616" s="39"/>
    </row>
    <row r="14617" spans="1:1">
      <c r="A14617" s="39"/>
    </row>
    <row r="14618" spans="1:1">
      <c r="A14618" s="39"/>
    </row>
    <row r="14619" spans="1:1">
      <c r="A14619" s="39"/>
    </row>
    <row r="14620" spans="1:1">
      <c r="A14620" s="39"/>
    </row>
    <row r="14621" spans="1:1">
      <c r="A14621" s="39"/>
    </row>
    <row r="14622" spans="1:1">
      <c r="A14622" s="39"/>
    </row>
    <row r="14623" spans="1:1">
      <c r="A14623" s="39"/>
    </row>
    <row r="14624" spans="1:1">
      <c r="A14624" s="39"/>
    </row>
    <row r="14625" spans="1:1">
      <c r="A14625" s="39"/>
    </row>
    <row r="14626" spans="1:1">
      <c r="A14626" s="39"/>
    </row>
    <row r="14627" spans="1:1">
      <c r="A14627" s="39"/>
    </row>
    <row r="14628" spans="1:1">
      <c r="A14628" s="39"/>
    </row>
    <row r="14629" spans="1:1">
      <c r="A14629" s="39"/>
    </row>
    <row r="14630" spans="1:1">
      <c r="A14630" s="39"/>
    </row>
    <row r="14631" spans="1:1">
      <c r="A14631" s="39"/>
    </row>
    <row r="14632" spans="1:1">
      <c r="A14632" s="39"/>
    </row>
    <row r="14633" spans="1:1">
      <c r="A14633" s="39"/>
    </row>
    <row r="14634" spans="1:1">
      <c r="A14634" s="39"/>
    </row>
    <row r="14635" spans="1:1">
      <c r="A14635" s="39"/>
    </row>
    <row r="14636" spans="1:1">
      <c r="A14636" s="39"/>
    </row>
    <row r="14637" spans="1:1">
      <c r="A14637" s="39"/>
    </row>
    <row r="14638" spans="1:1">
      <c r="A14638" s="39"/>
    </row>
    <row r="14639" spans="1:1">
      <c r="A14639" s="39"/>
    </row>
    <row r="14640" spans="1:1">
      <c r="A14640" s="39"/>
    </row>
    <row r="14641" spans="1:1">
      <c r="A14641" s="39"/>
    </row>
    <row r="14642" spans="1:1">
      <c r="A14642" s="39"/>
    </row>
    <row r="14643" spans="1:1">
      <c r="A14643" s="39"/>
    </row>
    <row r="14644" spans="1:1">
      <c r="A14644" s="39"/>
    </row>
    <row r="14645" spans="1:1">
      <c r="A14645" s="39"/>
    </row>
    <row r="14646" spans="1:1">
      <c r="A14646" s="39"/>
    </row>
    <row r="14647" spans="1:1">
      <c r="A14647" s="39"/>
    </row>
    <row r="14648" spans="1:1">
      <c r="A14648" s="39"/>
    </row>
    <row r="14649" spans="1:1">
      <c r="A14649" s="39"/>
    </row>
    <row r="14650" spans="1:1">
      <c r="A14650" s="39"/>
    </row>
    <row r="14651" spans="1:1">
      <c r="A14651" s="39"/>
    </row>
    <row r="14652" spans="1:1">
      <c r="A14652" s="39"/>
    </row>
    <row r="14653" spans="1:1">
      <c r="A14653" s="39"/>
    </row>
    <row r="14654" spans="1:1">
      <c r="A14654" s="39"/>
    </row>
    <row r="14655" spans="1:1">
      <c r="A14655" s="39"/>
    </row>
    <row r="14656" spans="1:1">
      <c r="A14656" s="39"/>
    </row>
    <row r="14657" spans="1:1">
      <c r="A14657" s="39"/>
    </row>
    <row r="14658" spans="1:1">
      <c r="A14658" s="39"/>
    </row>
    <row r="14659" spans="1:1">
      <c r="A14659" s="39"/>
    </row>
    <row r="14660" spans="1:1">
      <c r="A14660" s="39"/>
    </row>
    <row r="14661" spans="1:1">
      <c r="A14661" s="39"/>
    </row>
    <row r="14662" spans="1:1">
      <c r="A14662" s="39"/>
    </row>
    <row r="14663" spans="1:1">
      <c r="A14663" s="39"/>
    </row>
    <row r="14664" spans="1:1">
      <c r="A14664" s="39"/>
    </row>
    <row r="14665" spans="1:1">
      <c r="A14665" s="39"/>
    </row>
    <row r="14666" spans="1:1">
      <c r="A14666" s="39"/>
    </row>
    <row r="14667" spans="1:1">
      <c r="A14667" s="39"/>
    </row>
    <row r="14668" spans="1:1">
      <c r="A14668" s="39"/>
    </row>
    <row r="14669" spans="1:1">
      <c r="A14669" s="39"/>
    </row>
    <row r="14670" spans="1:1">
      <c r="A14670" s="39"/>
    </row>
    <row r="14671" spans="1:1">
      <c r="A14671" s="39"/>
    </row>
    <row r="14672" spans="1:1">
      <c r="A14672" s="39"/>
    </row>
    <row r="14673" spans="1:1">
      <c r="A14673" s="39"/>
    </row>
    <row r="14674" spans="1:1">
      <c r="A14674" s="39"/>
    </row>
    <row r="14675" spans="1:1">
      <c r="A14675" s="39"/>
    </row>
    <row r="14676" spans="1:1">
      <c r="A14676" s="39"/>
    </row>
    <row r="14677" spans="1:1">
      <c r="A14677" s="39"/>
    </row>
    <row r="14678" spans="1:1">
      <c r="A14678" s="39"/>
    </row>
    <row r="14679" spans="1:1">
      <c r="A14679" s="39"/>
    </row>
    <row r="14680" spans="1:1">
      <c r="A14680" s="39"/>
    </row>
    <row r="14681" spans="1:1">
      <c r="A14681" s="39"/>
    </row>
    <row r="14682" spans="1:1">
      <c r="A14682" s="39"/>
    </row>
    <row r="14683" spans="1:1">
      <c r="A14683" s="39"/>
    </row>
    <row r="14684" spans="1:1">
      <c r="A14684" s="39"/>
    </row>
    <row r="14685" spans="1:1">
      <c r="A14685" s="39"/>
    </row>
    <row r="14686" spans="1:1">
      <c r="A14686" s="39"/>
    </row>
    <row r="14687" spans="1:1">
      <c r="A14687" s="39"/>
    </row>
    <row r="14688" spans="1:1">
      <c r="A14688" s="39"/>
    </row>
    <row r="14689" spans="1:1">
      <c r="A14689" s="39"/>
    </row>
    <row r="14690" spans="1:1">
      <c r="A14690" s="39"/>
    </row>
    <row r="14691" spans="1:1">
      <c r="A14691" s="39"/>
    </row>
    <row r="14692" spans="1:1">
      <c r="A14692" s="39"/>
    </row>
    <row r="14693" spans="1:1">
      <c r="A14693" s="39"/>
    </row>
    <row r="14694" spans="1:1">
      <c r="A14694" s="39"/>
    </row>
    <row r="14695" spans="1:1">
      <c r="A14695" s="39"/>
    </row>
    <row r="14696" spans="1:1">
      <c r="A14696" s="39"/>
    </row>
    <row r="14697" spans="1:1">
      <c r="A14697" s="39"/>
    </row>
    <row r="14698" spans="1:1">
      <c r="A14698" s="39"/>
    </row>
    <row r="14699" spans="1:1">
      <c r="A14699" s="39"/>
    </row>
    <row r="14700" spans="1:1">
      <c r="A14700" s="39"/>
    </row>
    <row r="14701" spans="1:1">
      <c r="A14701" s="39"/>
    </row>
    <row r="14702" spans="1:1">
      <c r="A14702" s="39"/>
    </row>
    <row r="14703" spans="1:1">
      <c r="A14703" s="39"/>
    </row>
    <row r="14704" spans="1:1">
      <c r="A14704" s="39"/>
    </row>
    <row r="14705" spans="1:1">
      <c r="A14705" s="39"/>
    </row>
    <row r="14706" spans="1:1">
      <c r="A14706" s="39"/>
    </row>
    <row r="14707" spans="1:1">
      <c r="A14707" s="39"/>
    </row>
    <row r="14708" spans="1:1">
      <c r="A14708" s="39"/>
    </row>
    <row r="14709" spans="1:1">
      <c r="A14709" s="39"/>
    </row>
    <row r="14710" spans="1:1">
      <c r="A14710" s="39"/>
    </row>
    <row r="14711" spans="1:1">
      <c r="A14711" s="39"/>
    </row>
    <row r="14712" spans="1:1">
      <c r="A14712" s="39"/>
    </row>
    <row r="14713" spans="1:1">
      <c r="A14713" s="39"/>
    </row>
    <row r="14714" spans="1:1">
      <c r="A14714" s="39"/>
    </row>
    <row r="14715" spans="1:1">
      <c r="A14715" s="39"/>
    </row>
    <row r="14716" spans="1:1">
      <c r="A14716" s="39"/>
    </row>
    <row r="14717" spans="1:1">
      <c r="A14717" s="39"/>
    </row>
    <row r="14718" spans="1:1">
      <c r="A14718" s="39"/>
    </row>
    <row r="14719" spans="1:1">
      <c r="A14719" s="39"/>
    </row>
    <row r="14720" spans="1:1">
      <c r="A14720" s="39"/>
    </row>
    <row r="14721" spans="1:1">
      <c r="A14721" s="39"/>
    </row>
    <row r="14722" spans="1:1">
      <c r="A14722" s="39"/>
    </row>
    <row r="14723" spans="1:1">
      <c r="A14723" s="39"/>
    </row>
    <row r="14724" spans="1:1">
      <c r="A14724" s="39"/>
    </row>
    <row r="14725" spans="1:1">
      <c r="A14725" s="39"/>
    </row>
    <row r="14726" spans="1:1">
      <c r="A14726" s="39"/>
    </row>
    <row r="14727" spans="1:1">
      <c r="A14727" s="39"/>
    </row>
    <row r="14728" spans="1:1">
      <c r="A14728" s="39"/>
    </row>
    <row r="14729" spans="1:1">
      <c r="A14729" s="39"/>
    </row>
    <row r="14730" spans="1:1">
      <c r="A14730" s="39"/>
    </row>
    <row r="14731" spans="1:1">
      <c r="A14731" s="39"/>
    </row>
    <row r="14732" spans="1:1">
      <c r="A14732" s="39"/>
    </row>
    <row r="14733" spans="1:1">
      <c r="A14733" s="39"/>
    </row>
    <row r="14734" spans="1:1">
      <c r="A14734" s="39"/>
    </row>
    <row r="14735" spans="1:1">
      <c r="A14735" s="39"/>
    </row>
    <row r="14736" spans="1:1">
      <c r="A14736" s="39"/>
    </row>
    <row r="14737" spans="1:1">
      <c r="A14737" s="39"/>
    </row>
    <row r="14738" spans="1:1">
      <c r="A14738" s="39"/>
    </row>
    <row r="14739" spans="1:1">
      <c r="A14739" s="39"/>
    </row>
    <row r="14740" spans="1:1">
      <c r="A14740" s="39"/>
    </row>
    <row r="14741" spans="1:1">
      <c r="A14741" s="39"/>
    </row>
    <row r="14742" spans="1:1">
      <c r="A14742" s="39"/>
    </row>
    <row r="14743" spans="1:1">
      <c r="A14743" s="39"/>
    </row>
    <row r="14744" spans="1:1">
      <c r="A14744" s="39"/>
    </row>
    <row r="14745" spans="1:1">
      <c r="A14745" s="39"/>
    </row>
    <row r="14746" spans="1:1">
      <c r="A14746" s="39"/>
    </row>
    <row r="14747" spans="1:1">
      <c r="A14747" s="39"/>
    </row>
    <row r="14748" spans="1:1">
      <c r="A14748" s="39"/>
    </row>
    <row r="14749" spans="1:1">
      <c r="A14749" s="39"/>
    </row>
    <row r="14750" spans="1:1">
      <c r="A14750" s="39"/>
    </row>
    <row r="14751" spans="1:1">
      <c r="A14751" s="39"/>
    </row>
    <row r="14752" spans="1:1">
      <c r="A14752" s="39"/>
    </row>
    <row r="14753" spans="1:1">
      <c r="A14753" s="39"/>
    </row>
    <row r="14754" spans="1:1">
      <c r="A14754" s="39"/>
    </row>
    <row r="14755" spans="1:1">
      <c r="A14755" s="39"/>
    </row>
    <row r="14756" spans="1:1">
      <c r="A14756" s="39"/>
    </row>
    <row r="14757" spans="1:1">
      <c r="A14757" s="39"/>
    </row>
    <row r="14758" spans="1:1">
      <c r="A14758" s="39"/>
    </row>
    <row r="14759" spans="1:1">
      <c r="A14759" s="39"/>
    </row>
    <row r="14760" spans="1:1">
      <c r="A14760" s="39"/>
    </row>
    <row r="14761" spans="1:1">
      <c r="A14761" s="39"/>
    </row>
    <row r="14762" spans="1:1">
      <c r="A14762" s="39"/>
    </row>
    <row r="14763" spans="1:1">
      <c r="A14763" s="39"/>
    </row>
    <row r="14764" spans="1:1">
      <c r="A14764" s="39"/>
    </row>
    <row r="14765" spans="1:1">
      <c r="A14765" s="39"/>
    </row>
    <row r="14766" spans="1:1">
      <c r="A14766" s="39"/>
    </row>
    <row r="14767" spans="1:1">
      <c r="A14767" s="39"/>
    </row>
    <row r="14768" spans="1:1">
      <c r="A14768" s="39"/>
    </row>
    <row r="14769" spans="1:1">
      <c r="A14769" s="39"/>
    </row>
    <row r="14770" spans="1:1">
      <c r="A14770" s="39"/>
    </row>
    <row r="14771" spans="1:1">
      <c r="A14771" s="39"/>
    </row>
    <row r="14772" spans="1:1">
      <c r="A14772" s="39"/>
    </row>
    <row r="14773" spans="1:1">
      <c r="A14773" s="39"/>
    </row>
    <row r="14774" spans="1:1">
      <c r="A14774" s="39"/>
    </row>
    <row r="14775" spans="1:1">
      <c r="A14775" s="39"/>
    </row>
    <row r="14776" spans="1:1">
      <c r="A14776" s="39"/>
    </row>
    <row r="14777" spans="1:1">
      <c r="A14777" s="39"/>
    </row>
    <row r="14778" spans="1:1">
      <c r="A14778" s="39"/>
    </row>
    <row r="14779" spans="1:1">
      <c r="A14779" s="39"/>
    </row>
    <row r="14780" spans="1:1">
      <c r="A14780" s="39"/>
    </row>
    <row r="14781" spans="1:1">
      <c r="A14781" s="39"/>
    </row>
    <row r="14782" spans="1:1">
      <c r="A14782" s="39"/>
    </row>
    <row r="14783" spans="1:1">
      <c r="A14783" s="39"/>
    </row>
    <row r="14784" spans="1:1">
      <c r="A14784" s="39"/>
    </row>
    <row r="14785" spans="1:1">
      <c r="A14785" s="39"/>
    </row>
    <row r="14786" spans="1:1">
      <c r="A14786" s="39"/>
    </row>
    <row r="14787" spans="1:1">
      <c r="A14787" s="39"/>
    </row>
    <row r="14788" spans="1:1">
      <c r="A14788" s="39"/>
    </row>
    <row r="14789" spans="1:1">
      <c r="A14789" s="39"/>
    </row>
    <row r="14790" spans="1:1">
      <c r="A14790" s="39"/>
    </row>
    <row r="14791" spans="1:1">
      <c r="A14791" s="39"/>
    </row>
    <row r="14792" spans="1:1">
      <c r="A14792" s="39"/>
    </row>
    <row r="14793" spans="1:1">
      <c r="A14793" s="39"/>
    </row>
    <row r="14794" spans="1:1">
      <c r="A14794" s="39"/>
    </row>
    <row r="14795" spans="1:1">
      <c r="A14795" s="39"/>
    </row>
    <row r="14796" spans="1:1">
      <c r="A14796" s="39"/>
    </row>
    <row r="14797" spans="1:1">
      <c r="A14797" s="39"/>
    </row>
    <row r="14798" spans="1:1">
      <c r="A14798" s="39"/>
    </row>
    <row r="14799" spans="1:1">
      <c r="A14799" s="39"/>
    </row>
    <row r="14800" spans="1:1">
      <c r="A14800" s="39"/>
    </row>
    <row r="14801" spans="1:1">
      <c r="A14801" s="39"/>
    </row>
    <row r="14802" spans="1:1">
      <c r="A14802" s="39"/>
    </row>
    <row r="14803" spans="1:1">
      <c r="A14803" s="39"/>
    </row>
    <row r="14804" spans="1:1">
      <c r="A14804" s="39"/>
    </row>
    <row r="14805" spans="1:1">
      <c r="A14805" s="39"/>
    </row>
    <row r="14806" spans="1:1">
      <c r="A14806" s="39"/>
    </row>
    <row r="14807" spans="1:1">
      <c r="A14807" s="39"/>
    </row>
    <row r="14808" spans="1:1">
      <c r="A14808" s="39"/>
    </row>
    <row r="14809" spans="1:1">
      <c r="A14809" s="39"/>
    </row>
    <row r="14810" spans="1:1">
      <c r="A14810" s="39"/>
    </row>
    <row r="14811" spans="1:1">
      <c r="A14811" s="39"/>
    </row>
    <row r="14812" spans="1:1">
      <c r="A14812" s="39"/>
    </row>
    <row r="14813" spans="1:1">
      <c r="A14813" s="39"/>
    </row>
    <row r="14814" spans="1:1">
      <c r="A14814" s="39"/>
    </row>
    <row r="14815" spans="1:1">
      <c r="A14815" s="39"/>
    </row>
    <row r="14816" spans="1:1">
      <c r="A14816" s="39"/>
    </row>
    <row r="14817" spans="1:1">
      <c r="A14817" s="39"/>
    </row>
    <row r="14818" spans="1:1">
      <c r="A14818" s="39"/>
    </row>
    <row r="14819" spans="1:1">
      <c r="A14819" s="39"/>
    </row>
    <row r="14820" spans="1:1">
      <c r="A14820" s="39"/>
    </row>
    <row r="14821" spans="1:1">
      <c r="A14821" s="39"/>
    </row>
    <row r="14822" spans="1:1">
      <c r="A14822" s="39"/>
    </row>
    <row r="14823" spans="1:1">
      <c r="A14823" s="39"/>
    </row>
    <row r="14824" spans="1:1">
      <c r="A14824" s="39"/>
    </row>
    <row r="14825" spans="1:1">
      <c r="A14825" s="39"/>
    </row>
    <row r="14826" spans="1:1">
      <c r="A14826" s="39"/>
    </row>
    <row r="14827" spans="1:1">
      <c r="A14827" s="39"/>
    </row>
    <row r="14828" spans="1:1">
      <c r="A14828" s="39"/>
    </row>
    <row r="14829" spans="1:1">
      <c r="A14829" s="39"/>
    </row>
    <row r="14830" spans="1:1">
      <c r="A14830" s="39"/>
    </row>
    <row r="14831" spans="1:1">
      <c r="A14831" s="39"/>
    </row>
    <row r="14832" spans="1:1">
      <c r="A14832" s="39"/>
    </row>
    <row r="14833" spans="1:1">
      <c r="A14833" s="39"/>
    </row>
    <row r="14834" spans="1:1">
      <c r="A14834" s="39"/>
    </row>
    <row r="14835" spans="1:1">
      <c r="A14835" s="39"/>
    </row>
    <row r="14836" spans="1:1">
      <c r="A14836" s="39"/>
    </row>
    <row r="14837" spans="1:1">
      <c r="A14837" s="39"/>
    </row>
    <row r="14838" spans="1:1">
      <c r="A14838" s="39"/>
    </row>
    <row r="14839" spans="1:1">
      <c r="A14839" s="39"/>
    </row>
    <row r="14840" spans="1:1">
      <c r="A14840" s="39"/>
    </row>
    <row r="14841" spans="1:1">
      <c r="A14841" s="39"/>
    </row>
    <row r="14842" spans="1:1">
      <c r="A14842" s="39"/>
    </row>
    <row r="14843" spans="1:1">
      <c r="A14843" s="39"/>
    </row>
    <row r="14844" spans="1:1">
      <c r="A14844" s="39"/>
    </row>
    <row r="14845" spans="1:1">
      <c r="A14845" s="39"/>
    </row>
    <row r="14846" spans="1:1">
      <c r="A14846" s="39"/>
    </row>
    <row r="14847" spans="1:1">
      <c r="A14847" s="39"/>
    </row>
    <row r="14848" spans="1:1">
      <c r="A14848" s="39"/>
    </row>
    <row r="14849" spans="1:1">
      <c r="A14849" s="39"/>
    </row>
    <row r="14850" spans="1:1">
      <c r="A14850" s="39"/>
    </row>
    <row r="14851" spans="1:1">
      <c r="A14851" s="39"/>
    </row>
    <row r="14852" spans="1:1">
      <c r="A14852" s="39"/>
    </row>
    <row r="14853" spans="1:1">
      <c r="A14853" s="39"/>
    </row>
    <row r="14854" spans="1:1">
      <c r="A14854" s="39"/>
    </row>
    <row r="14855" spans="1:1">
      <c r="A14855" s="39"/>
    </row>
    <row r="14856" spans="1:1">
      <c r="A14856" s="39"/>
    </row>
    <row r="14857" spans="1:1">
      <c r="A14857" s="39"/>
    </row>
    <row r="14858" spans="1:1">
      <c r="A14858" s="39"/>
    </row>
    <row r="14859" spans="1:1">
      <c r="A14859" s="39"/>
    </row>
    <row r="14860" spans="1:1">
      <c r="A14860" s="39"/>
    </row>
    <row r="14861" spans="1:1">
      <c r="A14861" s="39"/>
    </row>
    <row r="14862" spans="1:1">
      <c r="A14862" s="39"/>
    </row>
    <row r="14863" spans="1:1">
      <c r="A14863" s="39"/>
    </row>
    <row r="14864" spans="1:1">
      <c r="A14864" s="39"/>
    </row>
    <row r="14865" spans="1:1">
      <c r="A14865" s="39"/>
    </row>
    <row r="14866" spans="1:1">
      <c r="A14866" s="39"/>
    </row>
    <row r="14867" spans="1:1">
      <c r="A14867" s="39"/>
    </row>
    <row r="14868" spans="1:1">
      <c r="A14868" s="39"/>
    </row>
    <row r="14869" spans="1:1">
      <c r="A14869" s="39"/>
    </row>
    <row r="14870" spans="1:1">
      <c r="A14870" s="39"/>
    </row>
    <row r="14871" spans="1:1">
      <c r="A14871" s="39"/>
    </row>
    <row r="14872" spans="1:1">
      <c r="A14872" s="39"/>
    </row>
    <row r="14873" spans="1:1">
      <c r="A14873" s="39"/>
    </row>
    <row r="14874" spans="1:1">
      <c r="A14874" s="39"/>
    </row>
    <row r="14875" spans="1:1">
      <c r="A14875" s="39"/>
    </row>
    <row r="14876" spans="1:1">
      <c r="A14876" s="39"/>
    </row>
    <row r="14877" spans="1:1">
      <c r="A14877" s="39"/>
    </row>
    <row r="14878" spans="1:1">
      <c r="A14878" s="39"/>
    </row>
    <row r="14879" spans="1:1">
      <c r="A14879" s="39"/>
    </row>
    <row r="14880" spans="1:1">
      <c r="A14880" s="39"/>
    </row>
    <row r="14881" spans="1:1">
      <c r="A14881" s="39"/>
    </row>
    <row r="14882" spans="1:1">
      <c r="A14882" s="39"/>
    </row>
    <row r="14883" spans="1:1">
      <c r="A14883" s="39"/>
    </row>
    <row r="14884" spans="1:1">
      <c r="A14884" s="39"/>
    </row>
    <row r="14885" spans="1:1">
      <c r="A14885" s="39"/>
    </row>
    <row r="14886" spans="1:1">
      <c r="A14886" s="39"/>
    </row>
    <row r="14887" spans="1:1">
      <c r="A14887" s="39"/>
    </row>
    <row r="14888" spans="1:1">
      <c r="A14888" s="39"/>
    </row>
    <row r="14889" spans="1:1">
      <c r="A14889" s="39"/>
    </row>
    <row r="14890" spans="1:1">
      <c r="A14890" s="39"/>
    </row>
    <row r="14891" spans="1:1">
      <c r="A14891" s="39"/>
    </row>
    <row r="14892" spans="1:1">
      <c r="A14892" s="39"/>
    </row>
    <row r="14893" spans="1:1">
      <c r="A14893" s="39"/>
    </row>
    <row r="14894" spans="1:1">
      <c r="A14894" s="39"/>
    </row>
    <row r="14895" spans="1:1">
      <c r="A14895" s="39"/>
    </row>
    <row r="14896" spans="1:1">
      <c r="A14896" s="39"/>
    </row>
    <row r="14897" spans="1:1">
      <c r="A14897" s="39"/>
    </row>
    <row r="14898" spans="1:1">
      <c r="A14898" s="39"/>
    </row>
    <row r="14899" spans="1:1">
      <c r="A14899" s="39"/>
    </row>
    <row r="14900" spans="1:1">
      <c r="A14900" s="39"/>
    </row>
    <row r="14901" spans="1:1">
      <c r="A14901" s="39"/>
    </row>
    <row r="14902" spans="1:1">
      <c r="A14902" s="39"/>
    </row>
    <row r="14903" spans="1:1">
      <c r="A14903" s="39"/>
    </row>
    <row r="14904" spans="1:1">
      <c r="A14904" s="39"/>
    </row>
    <row r="14905" spans="1:1">
      <c r="A14905" s="39"/>
    </row>
    <row r="14906" spans="1:1">
      <c r="A14906" s="39"/>
    </row>
    <row r="14907" spans="1:1">
      <c r="A14907" s="39"/>
    </row>
    <row r="14908" spans="1:1">
      <c r="A14908" s="39"/>
    </row>
    <row r="14909" spans="1:1">
      <c r="A14909" s="39"/>
    </row>
    <row r="14910" spans="1:1">
      <c r="A14910" s="39"/>
    </row>
    <row r="14911" spans="1:1">
      <c r="A14911" s="39"/>
    </row>
    <row r="14912" spans="1:1">
      <c r="A14912" s="39"/>
    </row>
    <row r="14913" spans="1:1">
      <c r="A14913" s="39"/>
    </row>
    <row r="14914" spans="1:1">
      <c r="A14914" s="39"/>
    </row>
    <row r="14915" spans="1:1">
      <c r="A14915" s="39"/>
    </row>
    <row r="14916" spans="1:1">
      <c r="A14916" s="39"/>
    </row>
    <row r="14917" spans="1:1">
      <c r="A14917" s="39"/>
    </row>
    <row r="14918" spans="1:1">
      <c r="A14918" s="39"/>
    </row>
    <row r="14919" spans="1:1">
      <c r="A14919" s="39"/>
    </row>
    <row r="14920" spans="1:1">
      <c r="A14920" s="39"/>
    </row>
    <row r="14921" spans="1:1">
      <c r="A14921" s="39"/>
    </row>
    <row r="14922" spans="1:1">
      <c r="A14922" s="39"/>
    </row>
    <row r="14923" spans="1:1">
      <c r="A14923" s="39"/>
    </row>
    <row r="14924" spans="1:1">
      <c r="A14924" s="39"/>
    </row>
    <row r="14925" spans="1:1">
      <c r="A14925" s="39"/>
    </row>
    <row r="14926" spans="1:1">
      <c r="A14926" s="39"/>
    </row>
    <row r="14927" spans="1:1">
      <c r="A14927" s="39"/>
    </row>
    <row r="14928" spans="1:1">
      <c r="A14928" s="39"/>
    </row>
    <row r="14929" spans="1:1">
      <c r="A14929" s="39"/>
    </row>
    <row r="14930" spans="1:1">
      <c r="A14930" s="39"/>
    </row>
    <row r="14931" spans="1:1">
      <c r="A14931" s="39"/>
    </row>
    <row r="14932" spans="1:1">
      <c r="A14932" s="39"/>
    </row>
    <row r="14933" spans="1:1">
      <c r="A14933" s="39"/>
    </row>
    <row r="14934" spans="1:1">
      <c r="A14934" s="39"/>
    </row>
    <row r="14935" spans="1:1">
      <c r="A14935" s="39"/>
    </row>
    <row r="14936" spans="1:1">
      <c r="A14936" s="39"/>
    </row>
    <row r="14937" spans="1:1">
      <c r="A14937" s="39"/>
    </row>
    <row r="14938" spans="1:1">
      <c r="A14938" s="39"/>
    </row>
    <row r="14939" spans="1:1">
      <c r="A14939" s="39"/>
    </row>
    <row r="14940" spans="1:1">
      <c r="A14940" s="39"/>
    </row>
    <row r="14941" spans="1:1">
      <c r="A14941" s="39"/>
    </row>
    <row r="14942" spans="1:1">
      <c r="A14942" s="39"/>
    </row>
    <row r="14943" spans="1:1">
      <c r="A14943" s="39"/>
    </row>
    <row r="14944" spans="1:1">
      <c r="A14944" s="39"/>
    </row>
    <row r="14945" spans="1:1">
      <c r="A14945" s="39"/>
    </row>
    <row r="14946" spans="1:1">
      <c r="A14946" s="39"/>
    </row>
    <row r="14947" spans="1:1">
      <c r="A14947" s="39"/>
    </row>
    <row r="14948" spans="1:1">
      <c r="A14948" s="39"/>
    </row>
    <row r="14949" spans="1:1">
      <c r="A14949" s="39"/>
    </row>
    <row r="14950" spans="1:1">
      <c r="A14950" s="39"/>
    </row>
    <row r="14951" spans="1:1">
      <c r="A14951" s="39"/>
    </row>
    <row r="14952" spans="1:1">
      <c r="A14952" s="39"/>
    </row>
    <row r="14953" spans="1:1">
      <c r="A14953" s="39"/>
    </row>
    <row r="14954" spans="1:1">
      <c r="A14954" s="39"/>
    </row>
    <row r="14955" spans="1:1">
      <c r="A14955" s="39"/>
    </row>
    <row r="14956" spans="1:1">
      <c r="A14956" s="39"/>
    </row>
    <row r="14957" spans="1:1">
      <c r="A14957" s="39"/>
    </row>
    <row r="14958" spans="1:1">
      <c r="A14958" s="39"/>
    </row>
    <row r="14959" spans="1:1">
      <c r="A14959" s="39"/>
    </row>
    <row r="14960" spans="1:1">
      <c r="A14960" s="39"/>
    </row>
    <row r="14961" spans="1:1">
      <c r="A14961" s="39"/>
    </row>
    <row r="14962" spans="1:1">
      <c r="A14962" s="39"/>
    </row>
    <row r="14963" spans="1:1">
      <c r="A14963" s="39"/>
    </row>
    <row r="14964" spans="1:1">
      <c r="A14964" s="39"/>
    </row>
    <row r="14965" spans="1:1">
      <c r="A14965" s="39"/>
    </row>
    <row r="14966" spans="1:1">
      <c r="A14966" s="39"/>
    </row>
    <row r="14967" spans="1:1">
      <c r="A14967" s="39"/>
    </row>
    <row r="14968" spans="1:1">
      <c r="A14968" s="39"/>
    </row>
    <row r="14969" spans="1:1">
      <c r="A14969" s="39"/>
    </row>
    <row r="14970" spans="1:1">
      <c r="A14970" s="39"/>
    </row>
    <row r="14971" spans="1:1">
      <c r="A14971" s="39"/>
    </row>
    <row r="14972" spans="1:1">
      <c r="A14972" s="39"/>
    </row>
    <row r="14973" spans="1:1">
      <c r="A14973" s="39"/>
    </row>
    <row r="14974" spans="1:1">
      <c r="A14974" s="39"/>
    </row>
    <row r="14975" spans="1:1">
      <c r="A14975" s="39"/>
    </row>
    <row r="14976" spans="1:1">
      <c r="A14976" s="39"/>
    </row>
    <row r="14977" spans="1:1">
      <c r="A14977" s="39"/>
    </row>
    <row r="14978" spans="1:1">
      <c r="A14978" s="39"/>
    </row>
    <row r="14979" spans="1:1">
      <c r="A14979" s="39"/>
    </row>
    <row r="14980" spans="1:1">
      <c r="A14980" s="39"/>
    </row>
    <row r="14981" spans="1:1">
      <c r="A14981" s="39"/>
    </row>
    <row r="14982" spans="1:1">
      <c r="A14982" s="39"/>
    </row>
    <row r="14983" spans="1:1">
      <c r="A14983" s="39"/>
    </row>
    <row r="14984" spans="1:1">
      <c r="A14984" s="39"/>
    </row>
    <row r="14985" spans="1:1">
      <c r="A14985" s="39"/>
    </row>
    <row r="14986" spans="1:1">
      <c r="A14986" s="39"/>
    </row>
    <row r="14987" spans="1:1">
      <c r="A14987" s="39"/>
    </row>
    <row r="14988" spans="1:1">
      <c r="A14988" s="39"/>
    </row>
    <row r="14989" spans="1:1">
      <c r="A14989" s="39"/>
    </row>
    <row r="14990" spans="1:1">
      <c r="A14990" s="39"/>
    </row>
    <row r="14991" spans="1:1">
      <c r="A14991" s="39"/>
    </row>
    <row r="14992" spans="1:1">
      <c r="A14992" s="39"/>
    </row>
    <row r="14993" spans="1:1">
      <c r="A14993" s="39"/>
    </row>
    <row r="14994" spans="1:1">
      <c r="A14994" s="39"/>
    </row>
    <row r="14995" spans="1:1">
      <c r="A14995" s="39"/>
    </row>
    <row r="14996" spans="1:1">
      <c r="A14996" s="39"/>
    </row>
    <row r="14997" spans="1:1">
      <c r="A14997" s="39"/>
    </row>
    <row r="14998" spans="1:1">
      <c r="A14998" s="39"/>
    </row>
    <row r="14999" spans="1:1">
      <c r="A14999" s="39"/>
    </row>
    <row r="15000" spans="1:1">
      <c r="A15000" s="39"/>
    </row>
    <row r="15001" spans="1:1">
      <c r="A15001" s="39"/>
    </row>
    <row r="15002" spans="1:1">
      <c r="A15002" s="39"/>
    </row>
    <row r="15003" spans="1:1">
      <c r="A15003" s="39"/>
    </row>
    <row r="15004" spans="1:1">
      <c r="A15004" s="39"/>
    </row>
    <row r="15005" spans="1:1">
      <c r="A15005" s="39"/>
    </row>
    <row r="15006" spans="1:1">
      <c r="A15006" s="39"/>
    </row>
    <row r="15007" spans="1:1">
      <c r="A15007" s="39"/>
    </row>
    <row r="15008" spans="1:1">
      <c r="A15008" s="39"/>
    </row>
    <row r="15009" spans="1:1">
      <c r="A15009" s="39"/>
    </row>
    <row r="15010" spans="1:1">
      <c r="A15010" s="39"/>
    </row>
    <row r="15011" spans="1:1">
      <c r="A15011" s="39"/>
    </row>
    <row r="15012" spans="1:1">
      <c r="A15012" s="39"/>
    </row>
    <row r="15013" spans="1:1">
      <c r="A15013" s="39"/>
    </row>
    <row r="15014" spans="1:1">
      <c r="A15014" s="39"/>
    </row>
    <row r="15015" spans="1:1">
      <c r="A15015" s="39"/>
    </row>
    <row r="15016" spans="1:1">
      <c r="A15016" s="39"/>
    </row>
    <row r="15017" spans="1:1">
      <c r="A15017" s="39"/>
    </row>
    <row r="15018" spans="1:1">
      <c r="A15018" s="39"/>
    </row>
    <row r="15019" spans="1:1">
      <c r="A15019" s="39"/>
    </row>
    <row r="15020" spans="1:1">
      <c r="A15020" s="39"/>
    </row>
    <row r="15021" spans="1:1">
      <c r="A15021" s="39"/>
    </row>
    <row r="15022" spans="1:1">
      <c r="A15022" s="39"/>
    </row>
    <row r="15023" spans="1:1">
      <c r="A15023" s="39"/>
    </row>
    <row r="15024" spans="1:1">
      <c r="A15024" s="39"/>
    </row>
    <row r="15025" spans="1:1">
      <c r="A15025" s="39"/>
    </row>
    <row r="15026" spans="1:1">
      <c r="A15026" s="39"/>
    </row>
    <row r="15027" spans="1:1">
      <c r="A15027" s="39"/>
    </row>
    <row r="15028" spans="1:1">
      <c r="A15028" s="39"/>
    </row>
    <row r="15029" spans="1:1">
      <c r="A15029" s="39"/>
    </row>
    <row r="15030" spans="1:1">
      <c r="A15030" s="39"/>
    </row>
    <row r="15031" spans="1:1">
      <c r="A15031" s="39"/>
    </row>
    <row r="15032" spans="1:1">
      <c r="A15032" s="39"/>
    </row>
    <row r="15033" spans="1:1">
      <c r="A15033" s="39"/>
    </row>
    <row r="15034" spans="1:1">
      <c r="A15034" s="39"/>
    </row>
    <row r="15035" spans="1:1">
      <c r="A15035" s="39"/>
    </row>
    <row r="15036" spans="1:1">
      <c r="A15036" s="39"/>
    </row>
    <row r="15037" spans="1:1">
      <c r="A15037" s="39"/>
    </row>
    <row r="15038" spans="1:1">
      <c r="A15038" s="39"/>
    </row>
    <row r="15039" spans="1:1">
      <c r="A15039" s="39"/>
    </row>
    <row r="15040" spans="1:1">
      <c r="A15040" s="39"/>
    </row>
    <row r="15041" spans="1:1">
      <c r="A15041" s="39"/>
    </row>
    <row r="15042" spans="1:1">
      <c r="A15042" s="39"/>
    </row>
    <row r="15043" spans="1:1">
      <c r="A15043" s="39"/>
    </row>
    <row r="15044" spans="1:1">
      <c r="A15044" s="39"/>
    </row>
    <row r="15045" spans="1:1">
      <c r="A15045" s="39"/>
    </row>
    <row r="15046" spans="1:1">
      <c r="A15046" s="39"/>
    </row>
    <row r="15047" spans="1:1">
      <c r="A15047" s="39"/>
    </row>
    <row r="15048" spans="1:1">
      <c r="A15048" s="39"/>
    </row>
    <row r="15049" spans="1:1">
      <c r="A15049" s="39"/>
    </row>
    <row r="15050" spans="1:1">
      <c r="A15050" s="39"/>
    </row>
    <row r="15051" spans="1:1">
      <c r="A15051" s="39"/>
    </row>
    <row r="15052" spans="1:1">
      <c r="A15052" s="39"/>
    </row>
    <row r="15053" spans="1:1">
      <c r="A15053" s="39"/>
    </row>
    <row r="15054" spans="1:1">
      <c r="A15054" s="39"/>
    </row>
    <row r="15055" spans="1:1">
      <c r="A15055" s="39"/>
    </row>
    <row r="15056" spans="1:1">
      <c r="A15056" s="39"/>
    </row>
    <row r="15057" spans="1:1">
      <c r="A15057" s="39"/>
    </row>
    <row r="15058" spans="1:1">
      <c r="A15058" s="39"/>
    </row>
    <row r="15059" spans="1:1">
      <c r="A15059" s="39"/>
    </row>
    <row r="15060" spans="1:1">
      <c r="A15060" s="39"/>
    </row>
    <row r="15061" spans="1:1">
      <c r="A15061" s="39"/>
    </row>
    <row r="15062" spans="1:1">
      <c r="A15062" s="39"/>
    </row>
    <row r="15063" spans="1:1">
      <c r="A15063" s="39"/>
    </row>
    <row r="15064" spans="1:1">
      <c r="A15064" s="39"/>
    </row>
    <row r="15065" spans="1:1">
      <c r="A15065" s="39"/>
    </row>
    <row r="15066" spans="1:1">
      <c r="A15066" s="39"/>
    </row>
    <row r="15067" spans="1:1">
      <c r="A15067" s="39"/>
    </row>
    <row r="15068" spans="1:1">
      <c r="A15068" s="39"/>
    </row>
    <row r="15069" spans="1:1">
      <c r="A15069" s="39"/>
    </row>
    <row r="15070" spans="1:1">
      <c r="A15070" s="39"/>
    </row>
    <row r="15071" spans="1:1">
      <c r="A15071" s="39"/>
    </row>
    <row r="15072" spans="1:1">
      <c r="A15072" s="39"/>
    </row>
    <row r="15073" spans="1:1">
      <c r="A15073" s="39"/>
    </row>
    <row r="15074" spans="1:1">
      <c r="A15074" s="39"/>
    </row>
    <row r="15075" spans="1:1">
      <c r="A15075" s="39"/>
    </row>
    <row r="15076" spans="1:1">
      <c r="A15076" s="39"/>
    </row>
    <row r="15077" spans="1:1">
      <c r="A15077" s="39"/>
    </row>
    <row r="15078" spans="1:1">
      <c r="A15078" s="39"/>
    </row>
    <row r="15079" spans="1:1">
      <c r="A15079" s="39"/>
    </row>
    <row r="15080" spans="1:1">
      <c r="A15080" s="39"/>
    </row>
    <row r="15081" spans="1:1">
      <c r="A15081" s="39"/>
    </row>
    <row r="15082" spans="1:1">
      <c r="A15082" s="39"/>
    </row>
    <row r="15083" spans="1:1">
      <c r="A15083" s="39"/>
    </row>
    <row r="15084" spans="1:1">
      <c r="A15084" s="39"/>
    </row>
    <row r="15085" spans="1:1">
      <c r="A15085" s="39"/>
    </row>
    <row r="15086" spans="1:1">
      <c r="A15086" s="39"/>
    </row>
    <row r="15087" spans="1:1">
      <c r="A15087" s="39"/>
    </row>
    <row r="15088" spans="1:1">
      <c r="A15088" s="39"/>
    </row>
    <row r="15089" spans="1:1">
      <c r="A15089" s="39"/>
    </row>
    <row r="15090" spans="1:1">
      <c r="A15090" s="39"/>
    </row>
    <row r="15091" spans="1:1">
      <c r="A15091" s="39"/>
    </row>
    <row r="15092" spans="1:1">
      <c r="A15092" s="39"/>
    </row>
    <row r="15093" spans="1:1">
      <c r="A15093" s="39"/>
    </row>
    <row r="15094" spans="1:1">
      <c r="A15094" s="39"/>
    </row>
    <row r="15095" spans="1:1">
      <c r="A15095" s="39"/>
    </row>
    <row r="15096" spans="1:1">
      <c r="A15096" s="39"/>
    </row>
    <row r="15097" spans="1:1">
      <c r="A15097" s="39"/>
    </row>
    <row r="15098" spans="1:1">
      <c r="A15098" s="39"/>
    </row>
    <row r="15099" spans="1:1">
      <c r="A15099" s="39"/>
    </row>
    <row r="15100" spans="1:1">
      <c r="A15100" s="39"/>
    </row>
    <row r="15101" spans="1:1">
      <c r="A15101" s="39"/>
    </row>
    <row r="15102" spans="1:1">
      <c r="A15102" s="39"/>
    </row>
    <row r="15103" spans="1:1">
      <c r="A15103" s="39"/>
    </row>
    <row r="15104" spans="1:1">
      <c r="A15104" s="39"/>
    </row>
    <row r="15105" spans="1:1">
      <c r="A15105" s="39"/>
    </row>
    <row r="15106" spans="1:1">
      <c r="A15106" s="39"/>
    </row>
    <row r="15107" spans="1:1">
      <c r="A15107" s="39"/>
    </row>
    <row r="15108" spans="1:1">
      <c r="A15108" s="39"/>
    </row>
    <row r="15109" spans="1:1">
      <c r="A15109" s="39"/>
    </row>
    <row r="15110" spans="1:1">
      <c r="A15110" s="39"/>
    </row>
    <row r="15111" spans="1:1">
      <c r="A15111" s="39"/>
    </row>
    <row r="15112" spans="1:1">
      <c r="A15112" s="39"/>
    </row>
    <row r="15113" spans="1:1">
      <c r="A15113" s="39"/>
    </row>
    <row r="15114" spans="1:1">
      <c r="A15114" s="39"/>
    </row>
    <row r="15115" spans="1:1">
      <c r="A15115" s="39"/>
    </row>
    <row r="15116" spans="1:1">
      <c r="A15116" s="39"/>
    </row>
    <row r="15117" spans="1:1">
      <c r="A15117" s="39"/>
    </row>
    <row r="15118" spans="1:1">
      <c r="A15118" s="39"/>
    </row>
    <row r="15119" spans="1:1">
      <c r="A15119" s="39"/>
    </row>
    <row r="15120" spans="1:1">
      <c r="A15120" s="39"/>
    </row>
    <row r="15121" spans="1:1">
      <c r="A15121" s="39"/>
    </row>
  </sheetData>
  <mergeCells count="34">
    <mergeCell ref="D1:K1"/>
    <mergeCell ref="A1:C1"/>
    <mergeCell ref="D7:E7"/>
    <mergeCell ref="C6:C8"/>
    <mergeCell ref="A3:AH3"/>
    <mergeCell ref="F7:F8"/>
    <mergeCell ref="T6:T8"/>
    <mergeCell ref="U6:AH6"/>
    <mergeCell ref="R7:S7"/>
    <mergeCell ref="M7:M8"/>
    <mergeCell ref="AB7:AC7"/>
    <mergeCell ref="AD7:AD8"/>
    <mergeCell ref="AE7:AF7"/>
    <mergeCell ref="AG7:AH7"/>
    <mergeCell ref="U7:V7"/>
    <mergeCell ref="W7:W8"/>
    <mergeCell ref="A6:A8"/>
    <mergeCell ref="B6:B8"/>
    <mergeCell ref="D6:S6"/>
    <mergeCell ref="P7:Q7"/>
    <mergeCell ref="G7:H7"/>
    <mergeCell ref="I7:J7"/>
    <mergeCell ref="N7:O7"/>
    <mergeCell ref="K7:L7"/>
    <mergeCell ref="AD77:AE77"/>
    <mergeCell ref="AA72:AH72"/>
    <mergeCell ref="Z7:AA7"/>
    <mergeCell ref="X74:Z74"/>
    <mergeCell ref="X7:Y7"/>
    <mergeCell ref="AF77:AG77"/>
    <mergeCell ref="AA73:AE73"/>
    <mergeCell ref="AA76:AC76"/>
    <mergeCell ref="AA74:AH74"/>
    <mergeCell ref="AE76:AH76"/>
  </mergeCells>
  <phoneticPr fontId="64" type="noConversion"/>
  <conditionalFormatting sqref="C57:AH67">
    <cfRule type="cellIs" dxfId="1" priority="2" stopIfTrue="1" operator="lessThan">
      <formula>0</formula>
    </cfRule>
  </conditionalFormatting>
  <pageMargins left="0.51181102362204722" right="0.11811023622047245" top="0.78740157480314965" bottom="0.15748031496062992" header="0.31496062992125984" footer="0.31496062992125984"/>
  <pageSetup paperSize="9" scale="15" fitToHeight="5" orientation="landscape" r:id="rId1"/>
  <drawing r:id="rId2"/>
</worksheet>
</file>

<file path=xl/worksheets/sheet9.xml><?xml version="1.0" encoding="utf-8"?>
<worksheet xmlns="http://schemas.openxmlformats.org/spreadsheetml/2006/main" xmlns:r="http://schemas.openxmlformats.org/officeDocument/2006/relationships">
  <sheetPr codeName="Лист2" enableFormatConditionsCalculation="0">
    <tabColor indexed="10"/>
    <pageSetUpPr fitToPage="1"/>
  </sheetPr>
  <dimension ref="A1:F2601"/>
  <sheetViews>
    <sheetView zoomScale="90" zoomScaleNormal="90" workbookViewId="0"/>
  </sheetViews>
  <sheetFormatPr defaultRowHeight="12.75"/>
  <cols>
    <col min="1" max="1" width="12.28515625" style="179" customWidth="1"/>
    <col min="2" max="2" width="8.85546875" style="178" customWidth="1"/>
    <col min="3" max="3" width="58.140625" style="171" customWidth="1"/>
    <col min="4" max="4" width="68.7109375" style="171" customWidth="1"/>
    <col min="5" max="5" width="19" style="171" customWidth="1"/>
    <col min="6" max="16384" width="9.140625" style="14"/>
  </cols>
  <sheetData>
    <row r="1" spans="1:6" ht="26.25" customHeight="1">
      <c r="A1" s="173" t="s">
        <v>16</v>
      </c>
      <c r="B1" s="173" t="s">
        <v>17</v>
      </c>
      <c r="C1" s="173" t="s">
        <v>18</v>
      </c>
      <c r="D1" s="173" t="s">
        <v>19</v>
      </c>
      <c r="E1" s="173" t="s">
        <v>47</v>
      </c>
    </row>
    <row r="2" spans="1:6" s="123" customFormat="1" ht="89.25">
      <c r="A2" s="201" t="str">
        <f>IF((SUM('Раздел 3'!F8:F8)=SUM('Раздел 3'!F11:F11)+SUM('Раздел 3'!F14:F14)+SUM('Раздел 3'!F17:F17)+SUM('Раздел 3'!F20:F20)+SUM('Раздел 3'!F23:F23)+SUM('Раздел 3'!F26:F26)+SUM('Раздел 3'!F29:F29)+SUM('Раздел 3'!F32:F32)+SUM('Раздел 3'!F35:F35)+SUM('Раздел 3'!F38:F38)+SUM('Раздел 3'!F41:F41)+SUM('Раздел 3'!F44:F44)+SUM('Раздел 3'!F47:F47)+SUM('Раздел 3'!F50:F50)+SUM('Раздел 3'!F53:F53)+SUM('Раздел 3'!F56:F56)),"","Неверно!")</f>
        <v/>
      </c>
      <c r="B2" s="202" t="s">
        <v>10110</v>
      </c>
      <c r="C2" s="203" t="s">
        <v>1981</v>
      </c>
      <c r="D2" s="203" t="s">
        <v>3027</v>
      </c>
      <c r="E2" s="203"/>
      <c r="F2" s="217"/>
    </row>
    <row r="3" spans="1:6" s="123" customFormat="1" ht="89.25">
      <c r="A3" s="201" t="str">
        <f>IF((SUM('Раздел 3'!O8:O8)=SUM('Раздел 3'!O11:O11)+SUM('Раздел 3'!O14:O14)+SUM('Раздел 3'!O17:O17)+SUM('Раздел 3'!O20:O20)+SUM('Раздел 3'!O23:O23)+SUM('Раздел 3'!O26:O26)+SUM('Раздел 3'!O29:O29)+SUM('Раздел 3'!O32:O32)+SUM('Раздел 3'!O35:O35)+SUM('Раздел 3'!O38:O38)+SUM('Раздел 3'!O41:O41)+SUM('Раздел 3'!O44:O44)+SUM('Раздел 3'!O47:O47)+SUM('Раздел 3'!O50:O50)+SUM('Раздел 3'!O53:O53)+SUM('Раздел 3'!O56:O56)),"","Неверно!")</f>
        <v/>
      </c>
      <c r="B3" s="202" t="s">
        <v>10110</v>
      </c>
      <c r="C3" s="203" t="s">
        <v>1982</v>
      </c>
      <c r="D3" s="203" t="s">
        <v>3027</v>
      </c>
      <c r="E3" s="203"/>
      <c r="F3" s="217"/>
    </row>
    <row r="4" spans="1:6" s="123" customFormat="1" ht="89.25">
      <c r="A4" s="201" t="str">
        <f>IF((SUM('Раздел 3'!G8:G8)=SUM('Раздел 3'!G11:G11)+SUM('Раздел 3'!G14:G14)+SUM('Раздел 3'!G17:G17)+SUM('Раздел 3'!G20:G20)+SUM('Раздел 3'!G23:G23)+SUM('Раздел 3'!G26:G26)+SUM('Раздел 3'!G29:G29)+SUM('Раздел 3'!G32:G32)+SUM('Раздел 3'!G35:G35)+SUM('Раздел 3'!G38:G38)+SUM('Раздел 3'!G41:G41)+SUM('Раздел 3'!G44:G44)+SUM('Раздел 3'!G47:G47)+SUM('Раздел 3'!G50:G50)+SUM('Раздел 3'!G53:G53)+SUM('Раздел 3'!G56:G56)),"","Неверно!")</f>
        <v/>
      </c>
      <c r="B4" s="202" t="s">
        <v>10110</v>
      </c>
      <c r="C4" s="203" t="s">
        <v>1983</v>
      </c>
      <c r="D4" s="203" t="s">
        <v>3027</v>
      </c>
      <c r="E4" s="203"/>
      <c r="F4" s="217"/>
    </row>
    <row r="5" spans="1:6" s="123" customFormat="1" ht="89.25">
      <c r="A5" s="201" t="str">
        <f>IF((SUM('Раздел 3'!H8:H8)=SUM('Раздел 3'!H11:H11)+SUM('Раздел 3'!H14:H14)+SUM('Раздел 3'!H17:H17)+SUM('Раздел 3'!H20:H20)+SUM('Раздел 3'!H23:H23)+SUM('Раздел 3'!H26:H26)+SUM('Раздел 3'!H29:H29)+SUM('Раздел 3'!H32:H32)+SUM('Раздел 3'!H35:H35)+SUM('Раздел 3'!H38:H38)+SUM('Раздел 3'!H41:H41)+SUM('Раздел 3'!H44:H44)+SUM('Раздел 3'!H47:H47)+SUM('Раздел 3'!H50:H50)+SUM('Раздел 3'!H53:H53)+SUM('Раздел 3'!H56:H56)),"","Неверно!")</f>
        <v/>
      </c>
      <c r="B5" s="202" t="s">
        <v>10110</v>
      </c>
      <c r="C5" s="203" t="s">
        <v>1984</v>
      </c>
      <c r="D5" s="203" t="s">
        <v>3027</v>
      </c>
      <c r="E5" s="203"/>
      <c r="F5" s="217"/>
    </row>
    <row r="6" spans="1:6" s="123" customFormat="1" ht="89.25">
      <c r="A6" s="201" t="str">
        <f>IF((SUM('Раздел 3'!I8:I8)=SUM('Раздел 3'!I11:I11)+SUM('Раздел 3'!I14:I14)+SUM('Раздел 3'!I17:I17)+SUM('Раздел 3'!I20:I20)+SUM('Раздел 3'!I23:I23)+SUM('Раздел 3'!I26:I26)+SUM('Раздел 3'!I29:I29)+SUM('Раздел 3'!I32:I32)+SUM('Раздел 3'!I35:I35)+SUM('Раздел 3'!I38:I38)+SUM('Раздел 3'!I41:I41)+SUM('Раздел 3'!I44:I44)+SUM('Раздел 3'!I47:I47)+SUM('Раздел 3'!I50:I50)+SUM('Раздел 3'!I53:I53)+SUM('Раздел 3'!I56:I56)),"","Неверно!")</f>
        <v/>
      </c>
      <c r="B6" s="202" t="s">
        <v>10110</v>
      </c>
      <c r="C6" s="203" t="s">
        <v>1985</v>
      </c>
      <c r="D6" s="203" t="s">
        <v>3027</v>
      </c>
      <c r="E6" s="203"/>
      <c r="F6" s="217"/>
    </row>
    <row r="7" spans="1:6" s="123" customFormat="1" ht="89.25">
      <c r="A7" s="201" t="str">
        <f>IF((SUM('Раздел 3'!J8:J8)=SUM('Раздел 3'!J11:J11)+SUM('Раздел 3'!J14:J14)+SUM('Раздел 3'!J17:J17)+SUM('Раздел 3'!J20:J20)+SUM('Раздел 3'!J23:J23)+SUM('Раздел 3'!J26:J26)+SUM('Раздел 3'!J29:J29)+SUM('Раздел 3'!J32:J32)+SUM('Раздел 3'!J35:J35)+SUM('Раздел 3'!J38:J38)+SUM('Раздел 3'!J41:J41)+SUM('Раздел 3'!J44:J44)+SUM('Раздел 3'!J47:J47)+SUM('Раздел 3'!J50:J50)+SUM('Раздел 3'!J53:J53)+SUM('Раздел 3'!J56:J56)),"","Неверно!")</f>
        <v/>
      </c>
      <c r="B7" s="202" t="s">
        <v>10110</v>
      </c>
      <c r="C7" s="203" t="s">
        <v>1986</v>
      </c>
      <c r="D7" s="203" t="s">
        <v>3027</v>
      </c>
      <c r="E7" s="203"/>
      <c r="F7" s="217"/>
    </row>
    <row r="8" spans="1:6" s="123" customFormat="1" ht="89.25">
      <c r="A8" s="201" t="str">
        <f>IF((SUM('Раздел 3'!K8:K8)=SUM('Раздел 3'!K11:K11)+SUM('Раздел 3'!K14:K14)+SUM('Раздел 3'!K17:K17)+SUM('Раздел 3'!K20:K20)+SUM('Раздел 3'!K23:K23)+SUM('Раздел 3'!K26:K26)+SUM('Раздел 3'!K29:K29)+SUM('Раздел 3'!K32:K32)+SUM('Раздел 3'!K35:K35)+SUM('Раздел 3'!K38:K38)+SUM('Раздел 3'!K41:K41)+SUM('Раздел 3'!K44:K44)+SUM('Раздел 3'!K47:K47)+SUM('Раздел 3'!K50:K50)+SUM('Раздел 3'!K53:K53)+SUM('Раздел 3'!K56:K56)),"","Неверно!")</f>
        <v/>
      </c>
      <c r="B8" s="202" t="s">
        <v>10110</v>
      </c>
      <c r="C8" s="203" t="s">
        <v>1987</v>
      </c>
      <c r="D8" s="203" t="s">
        <v>3027</v>
      </c>
      <c r="E8" s="203"/>
      <c r="F8" s="217"/>
    </row>
    <row r="9" spans="1:6" s="123" customFormat="1" ht="89.25">
      <c r="A9" s="201" t="str">
        <f>IF((SUM('Раздел 3'!L8:L8)=SUM('Раздел 3'!L11:L11)+SUM('Раздел 3'!L14:L14)+SUM('Раздел 3'!L17:L17)+SUM('Раздел 3'!L20:L20)+SUM('Раздел 3'!L23:L23)+SUM('Раздел 3'!L26:L26)+SUM('Раздел 3'!L29:L29)+SUM('Раздел 3'!L32:L32)+SUM('Раздел 3'!L35:L35)+SUM('Раздел 3'!L38:L38)+SUM('Раздел 3'!L41:L41)+SUM('Раздел 3'!L44:L44)+SUM('Раздел 3'!L47:L47)+SUM('Раздел 3'!L50:L50)+SUM('Раздел 3'!L53:L53)+SUM('Раздел 3'!L56:L56)),"","Неверно!")</f>
        <v/>
      </c>
      <c r="B9" s="202" t="s">
        <v>10110</v>
      </c>
      <c r="C9" s="203" t="s">
        <v>1988</v>
      </c>
      <c r="D9" s="203" t="s">
        <v>3027</v>
      </c>
      <c r="E9" s="203"/>
      <c r="F9" s="217"/>
    </row>
    <row r="10" spans="1:6" s="123" customFormat="1" ht="89.25">
      <c r="A10" s="201" t="str">
        <f>IF((SUM('Раздел 3'!M8:M8)=SUM('Раздел 3'!M11:M11)+SUM('Раздел 3'!M14:M14)+SUM('Раздел 3'!M17:M17)+SUM('Раздел 3'!M20:M20)+SUM('Раздел 3'!M23:M23)+SUM('Раздел 3'!M26:M26)+SUM('Раздел 3'!M29:M29)+SUM('Раздел 3'!M32:M32)+SUM('Раздел 3'!M35:M35)+SUM('Раздел 3'!M38:M38)+SUM('Раздел 3'!M41:M41)+SUM('Раздел 3'!M44:M44)+SUM('Раздел 3'!M47:M47)+SUM('Раздел 3'!M50:M50)+SUM('Раздел 3'!M53:M53)+SUM('Раздел 3'!M56:M56)),"","Неверно!")</f>
        <v/>
      </c>
      <c r="B10" s="202" t="s">
        <v>10110</v>
      </c>
      <c r="C10" s="203" t="s">
        <v>1989</v>
      </c>
      <c r="D10" s="203" t="s">
        <v>3027</v>
      </c>
      <c r="E10" s="203"/>
      <c r="F10" s="217"/>
    </row>
    <row r="11" spans="1:6" s="123" customFormat="1" ht="89.25">
      <c r="A11" s="201" t="str">
        <f>IF((SUM('Раздел 3'!N8:N8)=SUM('Раздел 3'!N11:N11)+SUM('Раздел 3'!N14:N14)+SUM('Раздел 3'!N17:N17)+SUM('Раздел 3'!N20:N20)+SUM('Раздел 3'!N23:N23)+SUM('Раздел 3'!N26:N26)+SUM('Раздел 3'!N29:N29)+SUM('Раздел 3'!N32:N32)+SUM('Раздел 3'!N35:N35)+SUM('Раздел 3'!N38:N38)+SUM('Раздел 3'!N41:N41)+SUM('Раздел 3'!N44:N44)+SUM('Раздел 3'!N47:N47)+SUM('Раздел 3'!N50:N50)+SUM('Раздел 3'!N53:N53)+SUM('Раздел 3'!N56:N56)),"","Неверно!")</f>
        <v/>
      </c>
      <c r="B11" s="202" t="s">
        <v>10110</v>
      </c>
      <c r="C11" s="203" t="s">
        <v>1990</v>
      </c>
      <c r="D11" s="203" t="s">
        <v>3027</v>
      </c>
      <c r="E11" s="203"/>
      <c r="F11" s="217"/>
    </row>
    <row r="12" spans="1:6" s="123" customFormat="1">
      <c r="A12" s="201" t="str">
        <f>IF((SUM('Раздел 3'!F8:F8)&gt;=SUM('Раздел 3'!F9:F10)),"","Неверно!")</f>
        <v/>
      </c>
      <c r="B12" s="202" t="s">
        <v>10111</v>
      </c>
      <c r="C12" s="203" t="s">
        <v>1859</v>
      </c>
      <c r="D12" s="203" t="s">
        <v>3026</v>
      </c>
      <c r="E12" s="203"/>
      <c r="F12" s="217"/>
    </row>
    <row r="13" spans="1:6" s="123" customFormat="1">
      <c r="A13" s="201" t="str">
        <f>IF((SUM('Раздел 3'!O8:O8)&gt;=SUM('Раздел 3'!O9:O10)),"","Неверно!")</f>
        <v/>
      </c>
      <c r="B13" s="202" t="s">
        <v>10111</v>
      </c>
      <c r="C13" s="203" t="s">
        <v>1860</v>
      </c>
      <c r="D13" s="203" t="s">
        <v>3026</v>
      </c>
      <c r="E13" s="203"/>
      <c r="F13" s="217"/>
    </row>
    <row r="14" spans="1:6" s="123" customFormat="1">
      <c r="A14" s="201" t="str">
        <f>IF((SUM('Раздел 3'!G8:G8)&gt;=SUM('Раздел 3'!G9:G10)),"","Неверно!")</f>
        <v/>
      </c>
      <c r="B14" s="202" t="s">
        <v>10111</v>
      </c>
      <c r="C14" s="203" t="s">
        <v>1861</v>
      </c>
      <c r="D14" s="203" t="s">
        <v>3026</v>
      </c>
      <c r="E14" s="203"/>
      <c r="F14" s="217"/>
    </row>
    <row r="15" spans="1:6" s="123" customFormat="1">
      <c r="A15" s="201" t="str">
        <f>IF((SUM('Раздел 3'!H8:H8)&gt;=SUM('Раздел 3'!H9:H10)),"","Неверно!")</f>
        <v/>
      </c>
      <c r="B15" s="202" t="s">
        <v>10111</v>
      </c>
      <c r="C15" s="203" t="s">
        <v>1862</v>
      </c>
      <c r="D15" s="203" t="s">
        <v>3026</v>
      </c>
      <c r="E15" s="203"/>
      <c r="F15" s="217"/>
    </row>
    <row r="16" spans="1:6" s="123" customFormat="1">
      <c r="A16" s="201" t="str">
        <f>IF((SUM('Раздел 3'!I8:I8)&gt;=SUM('Раздел 3'!I9:I10)),"","Неверно!")</f>
        <v/>
      </c>
      <c r="B16" s="202" t="s">
        <v>10111</v>
      </c>
      <c r="C16" s="203" t="s">
        <v>1863</v>
      </c>
      <c r="D16" s="203" t="s">
        <v>3026</v>
      </c>
      <c r="E16" s="203"/>
      <c r="F16" s="217"/>
    </row>
    <row r="17" spans="1:5" s="123" customFormat="1">
      <c r="A17" s="201" t="str">
        <f>IF((SUM('Раздел 3'!J8:J8)&gt;=SUM('Раздел 3'!J9:J10)),"","Неверно!")</f>
        <v/>
      </c>
      <c r="B17" s="202" t="s">
        <v>10111</v>
      </c>
      <c r="C17" s="203" t="s">
        <v>1864</v>
      </c>
      <c r="D17" s="203" t="s">
        <v>3026</v>
      </c>
      <c r="E17" s="203"/>
    </row>
    <row r="18" spans="1:5" s="123" customFormat="1">
      <c r="A18" s="201" t="str">
        <f>IF((SUM('Раздел 3'!K8:K8)&gt;=SUM('Раздел 3'!K9:K10)),"","Неверно!")</f>
        <v/>
      </c>
      <c r="B18" s="202" t="s">
        <v>10111</v>
      </c>
      <c r="C18" s="203" t="s">
        <v>1865</v>
      </c>
      <c r="D18" s="203" t="s">
        <v>3026</v>
      </c>
      <c r="E18" s="203"/>
    </row>
    <row r="19" spans="1:5" s="123" customFormat="1">
      <c r="A19" s="201" t="str">
        <f>IF((SUM('Раздел 3'!L8:L8)&gt;=SUM('Раздел 3'!L9:L10)),"","Неверно!")</f>
        <v/>
      </c>
      <c r="B19" s="202" t="s">
        <v>10111</v>
      </c>
      <c r="C19" s="203" t="s">
        <v>1866</v>
      </c>
      <c r="D19" s="203" t="s">
        <v>3026</v>
      </c>
      <c r="E19" s="203"/>
    </row>
    <row r="20" spans="1:5" s="123" customFormat="1">
      <c r="A20" s="201" t="str">
        <f>IF((SUM('Раздел 3'!M8:M8)&gt;=SUM('Раздел 3'!M9:M10)),"","Неверно!")</f>
        <v/>
      </c>
      <c r="B20" s="202" t="s">
        <v>10111</v>
      </c>
      <c r="C20" s="203" t="s">
        <v>1867</v>
      </c>
      <c r="D20" s="203" t="s">
        <v>3026</v>
      </c>
      <c r="E20" s="203"/>
    </row>
    <row r="21" spans="1:5" s="123" customFormat="1">
      <c r="A21" s="201" t="str">
        <f>IF((SUM('Раздел 3'!N8:N8)&gt;=SUM('Раздел 3'!N9:N10)),"","Неверно!")</f>
        <v/>
      </c>
      <c r="B21" s="202" t="s">
        <v>10111</v>
      </c>
      <c r="C21" s="203" t="s">
        <v>1868</v>
      </c>
      <c r="D21" s="203" t="s">
        <v>3026</v>
      </c>
      <c r="E21" s="203"/>
    </row>
    <row r="22" spans="1:5" s="123" customFormat="1">
      <c r="A22" s="201" t="str">
        <f>IF((SUM('Раздел 3'!F38:F38)&gt;=SUM('Раздел 3'!F39:F40)),"","Неверно!")</f>
        <v/>
      </c>
      <c r="B22" s="202" t="s">
        <v>10112</v>
      </c>
      <c r="C22" s="203" t="s">
        <v>1849</v>
      </c>
      <c r="D22" s="203" t="s">
        <v>3025</v>
      </c>
      <c r="E22" s="203" t="str">
        <f>CONCATENATE(SUM('Раздел 3'!F38:F38),"&gt;=",SUM('Раздел 3'!F39:F40))</f>
        <v>0&gt;=0</v>
      </c>
    </row>
    <row r="23" spans="1:5" s="123" customFormat="1">
      <c r="A23" s="201" t="str">
        <f>IF((SUM('Раздел 3'!O38:O38)&gt;=SUM('Раздел 3'!O39:O40)),"","Неверно!")</f>
        <v/>
      </c>
      <c r="B23" s="202" t="s">
        <v>10112</v>
      </c>
      <c r="C23" s="203" t="s">
        <v>1850</v>
      </c>
      <c r="D23" s="203" t="s">
        <v>3025</v>
      </c>
      <c r="E23" s="203" t="str">
        <f>CONCATENATE(SUM('Раздел 3'!O38:O38),"&gt;=",SUM('Раздел 3'!O39:O40))</f>
        <v>0&gt;=0</v>
      </c>
    </row>
    <row r="24" spans="1:5" s="123" customFormat="1">
      <c r="A24" s="201" t="str">
        <f>IF((SUM('Раздел 3'!G38:G38)&gt;=SUM('Раздел 3'!G39:G40)),"","Неверно!")</f>
        <v/>
      </c>
      <c r="B24" s="202" t="s">
        <v>10112</v>
      </c>
      <c r="C24" s="203" t="s">
        <v>1851</v>
      </c>
      <c r="D24" s="203" t="s">
        <v>3025</v>
      </c>
      <c r="E24" s="203" t="str">
        <f>CONCATENATE(SUM('Раздел 3'!G38:G38),"&gt;=",SUM('Раздел 3'!G39:G40))</f>
        <v>0&gt;=0</v>
      </c>
    </row>
    <row r="25" spans="1:5" s="123" customFormat="1">
      <c r="A25" s="201" t="str">
        <f>IF((SUM('Раздел 3'!H38:H38)&gt;=SUM('Раздел 3'!H39:H40)),"","Неверно!")</f>
        <v/>
      </c>
      <c r="B25" s="202" t="s">
        <v>10112</v>
      </c>
      <c r="C25" s="203" t="s">
        <v>1852</v>
      </c>
      <c r="D25" s="203" t="s">
        <v>3025</v>
      </c>
      <c r="E25" s="203" t="str">
        <f>CONCATENATE(SUM('Раздел 3'!H38:H38),"&gt;=",SUM('Раздел 3'!H39:H40))</f>
        <v>0&gt;=0</v>
      </c>
    </row>
    <row r="26" spans="1:5" s="123" customFormat="1">
      <c r="A26" s="201" t="str">
        <f>IF((SUM('Раздел 3'!I38:I38)&gt;=SUM('Раздел 3'!I39:I40)),"","Неверно!")</f>
        <v/>
      </c>
      <c r="B26" s="202" t="s">
        <v>10112</v>
      </c>
      <c r="C26" s="203" t="s">
        <v>1853</v>
      </c>
      <c r="D26" s="203" t="s">
        <v>3025</v>
      </c>
      <c r="E26" s="203" t="str">
        <f>CONCATENATE(SUM('Раздел 3'!I38:I38),"&gt;=",SUM('Раздел 3'!I39:I40))</f>
        <v>0&gt;=0</v>
      </c>
    </row>
    <row r="27" spans="1:5" s="123" customFormat="1">
      <c r="A27" s="201" t="str">
        <f>IF((SUM('Раздел 3'!J38:J38)&gt;=SUM('Раздел 3'!J39:J40)),"","Неверно!")</f>
        <v/>
      </c>
      <c r="B27" s="202" t="s">
        <v>10112</v>
      </c>
      <c r="C27" s="203" t="s">
        <v>1854</v>
      </c>
      <c r="D27" s="203" t="s">
        <v>3025</v>
      </c>
      <c r="E27" s="203" t="str">
        <f>CONCATENATE(SUM('Раздел 3'!J38:J38),"&gt;=",SUM('Раздел 3'!J39:J40))</f>
        <v>0&gt;=0</v>
      </c>
    </row>
    <row r="28" spans="1:5" s="123" customFormat="1">
      <c r="A28" s="201" t="str">
        <f>IF((SUM('Раздел 3'!K38:K38)&gt;=SUM('Раздел 3'!K39:K40)),"","Неверно!")</f>
        <v/>
      </c>
      <c r="B28" s="202" t="s">
        <v>10112</v>
      </c>
      <c r="C28" s="203" t="s">
        <v>1855</v>
      </c>
      <c r="D28" s="203" t="s">
        <v>3025</v>
      </c>
      <c r="E28" s="203" t="str">
        <f>CONCATENATE(SUM('Раздел 3'!K38:K38),"&gt;=",SUM('Раздел 3'!K39:K40))</f>
        <v>0&gt;=0</v>
      </c>
    </row>
    <row r="29" spans="1:5" s="123" customFormat="1">
      <c r="A29" s="201" t="str">
        <f>IF((SUM('Раздел 3'!L38:L38)&gt;=SUM('Раздел 3'!L39:L40)),"","Неверно!")</f>
        <v/>
      </c>
      <c r="B29" s="202" t="s">
        <v>10112</v>
      </c>
      <c r="C29" s="203" t="s">
        <v>1856</v>
      </c>
      <c r="D29" s="203" t="s">
        <v>3025</v>
      </c>
      <c r="E29" s="203" t="str">
        <f>CONCATENATE(SUM('Раздел 3'!L38:L38),"&gt;=",SUM('Раздел 3'!L39:L40))</f>
        <v>0&gt;=0</v>
      </c>
    </row>
    <row r="30" spans="1:5" s="123" customFormat="1">
      <c r="A30" s="201" t="str">
        <f>IF((SUM('Раздел 3'!M38:M38)&gt;=SUM('Раздел 3'!M39:M40)),"","Неверно!")</f>
        <v/>
      </c>
      <c r="B30" s="202" t="s">
        <v>10112</v>
      </c>
      <c r="C30" s="203" t="s">
        <v>1857</v>
      </c>
      <c r="D30" s="203" t="s">
        <v>3025</v>
      </c>
      <c r="E30" s="203" t="str">
        <f>CONCATENATE(SUM('Раздел 3'!M38:M38),"&gt;=",SUM('Раздел 3'!M39:M40))</f>
        <v>0&gt;=0</v>
      </c>
    </row>
    <row r="31" spans="1:5" s="123" customFormat="1">
      <c r="A31" s="201" t="str">
        <f>IF((SUM('Раздел 3'!N38:N38)&gt;=SUM('Раздел 3'!N39:N40)),"","Неверно!")</f>
        <v/>
      </c>
      <c r="B31" s="202" t="s">
        <v>10112</v>
      </c>
      <c r="C31" s="203" t="s">
        <v>1858</v>
      </c>
      <c r="D31" s="203" t="s">
        <v>3025</v>
      </c>
      <c r="E31" s="203" t="str">
        <f>CONCATENATE(SUM('Раздел 3'!N38:N38),"&gt;=",SUM('Раздел 3'!N39:N40))</f>
        <v>0&gt;=0</v>
      </c>
    </row>
    <row r="32" spans="1:5" s="123" customFormat="1">
      <c r="A32" s="201" t="str">
        <f>IF((SUM('Раздел 3'!F17:F17)&gt;=SUM('Раздел 3'!F18:F19)),"","Неверно!")</f>
        <v/>
      </c>
      <c r="B32" s="202" t="s">
        <v>10113</v>
      </c>
      <c r="C32" s="203" t="s">
        <v>1839</v>
      </c>
      <c r="D32" s="203" t="s">
        <v>3024</v>
      </c>
      <c r="E32" s="203" t="str">
        <f>CONCATENATE(SUM('Раздел 3'!F17:F17),"&gt;=",SUM('Раздел 3'!F18:F19))</f>
        <v>0&gt;=0</v>
      </c>
    </row>
    <row r="33" spans="1:5" s="123" customFormat="1">
      <c r="A33" s="201" t="str">
        <f>IF((SUM('Раздел 3'!O17:O17)&gt;=SUM('Раздел 3'!O18:O19)),"","Неверно!")</f>
        <v/>
      </c>
      <c r="B33" s="202" t="s">
        <v>10113</v>
      </c>
      <c r="C33" s="203" t="s">
        <v>1840</v>
      </c>
      <c r="D33" s="203" t="s">
        <v>3024</v>
      </c>
      <c r="E33" s="203" t="str">
        <f>CONCATENATE(SUM('Раздел 3'!O17:O17),"&gt;=",SUM('Раздел 3'!O18:O19))</f>
        <v>0&gt;=0</v>
      </c>
    </row>
    <row r="34" spans="1:5" s="123" customFormat="1">
      <c r="A34" s="201" t="str">
        <f>IF((SUM('Раздел 3'!G17:G17)&gt;=SUM('Раздел 3'!G18:G19)),"","Неверно!")</f>
        <v/>
      </c>
      <c r="B34" s="202" t="s">
        <v>10113</v>
      </c>
      <c r="C34" s="203" t="s">
        <v>1841</v>
      </c>
      <c r="D34" s="203" t="s">
        <v>3024</v>
      </c>
      <c r="E34" s="203" t="str">
        <f>CONCATENATE(SUM('Раздел 3'!G17:G17),"&gt;=",SUM('Раздел 3'!G18:G19))</f>
        <v>0&gt;=0</v>
      </c>
    </row>
    <row r="35" spans="1:5" s="123" customFormat="1">
      <c r="A35" s="201" t="str">
        <f>IF((SUM('Раздел 3'!H17:H17)&gt;=SUM('Раздел 3'!H18:H19)),"","Неверно!")</f>
        <v/>
      </c>
      <c r="B35" s="202" t="s">
        <v>10113</v>
      </c>
      <c r="C35" s="203" t="s">
        <v>1842</v>
      </c>
      <c r="D35" s="203" t="s">
        <v>3024</v>
      </c>
      <c r="E35" s="203" t="str">
        <f>CONCATENATE(SUM('Раздел 3'!H17:H17),"&gt;=",SUM('Раздел 3'!H18:H19))</f>
        <v>0&gt;=0</v>
      </c>
    </row>
    <row r="36" spans="1:5" s="123" customFormat="1">
      <c r="A36" s="201" t="str">
        <f>IF((SUM('Раздел 3'!I17:I17)&gt;=SUM('Раздел 3'!I18:I19)),"","Неверно!")</f>
        <v/>
      </c>
      <c r="B36" s="202" t="s">
        <v>10113</v>
      </c>
      <c r="C36" s="203" t="s">
        <v>1843</v>
      </c>
      <c r="D36" s="203" t="s">
        <v>3024</v>
      </c>
      <c r="E36" s="203" t="str">
        <f>CONCATENATE(SUM('Раздел 3'!I17:I17),"&gt;=",SUM('Раздел 3'!I18:I19))</f>
        <v>0&gt;=0</v>
      </c>
    </row>
    <row r="37" spans="1:5" s="123" customFormat="1">
      <c r="A37" s="201" t="str">
        <f>IF((SUM('Раздел 3'!J17:J17)&gt;=SUM('Раздел 3'!J18:J19)),"","Неверно!")</f>
        <v/>
      </c>
      <c r="B37" s="202" t="s">
        <v>10113</v>
      </c>
      <c r="C37" s="203" t="s">
        <v>1844</v>
      </c>
      <c r="D37" s="203" t="s">
        <v>3024</v>
      </c>
      <c r="E37" s="203" t="str">
        <f>CONCATENATE(SUM('Раздел 3'!J17:J17),"&gt;=",SUM('Раздел 3'!J18:J19))</f>
        <v>0&gt;=0</v>
      </c>
    </row>
    <row r="38" spans="1:5" s="123" customFormat="1">
      <c r="A38" s="201" t="str">
        <f>IF((SUM('Раздел 3'!K17:K17)&gt;=SUM('Раздел 3'!K18:K19)),"","Неверно!")</f>
        <v/>
      </c>
      <c r="B38" s="202" t="s">
        <v>10113</v>
      </c>
      <c r="C38" s="203" t="s">
        <v>1845</v>
      </c>
      <c r="D38" s="203" t="s">
        <v>3024</v>
      </c>
      <c r="E38" s="203" t="str">
        <f>CONCATENATE(SUM('Раздел 3'!K17:K17),"&gt;=",SUM('Раздел 3'!K18:K19))</f>
        <v>0&gt;=0</v>
      </c>
    </row>
    <row r="39" spans="1:5" s="123" customFormat="1">
      <c r="A39" s="201" t="str">
        <f>IF((SUM('Раздел 3'!L17:L17)&gt;=SUM('Раздел 3'!L18:L19)),"","Неверно!")</f>
        <v/>
      </c>
      <c r="B39" s="202" t="s">
        <v>10113</v>
      </c>
      <c r="C39" s="203" t="s">
        <v>1846</v>
      </c>
      <c r="D39" s="203" t="s">
        <v>3024</v>
      </c>
      <c r="E39" s="203" t="str">
        <f>CONCATENATE(SUM('Раздел 3'!L17:L17),"&gt;=",SUM('Раздел 3'!L18:L19))</f>
        <v>0&gt;=0</v>
      </c>
    </row>
    <row r="40" spans="1:5" s="123" customFormat="1">
      <c r="A40" s="201" t="str">
        <f>IF((SUM('Раздел 3'!M17:M17)&gt;=SUM('Раздел 3'!M18:M19)),"","Неверно!")</f>
        <v/>
      </c>
      <c r="B40" s="202" t="s">
        <v>10113</v>
      </c>
      <c r="C40" s="203" t="s">
        <v>1847</v>
      </c>
      <c r="D40" s="203" t="s">
        <v>3024</v>
      </c>
      <c r="E40" s="203" t="str">
        <f>CONCATENATE(SUM('Раздел 3'!M17:M17),"&gt;=",SUM('Раздел 3'!M18:M19))</f>
        <v>0&gt;=0</v>
      </c>
    </row>
    <row r="41" spans="1:5" s="123" customFormat="1">
      <c r="A41" s="201" t="str">
        <f>IF((SUM('Раздел 3'!N17:N17)&gt;=SUM('Раздел 3'!N18:N19)),"","Неверно!")</f>
        <v/>
      </c>
      <c r="B41" s="202" t="s">
        <v>10113</v>
      </c>
      <c r="C41" s="203" t="s">
        <v>1848</v>
      </c>
      <c r="D41" s="203" t="s">
        <v>3024</v>
      </c>
      <c r="E41" s="203" t="str">
        <f>CONCATENATE(SUM('Раздел 3'!N17:N17),"&gt;=",SUM('Раздел 3'!N18:N19))</f>
        <v>0&gt;=0</v>
      </c>
    </row>
    <row r="42" spans="1:5" s="123" customFormat="1">
      <c r="A42" s="201" t="str">
        <f>IF((SUM('Раздел 3'!F26:F26)&gt;=SUM('Раздел 3'!F27:F28)),"","Неверно!")</f>
        <v/>
      </c>
      <c r="B42" s="202" t="s">
        <v>10114</v>
      </c>
      <c r="C42" s="203" t="s">
        <v>1787</v>
      </c>
      <c r="D42" s="203" t="s">
        <v>3023</v>
      </c>
      <c r="E42" s="203" t="str">
        <f>CONCATENATE(SUM('Раздел 3'!F26:F26),"&gt;=",SUM('Раздел 3'!F27:F28))</f>
        <v>0&gt;=0</v>
      </c>
    </row>
    <row r="43" spans="1:5" s="123" customFormat="1">
      <c r="A43" s="201" t="str">
        <f>IF((SUM('Раздел 3'!O26:O26)&gt;=SUM('Раздел 3'!O27:O28)),"","Неверно!")</f>
        <v/>
      </c>
      <c r="B43" s="202" t="s">
        <v>10114</v>
      </c>
      <c r="C43" s="203" t="s">
        <v>1788</v>
      </c>
      <c r="D43" s="203" t="s">
        <v>3023</v>
      </c>
      <c r="E43" s="203" t="str">
        <f>CONCATENATE(SUM('Раздел 3'!O26:O26),"&gt;=",SUM('Раздел 3'!O27:O28))</f>
        <v>0&gt;=0</v>
      </c>
    </row>
    <row r="44" spans="1:5" s="123" customFormat="1">
      <c r="A44" s="201" t="str">
        <f>IF((SUM('Раздел 3'!G26:G26)&gt;=SUM('Раздел 3'!G27:G28)),"","Неверно!")</f>
        <v/>
      </c>
      <c r="B44" s="202" t="s">
        <v>10114</v>
      </c>
      <c r="C44" s="203" t="s">
        <v>1789</v>
      </c>
      <c r="D44" s="203" t="s">
        <v>3023</v>
      </c>
      <c r="E44" s="203" t="str">
        <f>CONCATENATE(SUM('Раздел 3'!G26:G26),"&gt;=",SUM('Раздел 3'!G27:G28))</f>
        <v>0&gt;=0</v>
      </c>
    </row>
    <row r="45" spans="1:5" s="123" customFormat="1">
      <c r="A45" s="201" t="str">
        <f>IF((SUM('Раздел 3'!H26:H26)&gt;=SUM('Раздел 3'!H27:H28)),"","Неверно!")</f>
        <v/>
      </c>
      <c r="B45" s="202" t="s">
        <v>10114</v>
      </c>
      <c r="C45" s="203" t="s">
        <v>1790</v>
      </c>
      <c r="D45" s="203" t="s">
        <v>3023</v>
      </c>
      <c r="E45" s="203" t="str">
        <f>CONCATENATE(SUM('Раздел 3'!H26:H26),"&gt;=",SUM('Раздел 3'!H27:H28))</f>
        <v>0&gt;=0</v>
      </c>
    </row>
    <row r="46" spans="1:5" s="123" customFormat="1">
      <c r="A46" s="201" t="str">
        <f>IF((SUM('Раздел 3'!I26:I26)&gt;=SUM('Раздел 3'!I27:I28)),"","Неверно!")</f>
        <v/>
      </c>
      <c r="B46" s="202" t="s">
        <v>10114</v>
      </c>
      <c r="C46" s="203" t="s">
        <v>1791</v>
      </c>
      <c r="D46" s="203" t="s">
        <v>3023</v>
      </c>
      <c r="E46" s="203" t="str">
        <f>CONCATENATE(SUM('Раздел 3'!I26:I26),"&gt;=",SUM('Раздел 3'!I27:I28))</f>
        <v>0&gt;=0</v>
      </c>
    </row>
    <row r="47" spans="1:5" s="123" customFormat="1">
      <c r="A47" s="201" t="str">
        <f>IF((SUM('Раздел 3'!J26:J26)&gt;=SUM('Раздел 3'!J27:J28)),"","Неверно!")</f>
        <v/>
      </c>
      <c r="B47" s="202" t="s">
        <v>10114</v>
      </c>
      <c r="C47" s="203" t="s">
        <v>1792</v>
      </c>
      <c r="D47" s="203" t="s">
        <v>3023</v>
      </c>
      <c r="E47" s="203" t="str">
        <f>CONCATENATE(SUM('Раздел 3'!J26:J26),"&gt;=",SUM('Раздел 3'!J27:J28))</f>
        <v>0&gt;=0</v>
      </c>
    </row>
    <row r="48" spans="1:5" s="123" customFormat="1">
      <c r="A48" s="201" t="str">
        <f>IF((SUM('Раздел 3'!K26:K26)&gt;=SUM('Раздел 3'!K27:K28)),"","Неверно!")</f>
        <v/>
      </c>
      <c r="B48" s="202" t="s">
        <v>10114</v>
      </c>
      <c r="C48" s="203" t="s">
        <v>1793</v>
      </c>
      <c r="D48" s="203" t="s">
        <v>3023</v>
      </c>
      <c r="E48" s="203" t="str">
        <f>CONCATENATE(SUM('Раздел 3'!K26:K26),"&gt;=",SUM('Раздел 3'!K27:K28))</f>
        <v>0&gt;=0</v>
      </c>
    </row>
    <row r="49" spans="1:5" s="123" customFormat="1">
      <c r="A49" s="201" t="str">
        <f>IF((SUM('Раздел 3'!L26:L26)&gt;=SUM('Раздел 3'!L27:L28)),"","Неверно!")</f>
        <v/>
      </c>
      <c r="B49" s="202" t="s">
        <v>10114</v>
      </c>
      <c r="C49" s="203" t="s">
        <v>1794</v>
      </c>
      <c r="D49" s="203" t="s">
        <v>3023</v>
      </c>
      <c r="E49" s="203" t="str">
        <f>CONCATENATE(SUM('Раздел 3'!L26:L26),"&gt;=",SUM('Раздел 3'!L27:L28))</f>
        <v>0&gt;=0</v>
      </c>
    </row>
    <row r="50" spans="1:5" s="123" customFormat="1">
      <c r="A50" s="201" t="str">
        <f>IF((SUM('Раздел 3'!M26:M26)&gt;=SUM('Раздел 3'!M27:M28)),"","Неверно!")</f>
        <v/>
      </c>
      <c r="B50" s="202" t="s">
        <v>10114</v>
      </c>
      <c r="C50" s="203" t="s">
        <v>1795</v>
      </c>
      <c r="D50" s="203" t="s">
        <v>3023</v>
      </c>
      <c r="E50" s="203" t="str">
        <f>CONCATENATE(SUM('Раздел 3'!M26:M26),"&gt;=",SUM('Раздел 3'!M27:M28))</f>
        <v>0&gt;=0</v>
      </c>
    </row>
    <row r="51" spans="1:5" s="123" customFormat="1">
      <c r="A51" s="201" t="str">
        <f>IF((SUM('Раздел 3'!N26:N26)&gt;=SUM('Раздел 3'!N27:N28)),"","Неверно!")</f>
        <v/>
      </c>
      <c r="B51" s="202" t="s">
        <v>10114</v>
      </c>
      <c r="C51" s="203" t="s">
        <v>1796</v>
      </c>
      <c r="D51" s="203" t="s">
        <v>3023</v>
      </c>
      <c r="E51" s="203" t="str">
        <f>CONCATENATE(SUM('Раздел 3'!N26:N26),"&gt;=",SUM('Раздел 3'!N27:N28))</f>
        <v>0&gt;=0</v>
      </c>
    </row>
    <row r="52" spans="1:5" s="123" customFormat="1">
      <c r="A52" s="201" t="str">
        <f>IF((SUM('Раздел 3'!F11:F11)&gt;=SUM('Раздел 3'!F12:F13)),"","Неверно!")</f>
        <v/>
      </c>
      <c r="B52" s="202" t="s">
        <v>10115</v>
      </c>
      <c r="C52" s="203" t="s">
        <v>1757</v>
      </c>
      <c r="D52" s="203" t="s">
        <v>3022</v>
      </c>
      <c r="E52" s="203" t="str">
        <f>CONCATENATE(SUM('Раздел 3'!F11:F11),"&gt;=",SUM('Раздел 3'!F12:F13))</f>
        <v>1&gt;=0</v>
      </c>
    </row>
    <row r="53" spans="1:5" s="123" customFormat="1">
      <c r="A53" s="201" t="str">
        <f>IF((SUM('Раздел 3'!O11:O11)&gt;=SUM('Раздел 3'!O12:O13)),"","Неверно!")</f>
        <v/>
      </c>
      <c r="B53" s="202" t="s">
        <v>10115</v>
      </c>
      <c r="C53" s="203" t="s">
        <v>1758</v>
      </c>
      <c r="D53" s="203" t="s">
        <v>3022</v>
      </c>
      <c r="E53" s="203" t="str">
        <f>CONCATENATE(SUM('Раздел 3'!O11:O11),"&gt;=",SUM('Раздел 3'!O12:O13))</f>
        <v>1&gt;=0</v>
      </c>
    </row>
    <row r="54" spans="1:5" s="123" customFormat="1">
      <c r="A54" s="201" t="str">
        <f>IF((SUM('Раздел 3'!G11:G11)&gt;=SUM('Раздел 3'!G12:G13)),"","Неверно!")</f>
        <v/>
      </c>
      <c r="B54" s="202" t="s">
        <v>10115</v>
      </c>
      <c r="C54" s="203" t="s">
        <v>1759</v>
      </c>
      <c r="D54" s="203" t="s">
        <v>3022</v>
      </c>
      <c r="E54" s="203" t="str">
        <f>CONCATENATE(SUM('Раздел 3'!G11:G11),"&gt;=",SUM('Раздел 3'!G12:G13))</f>
        <v>0&gt;=0</v>
      </c>
    </row>
    <row r="55" spans="1:5" s="123" customFormat="1">
      <c r="A55" s="201" t="str">
        <f>IF((SUM('Раздел 3'!H11:H11)&gt;=SUM('Раздел 3'!H12:H13)),"","Неверно!")</f>
        <v/>
      </c>
      <c r="B55" s="202" t="s">
        <v>10115</v>
      </c>
      <c r="C55" s="203" t="s">
        <v>1760</v>
      </c>
      <c r="D55" s="203" t="s">
        <v>3022</v>
      </c>
      <c r="E55" s="203" t="str">
        <f>CONCATENATE(SUM('Раздел 3'!H11:H11),"&gt;=",SUM('Раздел 3'!H12:H13))</f>
        <v>0&gt;=0</v>
      </c>
    </row>
    <row r="56" spans="1:5" s="123" customFormat="1">
      <c r="A56" s="201" t="str">
        <f>IF((SUM('Раздел 3'!I11:I11)&gt;=SUM('Раздел 3'!I12:I13)),"","Неверно!")</f>
        <v/>
      </c>
      <c r="B56" s="202" t="s">
        <v>10115</v>
      </c>
      <c r="C56" s="203" t="s">
        <v>1761</v>
      </c>
      <c r="D56" s="203" t="s">
        <v>3022</v>
      </c>
      <c r="E56" s="203" t="str">
        <f>CONCATENATE(SUM('Раздел 3'!I11:I11),"&gt;=",SUM('Раздел 3'!I12:I13))</f>
        <v>0&gt;=0</v>
      </c>
    </row>
    <row r="57" spans="1:5" s="123" customFormat="1">
      <c r="A57" s="201" t="str">
        <f>IF((SUM('Раздел 3'!J11:J11)&gt;=SUM('Раздел 3'!J12:J13)),"","Неверно!")</f>
        <v/>
      </c>
      <c r="B57" s="202" t="s">
        <v>10115</v>
      </c>
      <c r="C57" s="203" t="s">
        <v>1762</v>
      </c>
      <c r="D57" s="203" t="s">
        <v>3022</v>
      </c>
      <c r="E57" s="203" t="str">
        <f>CONCATENATE(SUM('Раздел 3'!J11:J11),"&gt;=",SUM('Раздел 3'!J12:J13))</f>
        <v>1&gt;=0</v>
      </c>
    </row>
    <row r="58" spans="1:5" s="123" customFormat="1">
      <c r="A58" s="201" t="str">
        <f>IF((SUM('Раздел 3'!K11:K11)&gt;=SUM('Раздел 3'!K12:K13)),"","Неверно!")</f>
        <v/>
      </c>
      <c r="B58" s="202" t="s">
        <v>10115</v>
      </c>
      <c r="C58" s="203" t="s">
        <v>1763</v>
      </c>
      <c r="D58" s="203" t="s">
        <v>3022</v>
      </c>
      <c r="E58" s="203" t="str">
        <f>CONCATENATE(SUM('Раздел 3'!K11:K11),"&gt;=",SUM('Раздел 3'!K12:K13))</f>
        <v>0&gt;=0</v>
      </c>
    </row>
    <row r="59" spans="1:5" s="123" customFormat="1">
      <c r="A59" s="201" t="str">
        <f>IF((SUM('Раздел 3'!L11:L11)&gt;=SUM('Раздел 3'!L12:L13)),"","Неверно!")</f>
        <v/>
      </c>
      <c r="B59" s="202" t="s">
        <v>10115</v>
      </c>
      <c r="C59" s="203" t="s">
        <v>1764</v>
      </c>
      <c r="D59" s="203" t="s">
        <v>3022</v>
      </c>
      <c r="E59" s="203" t="str">
        <f>CONCATENATE(SUM('Раздел 3'!L11:L11),"&gt;=",SUM('Раздел 3'!L12:L13))</f>
        <v>0&gt;=0</v>
      </c>
    </row>
    <row r="60" spans="1:5" s="123" customFormat="1">
      <c r="A60" s="201" t="str">
        <f>IF((SUM('Раздел 3'!M11:M11)&gt;=SUM('Раздел 3'!M12:M13)),"","Неверно!")</f>
        <v/>
      </c>
      <c r="B60" s="202" t="s">
        <v>10115</v>
      </c>
      <c r="C60" s="203" t="s">
        <v>1765</v>
      </c>
      <c r="D60" s="203" t="s">
        <v>3022</v>
      </c>
      <c r="E60" s="203" t="str">
        <f>CONCATENATE(SUM('Раздел 3'!M11:M11),"&gt;=",SUM('Раздел 3'!M12:M13))</f>
        <v>0&gt;=0</v>
      </c>
    </row>
    <row r="61" spans="1:5" s="123" customFormat="1">
      <c r="A61" s="201" t="str">
        <f>IF((SUM('Раздел 3'!N11:N11)&gt;=SUM('Раздел 3'!N12:N13)),"","Неверно!")</f>
        <v/>
      </c>
      <c r="B61" s="202" t="s">
        <v>10115</v>
      </c>
      <c r="C61" s="203" t="s">
        <v>1766</v>
      </c>
      <c r="D61" s="203" t="s">
        <v>3022</v>
      </c>
      <c r="E61" s="203" t="str">
        <f>CONCATENATE(SUM('Раздел 3'!N11:N11),"&gt;=",SUM('Раздел 3'!N12:N13))</f>
        <v>0&gt;=0</v>
      </c>
    </row>
    <row r="62" spans="1:5" s="123" customFormat="1" ht="25.5">
      <c r="A62" s="201" t="str">
        <f>IF((SUM('Раздел 3'!F8:F8)=SUM('Раздел 3'!K8:K8)+SUM('Раздел 3'!M8:O8)),"","Неверно!")</f>
        <v/>
      </c>
      <c r="B62" s="202" t="s">
        <v>10116</v>
      </c>
      <c r="C62" s="203" t="s">
        <v>1706</v>
      </c>
      <c r="D62" s="203" t="s">
        <v>3021</v>
      </c>
      <c r="E62" s="203" t="str">
        <f>CONCATENATE(SUM('Раздел 3'!F8:F8),"=",SUM('Раздел 3'!K8:K8),"+",SUM('Раздел 3'!M8:O8))</f>
        <v>2=1+1</v>
      </c>
    </row>
    <row r="63" spans="1:5" s="123" customFormat="1" ht="25.5">
      <c r="A63" s="201" t="str">
        <f>IF((SUM('Раздел 3'!F17:F17)=SUM('Раздел 3'!K17:K17)+SUM('Раздел 3'!M17:O17)),"","Неверно!")</f>
        <v/>
      </c>
      <c r="B63" s="202" t="s">
        <v>10116</v>
      </c>
      <c r="C63" s="203" t="s">
        <v>1707</v>
      </c>
      <c r="D63" s="203" t="s">
        <v>3021</v>
      </c>
      <c r="E63" s="203" t="str">
        <f>CONCATENATE(SUM('Раздел 3'!F17:F17),"=",SUM('Раздел 3'!K17:K17),"+",SUM('Раздел 3'!M17:O17))</f>
        <v>0=0+0</v>
      </c>
    </row>
    <row r="64" spans="1:5" s="123" customFormat="1" ht="25.5">
      <c r="A64" s="201" t="str">
        <f>IF((SUM('Раздел 3'!F18:F18)=SUM('Раздел 3'!K18:K18)+SUM('Раздел 3'!M18:O18)),"","Неверно!")</f>
        <v/>
      </c>
      <c r="B64" s="202" t="s">
        <v>10116</v>
      </c>
      <c r="C64" s="203" t="s">
        <v>1708</v>
      </c>
      <c r="D64" s="203" t="s">
        <v>3021</v>
      </c>
      <c r="E64" s="203" t="str">
        <f>CONCATENATE(SUM('Раздел 3'!F18:F18),"=",SUM('Раздел 3'!K18:K18),"+",SUM('Раздел 3'!M18:O18))</f>
        <v>0=0+0</v>
      </c>
    </row>
    <row r="65" spans="1:5" s="123" customFormat="1" ht="25.5">
      <c r="A65" s="201" t="str">
        <f>IF((SUM('Раздел 3'!F19:F19)=SUM('Раздел 3'!K19:K19)+SUM('Раздел 3'!M19:O19)),"","Неверно!")</f>
        <v/>
      </c>
      <c r="B65" s="202" t="s">
        <v>10116</v>
      </c>
      <c r="C65" s="203" t="s">
        <v>1709</v>
      </c>
      <c r="D65" s="203" t="s">
        <v>3021</v>
      </c>
      <c r="E65" s="203" t="str">
        <f>CONCATENATE(SUM('Раздел 3'!F19:F19),"=",SUM('Раздел 3'!K19:K19),"+",SUM('Раздел 3'!M19:O19))</f>
        <v>0=0+0</v>
      </c>
    </row>
    <row r="66" spans="1:5" s="123" customFormat="1" ht="25.5">
      <c r="A66" s="201" t="str">
        <f>IF((SUM('Раздел 3'!F20:F20)=SUM('Раздел 3'!K20:K20)+SUM('Раздел 3'!M20:O20)),"","Неверно!")</f>
        <v/>
      </c>
      <c r="B66" s="202" t="s">
        <v>10116</v>
      </c>
      <c r="C66" s="203" t="s">
        <v>1710</v>
      </c>
      <c r="D66" s="203" t="s">
        <v>3021</v>
      </c>
      <c r="E66" s="203" t="str">
        <f>CONCATENATE(SUM('Раздел 3'!F20:F20),"=",SUM('Раздел 3'!K20:K20),"+",SUM('Раздел 3'!M20:O20))</f>
        <v>0=0+0</v>
      </c>
    </row>
    <row r="67" spans="1:5" s="123" customFormat="1" ht="25.5">
      <c r="A67" s="201" t="str">
        <f>IF((SUM('Раздел 3'!F21:F21)=SUM('Раздел 3'!K21:K21)+SUM('Раздел 3'!M21:O21)),"","Неверно!")</f>
        <v/>
      </c>
      <c r="B67" s="202" t="s">
        <v>10116</v>
      </c>
      <c r="C67" s="203" t="s">
        <v>1711</v>
      </c>
      <c r="D67" s="203" t="s">
        <v>3021</v>
      </c>
      <c r="E67" s="203" t="str">
        <f>CONCATENATE(SUM('Раздел 3'!F21:F21),"=",SUM('Раздел 3'!K21:K21),"+",SUM('Раздел 3'!M21:O21))</f>
        <v>0=0+0</v>
      </c>
    </row>
    <row r="68" spans="1:5" s="123" customFormat="1" ht="25.5">
      <c r="A68" s="201" t="str">
        <f>IF((SUM('Раздел 3'!F22:F22)=SUM('Раздел 3'!K22:K22)+SUM('Раздел 3'!M22:O22)),"","Неверно!")</f>
        <v/>
      </c>
      <c r="B68" s="202" t="s">
        <v>10116</v>
      </c>
      <c r="C68" s="203" t="s">
        <v>1712</v>
      </c>
      <c r="D68" s="203" t="s">
        <v>3021</v>
      </c>
      <c r="E68" s="203" t="str">
        <f>CONCATENATE(SUM('Раздел 3'!F22:F22),"=",SUM('Раздел 3'!K22:K22),"+",SUM('Раздел 3'!M22:O22))</f>
        <v>0=0+0</v>
      </c>
    </row>
    <row r="69" spans="1:5" s="123" customFormat="1" ht="25.5">
      <c r="A69" s="201" t="str">
        <f>IF((SUM('Раздел 3'!F23:F23)=SUM('Раздел 3'!K23:K23)+SUM('Раздел 3'!M23:O23)),"","Неверно!")</f>
        <v/>
      </c>
      <c r="B69" s="202" t="s">
        <v>10116</v>
      </c>
      <c r="C69" s="203" t="s">
        <v>1713</v>
      </c>
      <c r="D69" s="203" t="s">
        <v>3021</v>
      </c>
      <c r="E69" s="203" t="str">
        <f>CONCATENATE(SUM('Раздел 3'!F23:F23),"=",SUM('Раздел 3'!K23:K23),"+",SUM('Раздел 3'!M23:O23))</f>
        <v>0=0+0</v>
      </c>
    </row>
    <row r="70" spans="1:5" s="123" customFormat="1" ht="25.5">
      <c r="A70" s="201" t="str">
        <f>IF((SUM('Раздел 3'!F24:F24)=SUM('Раздел 3'!K24:K24)+SUM('Раздел 3'!M24:O24)),"","Неверно!")</f>
        <v/>
      </c>
      <c r="B70" s="202" t="s">
        <v>10116</v>
      </c>
      <c r="C70" s="203" t="s">
        <v>1714</v>
      </c>
      <c r="D70" s="203" t="s">
        <v>3021</v>
      </c>
      <c r="E70" s="203" t="str">
        <f>CONCATENATE(SUM('Раздел 3'!F24:F24),"=",SUM('Раздел 3'!K24:K24),"+",SUM('Раздел 3'!M24:O24))</f>
        <v>0=0+0</v>
      </c>
    </row>
    <row r="71" spans="1:5" s="123" customFormat="1" ht="25.5">
      <c r="A71" s="201" t="str">
        <f>IF((SUM('Раздел 3'!F25:F25)=SUM('Раздел 3'!K25:K25)+SUM('Раздел 3'!M25:O25)),"","Неверно!")</f>
        <v/>
      </c>
      <c r="B71" s="202" t="s">
        <v>10116</v>
      </c>
      <c r="C71" s="203" t="s">
        <v>1715</v>
      </c>
      <c r="D71" s="203" t="s">
        <v>3021</v>
      </c>
      <c r="E71" s="203" t="str">
        <f>CONCATENATE(SUM('Раздел 3'!F25:F25),"=",SUM('Раздел 3'!K25:K25),"+",SUM('Раздел 3'!M25:O25))</f>
        <v>0=0+0</v>
      </c>
    </row>
    <row r="72" spans="1:5" s="123" customFormat="1" ht="25.5">
      <c r="A72" s="201" t="str">
        <f>IF((SUM('Раздел 3'!F26:F26)=SUM('Раздел 3'!K26:K26)+SUM('Раздел 3'!M26:O26)),"","Неверно!")</f>
        <v/>
      </c>
      <c r="B72" s="202" t="s">
        <v>10116</v>
      </c>
      <c r="C72" s="203" t="s">
        <v>1716</v>
      </c>
      <c r="D72" s="203" t="s">
        <v>3021</v>
      </c>
      <c r="E72" s="203" t="str">
        <f>CONCATENATE(SUM('Раздел 3'!F26:F26),"=",SUM('Раздел 3'!K26:K26),"+",SUM('Раздел 3'!M26:O26))</f>
        <v>0=0+0</v>
      </c>
    </row>
    <row r="73" spans="1:5" s="123" customFormat="1" ht="25.5">
      <c r="A73" s="201" t="str">
        <f>IF((SUM('Раздел 3'!F9:F9)=SUM('Раздел 3'!K9:K9)+SUM('Раздел 3'!M9:O9)),"","Неверно!")</f>
        <v/>
      </c>
      <c r="B73" s="202" t="s">
        <v>10116</v>
      </c>
      <c r="C73" s="203" t="s">
        <v>1717</v>
      </c>
      <c r="D73" s="203" t="s">
        <v>3021</v>
      </c>
      <c r="E73" s="203" t="str">
        <f>CONCATENATE(SUM('Раздел 3'!F9:F9),"=",SUM('Раздел 3'!K9:K9),"+",SUM('Раздел 3'!M9:O9))</f>
        <v>1=1+0</v>
      </c>
    </row>
    <row r="74" spans="1:5" s="123" customFormat="1" ht="25.5">
      <c r="A74" s="201" t="str">
        <f>IF((SUM('Раздел 3'!F27:F27)=SUM('Раздел 3'!K27:K27)+SUM('Раздел 3'!M27:O27)),"","Неверно!")</f>
        <v/>
      </c>
      <c r="B74" s="202" t="s">
        <v>10116</v>
      </c>
      <c r="C74" s="203" t="s">
        <v>1718</v>
      </c>
      <c r="D74" s="203" t="s">
        <v>3021</v>
      </c>
      <c r="E74" s="203" t="str">
        <f>CONCATENATE(SUM('Раздел 3'!F27:F27),"=",SUM('Раздел 3'!K27:K27),"+",SUM('Раздел 3'!M27:O27))</f>
        <v>0=0+0</v>
      </c>
    </row>
    <row r="75" spans="1:5" s="123" customFormat="1" ht="25.5">
      <c r="A75" s="201" t="str">
        <f>IF((SUM('Раздел 3'!F28:F28)=SUM('Раздел 3'!K28:K28)+SUM('Раздел 3'!M28:O28)),"","Неверно!")</f>
        <v/>
      </c>
      <c r="B75" s="202" t="s">
        <v>10116</v>
      </c>
      <c r="C75" s="203" t="s">
        <v>1719</v>
      </c>
      <c r="D75" s="203" t="s">
        <v>3021</v>
      </c>
      <c r="E75" s="203" t="str">
        <f>CONCATENATE(SUM('Раздел 3'!F28:F28),"=",SUM('Раздел 3'!K28:K28),"+",SUM('Раздел 3'!M28:O28))</f>
        <v>0=0+0</v>
      </c>
    </row>
    <row r="76" spans="1:5" s="123" customFormat="1" ht="25.5">
      <c r="A76" s="201" t="str">
        <f>IF((SUM('Раздел 3'!F29:F29)=SUM('Раздел 3'!K29:K29)+SUM('Раздел 3'!M29:O29)),"","Неверно!")</f>
        <v/>
      </c>
      <c r="B76" s="202" t="s">
        <v>10116</v>
      </c>
      <c r="C76" s="203" t="s">
        <v>1720</v>
      </c>
      <c r="D76" s="203" t="s">
        <v>3021</v>
      </c>
      <c r="E76" s="203" t="str">
        <f>CONCATENATE(SUM('Раздел 3'!F29:F29),"=",SUM('Раздел 3'!K29:K29),"+",SUM('Раздел 3'!M29:O29))</f>
        <v>0=0+0</v>
      </c>
    </row>
    <row r="77" spans="1:5" s="123" customFormat="1" ht="25.5">
      <c r="A77" s="201" t="str">
        <f>IF((SUM('Раздел 3'!F30:F30)=SUM('Раздел 3'!K30:K30)+SUM('Раздел 3'!M30:O30)),"","Неверно!")</f>
        <v/>
      </c>
      <c r="B77" s="202" t="s">
        <v>10116</v>
      </c>
      <c r="C77" s="203" t="s">
        <v>1721</v>
      </c>
      <c r="D77" s="203" t="s">
        <v>3021</v>
      </c>
      <c r="E77" s="203" t="str">
        <f>CONCATENATE(SUM('Раздел 3'!F30:F30),"=",SUM('Раздел 3'!K30:K30),"+",SUM('Раздел 3'!M30:O30))</f>
        <v>0=0+0</v>
      </c>
    </row>
    <row r="78" spans="1:5" s="123" customFormat="1" ht="25.5">
      <c r="A78" s="201" t="str">
        <f>IF((SUM('Раздел 3'!F31:F31)=SUM('Раздел 3'!K31:K31)+SUM('Раздел 3'!M31:O31)),"","Неверно!")</f>
        <v/>
      </c>
      <c r="B78" s="202" t="s">
        <v>10116</v>
      </c>
      <c r="C78" s="203" t="s">
        <v>1722</v>
      </c>
      <c r="D78" s="203" t="s">
        <v>3021</v>
      </c>
      <c r="E78" s="203" t="str">
        <f>CONCATENATE(SUM('Раздел 3'!F31:F31),"=",SUM('Раздел 3'!K31:K31),"+",SUM('Раздел 3'!M31:O31))</f>
        <v>0=0+0</v>
      </c>
    </row>
    <row r="79" spans="1:5" s="123" customFormat="1" ht="25.5">
      <c r="A79" s="201" t="str">
        <f>IF((SUM('Раздел 3'!F32:F32)=SUM('Раздел 3'!K32:K32)+SUM('Раздел 3'!M32:O32)),"","Неверно!")</f>
        <v/>
      </c>
      <c r="B79" s="202" t="s">
        <v>10116</v>
      </c>
      <c r="C79" s="203" t="s">
        <v>1723</v>
      </c>
      <c r="D79" s="203" t="s">
        <v>3021</v>
      </c>
      <c r="E79" s="203" t="str">
        <f>CONCATENATE(SUM('Раздел 3'!F32:F32),"=",SUM('Раздел 3'!K32:K32),"+",SUM('Раздел 3'!M32:O32))</f>
        <v>0=0+0</v>
      </c>
    </row>
    <row r="80" spans="1:5" s="123" customFormat="1" ht="25.5">
      <c r="A80" s="201" t="str">
        <f>IF((SUM('Раздел 3'!F33:F33)=SUM('Раздел 3'!K33:K33)+SUM('Раздел 3'!M33:O33)),"","Неверно!")</f>
        <v/>
      </c>
      <c r="B80" s="202" t="s">
        <v>10116</v>
      </c>
      <c r="C80" s="203" t="s">
        <v>1724</v>
      </c>
      <c r="D80" s="203" t="s">
        <v>3021</v>
      </c>
      <c r="E80" s="203" t="str">
        <f>CONCATENATE(SUM('Раздел 3'!F33:F33),"=",SUM('Раздел 3'!K33:K33),"+",SUM('Раздел 3'!M33:O33))</f>
        <v>0=0+0</v>
      </c>
    </row>
    <row r="81" spans="1:5" s="123" customFormat="1" ht="25.5">
      <c r="A81" s="201" t="str">
        <f>IF((SUM('Раздел 3'!F34:F34)=SUM('Раздел 3'!K34:K34)+SUM('Раздел 3'!M34:O34)),"","Неверно!")</f>
        <v/>
      </c>
      <c r="B81" s="202" t="s">
        <v>10116</v>
      </c>
      <c r="C81" s="203" t="s">
        <v>1725</v>
      </c>
      <c r="D81" s="203" t="s">
        <v>3021</v>
      </c>
      <c r="E81" s="203" t="str">
        <f>CONCATENATE(SUM('Раздел 3'!F34:F34),"=",SUM('Раздел 3'!K34:K34),"+",SUM('Раздел 3'!M34:O34))</f>
        <v>0=0+0</v>
      </c>
    </row>
    <row r="82" spans="1:5" s="123" customFormat="1" ht="25.5">
      <c r="A82" s="201" t="str">
        <f>IF((SUM('Раздел 3'!F35:F35)=SUM('Раздел 3'!K35:K35)+SUM('Раздел 3'!M35:O35)),"","Неверно!")</f>
        <v/>
      </c>
      <c r="B82" s="202" t="s">
        <v>10116</v>
      </c>
      <c r="C82" s="203" t="s">
        <v>1726</v>
      </c>
      <c r="D82" s="203" t="s">
        <v>3021</v>
      </c>
      <c r="E82" s="203" t="str">
        <f>CONCATENATE(SUM('Раздел 3'!F35:F35),"=",SUM('Раздел 3'!K35:K35),"+",SUM('Раздел 3'!M35:O35))</f>
        <v>0=0+0</v>
      </c>
    </row>
    <row r="83" spans="1:5" s="123" customFormat="1" ht="25.5">
      <c r="A83" s="201" t="str">
        <f>IF((SUM('Раздел 3'!F36:F36)=SUM('Раздел 3'!K36:K36)+SUM('Раздел 3'!M36:O36)),"","Неверно!")</f>
        <v/>
      </c>
      <c r="B83" s="202" t="s">
        <v>10116</v>
      </c>
      <c r="C83" s="203" t="s">
        <v>1727</v>
      </c>
      <c r="D83" s="203" t="s">
        <v>3021</v>
      </c>
      <c r="E83" s="203" t="str">
        <f>CONCATENATE(SUM('Раздел 3'!F36:F36),"=",SUM('Раздел 3'!K36:K36),"+",SUM('Раздел 3'!M36:O36))</f>
        <v>0=0+0</v>
      </c>
    </row>
    <row r="84" spans="1:5" s="123" customFormat="1" ht="25.5">
      <c r="A84" s="201" t="str">
        <f>IF((SUM('Раздел 3'!F10:F10)=SUM('Раздел 3'!K10:K10)+SUM('Раздел 3'!M10:O10)),"","Неверно!")</f>
        <v/>
      </c>
      <c r="B84" s="202" t="s">
        <v>10116</v>
      </c>
      <c r="C84" s="203" t="s">
        <v>1728</v>
      </c>
      <c r="D84" s="203" t="s">
        <v>3021</v>
      </c>
      <c r="E84" s="203" t="str">
        <f>CONCATENATE(SUM('Раздел 3'!F10:F10),"=",SUM('Раздел 3'!K10:K10),"+",SUM('Раздел 3'!M10:O10))</f>
        <v>0=0+0</v>
      </c>
    </row>
    <row r="85" spans="1:5" s="123" customFormat="1" ht="25.5">
      <c r="A85" s="201" t="str">
        <f>IF((SUM('Раздел 3'!F37:F37)=SUM('Раздел 3'!K37:K37)+SUM('Раздел 3'!M37:O37)),"","Неверно!")</f>
        <v/>
      </c>
      <c r="B85" s="202" t="s">
        <v>10116</v>
      </c>
      <c r="C85" s="203" t="s">
        <v>1729</v>
      </c>
      <c r="D85" s="203" t="s">
        <v>3021</v>
      </c>
      <c r="E85" s="203" t="str">
        <f>CONCATENATE(SUM('Раздел 3'!F37:F37),"=",SUM('Раздел 3'!K37:K37),"+",SUM('Раздел 3'!M37:O37))</f>
        <v>0=0+0</v>
      </c>
    </row>
    <row r="86" spans="1:5" s="123" customFormat="1" ht="25.5">
      <c r="A86" s="201" t="str">
        <f>IF((SUM('Раздел 3'!F38:F38)=SUM('Раздел 3'!K38:K38)+SUM('Раздел 3'!M38:O38)),"","Неверно!")</f>
        <v/>
      </c>
      <c r="B86" s="202" t="s">
        <v>10116</v>
      </c>
      <c r="C86" s="203" t="s">
        <v>1730</v>
      </c>
      <c r="D86" s="203" t="s">
        <v>3021</v>
      </c>
      <c r="E86" s="203" t="str">
        <f>CONCATENATE(SUM('Раздел 3'!F38:F38),"=",SUM('Раздел 3'!K38:K38),"+",SUM('Раздел 3'!M38:O38))</f>
        <v>0=0+0</v>
      </c>
    </row>
    <row r="87" spans="1:5" s="123" customFormat="1" ht="25.5">
      <c r="A87" s="201" t="str">
        <f>IF((SUM('Раздел 3'!F39:F39)=SUM('Раздел 3'!K39:K39)+SUM('Раздел 3'!M39:O39)),"","Неверно!")</f>
        <v/>
      </c>
      <c r="B87" s="202" t="s">
        <v>10116</v>
      </c>
      <c r="C87" s="203" t="s">
        <v>1731</v>
      </c>
      <c r="D87" s="203" t="s">
        <v>3021</v>
      </c>
      <c r="E87" s="203" t="str">
        <f>CONCATENATE(SUM('Раздел 3'!F39:F39),"=",SUM('Раздел 3'!K39:K39),"+",SUM('Раздел 3'!M39:O39))</f>
        <v>0=0+0</v>
      </c>
    </row>
    <row r="88" spans="1:5" s="123" customFormat="1" ht="25.5">
      <c r="A88" s="201" t="str">
        <f>IF((SUM('Раздел 3'!F40:F40)=SUM('Раздел 3'!K40:K40)+SUM('Раздел 3'!M40:O40)),"","Неверно!")</f>
        <v/>
      </c>
      <c r="B88" s="202" t="s">
        <v>10116</v>
      </c>
      <c r="C88" s="203" t="s">
        <v>1732</v>
      </c>
      <c r="D88" s="203" t="s">
        <v>3021</v>
      </c>
      <c r="E88" s="203" t="str">
        <f>CONCATENATE(SUM('Раздел 3'!F40:F40),"=",SUM('Раздел 3'!K40:K40),"+",SUM('Раздел 3'!M40:O40))</f>
        <v>0=0+0</v>
      </c>
    </row>
    <row r="89" spans="1:5" s="123" customFormat="1" ht="25.5">
      <c r="A89" s="201" t="str">
        <f>IF((SUM('Раздел 3'!F41:F41)=SUM('Раздел 3'!K41:K41)+SUM('Раздел 3'!M41:O41)),"","Неверно!")</f>
        <v/>
      </c>
      <c r="B89" s="202" t="s">
        <v>10116</v>
      </c>
      <c r="C89" s="203" t="s">
        <v>1733</v>
      </c>
      <c r="D89" s="203" t="s">
        <v>3021</v>
      </c>
      <c r="E89" s="203" t="str">
        <f>CONCATENATE(SUM('Раздел 3'!F41:F41),"=",SUM('Раздел 3'!K41:K41),"+",SUM('Раздел 3'!M41:O41))</f>
        <v>0=0+0</v>
      </c>
    </row>
    <row r="90" spans="1:5" s="123" customFormat="1" ht="25.5">
      <c r="A90" s="201" t="str">
        <f>IF((SUM('Раздел 3'!F42:F42)=SUM('Раздел 3'!K42:K42)+SUM('Раздел 3'!M42:O42)),"","Неверно!")</f>
        <v/>
      </c>
      <c r="B90" s="202" t="s">
        <v>10116</v>
      </c>
      <c r="C90" s="203" t="s">
        <v>1734</v>
      </c>
      <c r="D90" s="203" t="s">
        <v>3021</v>
      </c>
      <c r="E90" s="203" t="str">
        <f>CONCATENATE(SUM('Раздел 3'!F42:F42),"=",SUM('Раздел 3'!K42:K42),"+",SUM('Раздел 3'!M42:O42))</f>
        <v>0=0+0</v>
      </c>
    </row>
    <row r="91" spans="1:5" s="123" customFormat="1" ht="25.5">
      <c r="A91" s="201" t="str">
        <f>IF((SUM('Раздел 3'!F43:F43)=SUM('Раздел 3'!K43:K43)+SUM('Раздел 3'!M43:O43)),"","Неверно!")</f>
        <v/>
      </c>
      <c r="B91" s="202" t="s">
        <v>10116</v>
      </c>
      <c r="C91" s="203" t="s">
        <v>1735</v>
      </c>
      <c r="D91" s="203" t="s">
        <v>3021</v>
      </c>
      <c r="E91" s="203" t="str">
        <f>CONCATENATE(SUM('Раздел 3'!F43:F43),"=",SUM('Раздел 3'!K43:K43),"+",SUM('Раздел 3'!M43:O43))</f>
        <v>0=0+0</v>
      </c>
    </row>
    <row r="92" spans="1:5" s="123" customFormat="1" ht="25.5">
      <c r="A92" s="201" t="str">
        <f>IF((SUM('Раздел 3'!F44:F44)=SUM('Раздел 3'!K44:K44)+SUM('Раздел 3'!M44:O44)),"","Неверно!")</f>
        <v/>
      </c>
      <c r="B92" s="202" t="s">
        <v>10116</v>
      </c>
      <c r="C92" s="203" t="s">
        <v>1736</v>
      </c>
      <c r="D92" s="203" t="s">
        <v>3021</v>
      </c>
      <c r="E92" s="203" t="str">
        <f>CONCATENATE(SUM('Раздел 3'!F44:F44),"=",SUM('Раздел 3'!K44:K44),"+",SUM('Раздел 3'!M44:O44))</f>
        <v>0=0+0</v>
      </c>
    </row>
    <row r="93" spans="1:5" s="123" customFormat="1" ht="25.5">
      <c r="A93" s="201" t="str">
        <f>IF((SUM('Раздел 3'!F45:F45)=SUM('Раздел 3'!K45:K45)+SUM('Раздел 3'!M45:O45)),"","Неверно!")</f>
        <v/>
      </c>
      <c r="B93" s="202" t="s">
        <v>10116</v>
      </c>
      <c r="C93" s="203" t="s">
        <v>1737</v>
      </c>
      <c r="D93" s="203" t="s">
        <v>3021</v>
      </c>
      <c r="E93" s="203" t="str">
        <f>CONCATENATE(SUM('Раздел 3'!F45:F45),"=",SUM('Раздел 3'!K45:K45),"+",SUM('Раздел 3'!M45:O45))</f>
        <v>0=0+0</v>
      </c>
    </row>
    <row r="94" spans="1:5" s="123" customFormat="1" ht="25.5">
      <c r="A94" s="201" t="str">
        <f>IF((SUM('Раздел 3'!F46:F46)=SUM('Раздел 3'!K46:K46)+SUM('Раздел 3'!M46:O46)),"","Неверно!")</f>
        <v/>
      </c>
      <c r="B94" s="202" t="s">
        <v>10116</v>
      </c>
      <c r="C94" s="203" t="s">
        <v>1738</v>
      </c>
      <c r="D94" s="203" t="s">
        <v>3021</v>
      </c>
      <c r="E94" s="203" t="str">
        <f>CONCATENATE(SUM('Раздел 3'!F46:F46),"=",SUM('Раздел 3'!K46:K46),"+",SUM('Раздел 3'!M46:O46))</f>
        <v>0=0+0</v>
      </c>
    </row>
    <row r="95" spans="1:5" s="123" customFormat="1" ht="25.5">
      <c r="A95" s="201" t="str">
        <f>IF((SUM('Раздел 3'!F11:F11)=SUM('Раздел 3'!K11:K11)+SUM('Раздел 3'!M11:O11)),"","Неверно!")</f>
        <v/>
      </c>
      <c r="B95" s="202" t="s">
        <v>10116</v>
      </c>
      <c r="C95" s="203" t="s">
        <v>1739</v>
      </c>
      <c r="D95" s="203" t="s">
        <v>3021</v>
      </c>
      <c r="E95" s="203" t="str">
        <f>CONCATENATE(SUM('Раздел 3'!F11:F11),"=",SUM('Раздел 3'!K11:K11),"+",SUM('Раздел 3'!M11:O11))</f>
        <v>1=0+1</v>
      </c>
    </row>
    <row r="96" spans="1:5" s="123" customFormat="1" ht="25.5">
      <c r="A96" s="201" t="str">
        <f>IF((SUM('Раздел 3'!F47:F47)=SUM('Раздел 3'!K47:K47)+SUM('Раздел 3'!M47:O47)),"","Неверно!")</f>
        <v/>
      </c>
      <c r="B96" s="202" t="s">
        <v>10116</v>
      </c>
      <c r="C96" s="203" t="s">
        <v>1740</v>
      </c>
      <c r="D96" s="203" t="s">
        <v>3021</v>
      </c>
      <c r="E96" s="203" t="str">
        <f>CONCATENATE(SUM('Раздел 3'!F47:F47),"=",SUM('Раздел 3'!K47:K47),"+",SUM('Раздел 3'!M47:O47))</f>
        <v>0=0+0</v>
      </c>
    </row>
    <row r="97" spans="1:5" s="123" customFormat="1" ht="25.5">
      <c r="A97" s="201" t="str">
        <f>IF((SUM('Раздел 3'!F48:F48)=SUM('Раздел 3'!K48:K48)+SUM('Раздел 3'!M48:O48)),"","Неверно!")</f>
        <v/>
      </c>
      <c r="B97" s="202" t="s">
        <v>10116</v>
      </c>
      <c r="C97" s="203" t="s">
        <v>1741</v>
      </c>
      <c r="D97" s="203" t="s">
        <v>3021</v>
      </c>
      <c r="E97" s="203" t="str">
        <f>CONCATENATE(SUM('Раздел 3'!F48:F48),"=",SUM('Раздел 3'!K48:K48),"+",SUM('Раздел 3'!M48:O48))</f>
        <v>0=0+0</v>
      </c>
    </row>
    <row r="98" spans="1:5" s="123" customFormat="1" ht="25.5">
      <c r="A98" s="201" t="str">
        <f>IF((SUM('Раздел 3'!F49:F49)=SUM('Раздел 3'!K49:K49)+SUM('Раздел 3'!M49:O49)),"","Неверно!")</f>
        <v/>
      </c>
      <c r="B98" s="202" t="s">
        <v>10116</v>
      </c>
      <c r="C98" s="203" t="s">
        <v>1742</v>
      </c>
      <c r="D98" s="203" t="s">
        <v>3021</v>
      </c>
      <c r="E98" s="203" t="str">
        <f>CONCATENATE(SUM('Раздел 3'!F49:F49),"=",SUM('Раздел 3'!K49:K49),"+",SUM('Раздел 3'!M49:O49))</f>
        <v>0=0+0</v>
      </c>
    </row>
    <row r="99" spans="1:5" s="123" customFormat="1" ht="25.5">
      <c r="A99" s="201" t="str">
        <f>IF((SUM('Раздел 3'!F50:F50)=SUM('Раздел 3'!K50:K50)+SUM('Раздел 3'!M50:O50)),"","Неверно!")</f>
        <v/>
      </c>
      <c r="B99" s="202" t="s">
        <v>10116</v>
      </c>
      <c r="C99" s="203" t="s">
        <v>1743</v>
      </c>
      <c r="D99" s="203" t="s">
        <v>3021</v>
      </c>
      <c r="E99" s="203" t="str">
        <f>CONCATENATE(SUM('Раздел 3'!F50:F50),"=",SUM('Раздел 3'!K50:K50),"+",SUM('Раздел 3'!M50:O50))</f>
        <v>0=0+0</v>
      </c>
    </row>
    <row r="100" spans="1:5" s="123" customFormat="1" ht="25.5">
      <c r="A100" s="201" t="str">
        <f>IF((SUM('Раздел 3'!F51:F51)=SUM('Раздел 3'!K51:K51)+SUM('Раздел 3'!M51:O51)),"","Неверно!")</f>
        <v/>
      </c>
      <c r="B100" s="202" t="s">
        <v>10116</v>
      </c>
      <c r="C100" s="203" t="s">
        <v>1744</v>
      </c>
      <c r="D100" s="203" t="s">
        <v>3021</v>
      </c>
      <c r="E100" s="203" t="str">
        <f>CONCATENATE(SUM('Раздел 3'!F51:F51),"=",SUM('Раздел 3'!K51:K51),"+",SUM('Раздел 3'!M51:O51))</f>
        <v>0=0+0</v>
      </c>
    </row>
    <row r="101" spans="1:5" s="123" customFormat="1" ht="25.5">
      <c r="A101" s="201" t="str">
        <f>IF((SUM('Раздел 3'!F52:F52)=SUM('Раздел 3'!K52:K52)+SUM('Раздел 3'!M52:O52)),"","Неверно!")</f>
        <v/>
      </c>
      <c r="B101" s="202" t="s">
        <v>10116</v>
      </c>
      <c r="C101" s="203" t="s">
        <v>1745</v>
      </c>
      <c r="D101" s="203" t="s">
        <v>3021</v>
      </c>
      <c r="E101" s="203" t="str">
        <f>CONCATENATE(SUM('Раздел 3'!F52:F52),"=",SUM('Раздел 3'!K52:K52),"+",SUM('Раздел 3'!M52:O52))</f>
        <v>0=0+0</v>
      </c>
    </row>
    <row r="102" spans="1:5" s="123" customFormat="1" ht="25.5">
      <c r="A102" s="201" t="str">
        <f>IF((SUM('Раздел 3'!F53:F53)=SUM('Раздел 3'!K53:K53)+SUM('Раздел 3'!M53:O53)),"","Неверно!")</f>
        <v/>
      </c>
      <c r="B102" s="202" t="s">
        <v>10116</v>
      </c>
      <c r="C102" s="203" t="s">
        <v>1746</v>
      </c>
      <c r="D102" s="203" t="s">
        <v>3021</v>
      </c>
      <c r="E102" s="203" t="str">
        <f>CONCATENATE(SUM('Раздел 3'!F53:F53),"=",SUM('Раздел 3'!K53:K53),"+",SUM('Раздел 3'!M53:O53))</f>
        <v>0=0+0</v>
      </c>
    </row>
    <row r="103" spans="1:5" s="123" customFormat="1" ht="25.5">
      <c r="A103" s="201" t="str">
        <f>IF((SUM('Раздел 3'!F54:F54)=SUM('Раздел 3'!K54:K54)+SUM('Раздел 3'!M54:O54)),"","Неверно!")</f>
        <v/>
      </c>
      <c r="B103" s="202" t="s">
        <v>10116</v>
      </c>
      <c r="C103" s="203" t="s">
        <v>1747</v>
      </c>
      <c r="D103" s="203" t="s">
        <v>3021</v>
      </c>
      <c r="E103" s="203" t="str">
        <f>CONCATENATE(SUM('Раздел 3'!F54:F54),"=",SUM('Раздел 3'!K54:K54),"+",SUM('Раздел 3'!M54:O54))</f>
        <v>0=0+0</v>
      </c>
    </row>
    <row r="104" spans="1:5" s="123" customFormat="1" ht="25.5">
      <c r="A104" s="201" t="str">
        <f>IF((SUM('Раздел 3'!F55:F55)=SUM('Раздел 3'!K55:K55)+SUM('Раздел 3'!M55:O55)),"","Неверно!")</f>
        <v/>
      </c>
      <c r="B104" s="202" t="s">
        <v>10116</v>
      </c>
      <c r="C104" s="203" t="s">
        <v>1748</v>
      </c>
      <c r="D104" s="203" t="s">
        <v>3021</v>
      </c>
      <c r="E104" s="203" t="str">
        <f>CONCATENATE(SUM('Раздел 3'!F55:F55),"=",SUM('Раздел 3'!K55:K55),"+",SUM('Раздел 3'!M55:O55))</f>
        <v>0=0+0</v>
      </c>
    </row>
    <row r="105" spans="1:5" s="123" customFormat="1" ht="25.5">
      <c r="A105" s="201" t="str">
        <f>IF((SUM('Раздел 3'!F56:F56)=SUM('Раздел 3'!K56:K56)+SUM('Раздел 3'!M56:O56)),"","Неверно!")</f>
        <v/>
      </c>
      <c r="B105" s="202" t="s">
        <v>10116</v>
      </c>
      <c r="C105" s="203" t="s">
        <v>1749</v>
      </c>
      <c r="D105" s="203" t="s">
        <v>3021</v>
      </c>
      <c r="E105" s="203" t="str">
        <f>CONCATENATE(SUM('Раздел 3'!F56:F56),"=",SUM('Раздел 3'!K56:K56),"+",SUM('Раздел 3'!M56:O56))</f>
        <v>0=0+0</v>
      </c>
    </row>
    <row r="106" spans="1:5" s="123" customFormat="1" ht="25.5">
      <c r="A106" s="201" t="str">
        <f>IF((SUM('Раздел 3'!F12:F12)=SUM('Раздел 3'!K12:K12)+SUM('Раздел 3'!M12:O12)),"","Неверно!")</f>
        <v/>
      </c>
      <c r="B106" s="202" t="s">
        <v>10116</v>
      </c>
      <c r="C106" s="203" t="s">
        <v>1750</v>
      </c>
      <c r="D106" s="203" t="s">
        <v>3021</v>
      </c>
      <c r="E106" s="203" t="str">
        <f>CONCATENATE(SUM('Раздел 3'!F12:F12),"=",SUM('Раздел 3'!K12:K12),"+",SUM('Раздел 3'!M12:O12))</f>
        <v>0=0+0</v>
      </c>
    </row>
    <row r="107" spans="1:5" s="123" customFormat="1" ht="25.5">
      <c r="A107" s="201" t="str">
        <f>IF((SUM('Раздел 3'!F57:F57)=SUM('Раздел 3'!K57:K57)+SUM('Раздел 3'!M57:O57)),"","Неверно!")</f>
        <v/>
      </c>
      <c r="B107" s="202" t="s">
        <v>10116</v>
      </c>
      <c r="C107" s="203" t="s">
        <v>1751</v>
      </c>
      <c r="D107" s="203" t="s">
        <v>3021</v>
      </c>
      <c r="E107" s="203" t="str">
        <f>CONCATENATE(SUM('Раздел 3'!F57:F57),"=",SUM('Раздел 3'!K57:K57),"+",SUM('Раздел 3'!M57:O57))</f>
        <v>0=0+0</v>
      </c>
    </row>
    <row r="108" spans="1:5" s="123" customFormat="1" ht="25.5">
      <c r="A108" s="201" t="str">
        <f>IF((SUM('Раздел 3'!F58:F58)=SUM('Раздел 3'!K58:K58)+SUM('Раздел 3'!M58:O58)),"","Неверно!")</f>
        <v/>
      </c>
      <c r="B108" s="202" t="s">
        <v>10116</v>
      </c>
      <c r="C108" s="203" t="s">
        <v>1752</v>
      </c>
      <c r="D108" s="203" t="s">
        <v>3021</v>
      </c>
      <c r="E108" s="203" t="str">
        <f>CONCATENATE(SUM('Раздел 3'!F58:F58),"=",SUM('Раздел 3'!K58:K58),"+",SUM('Раздел 3'!M58:O58))</f>
        <v>0=0+0</v>
      </c>
    </row>
    <row r="109" spans="1:5" s="123" customFormat="1" ht="25.5">
      <c r="A109" s="201" t="str">
        <f>IF((SUM('Раздел 3'!F13:F13)=SUM('Раздел 3'!K13:K13)+SUM('Раздел 3'!M13:O13)),"","Неверно!")</f>
        <v/>
      </c>
      <c r="B109" s="202" t="s">
        <v>10116</v>
      </c>
      <c r="C109" s="203" t="s">
        <v>1753</v>
      </c>
      <c r="D109" s="203" t="s">
        <v>3021</v>
      </c>
      <c r="E109" s="203" t="str">
        <f>CONCATENATE(SUM('Раздел 3'!F13:F13),"=",SUM('Раздел 3'!K13:K13),"+",SUM('Раздел 3'!M13:O13))</f>
        <v>0=0+0</v>
      </c>
    </row>
    <row r="110" spans="1:5" s="123" customFormat="1" ht="25.5">
      <c r="A110" s="201" t="str">
        <f>IF((SUM('Раздел 3'!F14:F14)=SUM('Раздел 3'!K14:K14)+SUM('Раздел 3'!M14:O14)),"","Неверно!")</f>
        <v/>
      </c>
      <c r="B110" s="202" t="s">
        <v>10116</v>
      </c>
      <c r="C110" s="203" t="s">
        <v>1754</v>
      </c>
      <c r="D110" s="203" t="s">
        <v>3021</v>
      </c>
      <c r="E110" s="203" t="str">
        <f>CONCATENATE(SUM('Раздел 3'!F14:F14),"=",SUM('Раздел 3'!K14:K14),"+",SUM('Раздел 3'!M14:O14))</f>
        <v>1=1+0</v>
      </c>
    </row>
    <row r="111" spans="1:5" s="123" customFormat="1" ht="25.5">
      <c r="A111" s="201" t="str">
        <f>IF((SUM('Раздел 3'!F15:F15)=SUM('Раздел 3'!K15:K15)+SUM('Раздел 3'!M15:O15)),"","Неверно!")</f>
        <v/>
      </c>
      <c r="B111" s="202" t="s">
        <v>10116</v>
      </c>
      <c r="C111" s="203" t="s">
        <v>1755</v>
      </c>
      <c r="D111" s="203" t="s">
        <v>3021</v>
      </c>
      <c r="E111" s="203" t="str">
        <f>CONCATENATE(SUM('Раздел 3'!F15:F15),"=",SUM('Раздел 3'!K15:K15),"+",SUM('Раздел 3'!M15:O15))</f>
        <v>1=1+0</v>
      </c>
    </row>
    <row r="112" spans="1:5" s="123" customFormat="1" ht="25.5">
      <c r="A112" s="201" t="str">
        <f>IF((SUM('Раздел 3'!F16:F16)=SUM('Раздел 3'!K16:K16)+SUM('Раздел 3'!M16:O16)),"","Неверно!")</f>
        <v/>
      </c>
      <c r="B112" s="202" t="s">
        <v>10116</v>
      </c>
      <c r="C112" s="203" t="s">
        <v>1756</v>
      </c>
      <c r="D112" s="203" t="s">
        <v>3021</v>
      </c>
      <c r="E112" s="203" t="str">
        <f>CONCATENATE(SUM('Раздел 3'!F16:F16),"=",SUM('Раздел 3'!K16:K16),"+",SUM('Раздел 3'!M16:O16))</f>
        <v>0=0+0</v>
      </c>
    </row>
    <row r="113" spans="1:5" s="123" customFormat="1" ht="89.25">
      <c r="A113" s="201" t="str">
        <f>IF((SUM('Раздел 3'!F10:F10)=SUM('Раздел 3'!F13:F13)+SUM('Раздел 3'!F16:F16)+SUM('Раздел 3'!F19:F19)+SUM('Раздел 3'!F22:F22)+SUM('Раздел 3'!F25:F25)+SUM('Раздел 3'!F28:F28)+SUM('Раздел 3'!F31:F31)+SUM('Раздел 3'!F34:F34)+SUM('Раздел 3'!F37:F37)+SUM('Раздел 3'!F40:F40)+SUM('Раздел 3'!F43:F43)+SUM('Раздел 3'!F46:F46)+SUM('Раздел 3'!F49:F49)+SUM('Раздел 3'!F52:F52)+SUM('Раздел 3'!F55:F55)+SUM('Раздел 3'!F58:F58)),"","Неверно!")</f>
        <v/>
      </c>
      <c r="B113" s="202" t="s">
        <v>10117</v>
      </c>
      <c r="C113" s="203" t="s">
        <v>2001</v>
      </c>
      <c r="D113" s="203" t="s">
        <v>3020</v>
      </c>
      <c r="E113" s="203"/>
    </row>
    <row r="114" spans="1:5" s="123" customFormat="1" ht="89.25">
      <c r="A114" s="201" t="str">
        <f>IF((SUM('Раздел 3'!O10:O10)=SUM('Раздел 3'!O13:O13)+SUM('Раздел 3'!O16:O16)+SUM('Раздел 3'!O19:O19)+SUM('Раздел 3'!O22:O22)+SUM('Раздел 3'!O25:O25)+SUM('Раздел 3'!O28:O28)+SUM('Раздел 3'!O31:O31)+SUM('Раздел 3'!O34:O34)+SUM('Раздел 3'!O37:O37)+SUM('Раздел 3'!O40:O40)+SUM('Раздел 3'!O43:O43)+SUM('Раздел 3'!O46:O46)+SUM('Раздел 3'!O49:O49)+SUM('Раздел 3'!O52:O52)+SUM('Раздел 3'!O55:O55)+SUM('Раздел 3'!O58:O58)),"","Неверно!")</f>
        <v/>
      </c>
      <c r="B114" s="202" t="s">
        <v>10117</v>
      </c>
      <c r="C114" s="203" t="s">
        <v>2002</v>
      </c>
      <c r="D114" s="203" t="s">
        <v>3020</v>
      </c>
      <c r="E114" s="203"/>
    </row>
    <row r="115" spans="1:5" s="123" customFormat="1" ht="89.25">
      <c r="A115" s="201" t="str">
        <f>IF((SUM('Раздел 3'!G10:G10)=SUM('Раздел 3'!G13:G13)+SUM('Раздел 3'!G16:G16)+SUM('Раздел 3'!G19:G19)+SUM('Раздел 3'!G22:G22)+SUM('Раздел 3'!G25:G25)+SUM('Раздел 3'!G28:G28)+SUM('Раздел 3'!G31:G31)+SUM('Раздел 3'!G34:G34)+SUM('Раздел 3'!G37:G37)+SUM('Раздел 3'!G40:G40)+SUM('Раздел 3'!G43:G43)+SUM('Раздел 3'!G46:G46)+SUM('Раздел 3'!G49:G49)+SUM('Раздел 3'!G52:G52)+SUM('Раздел 3'!G55:G55)+SUM('Раздел 3'!G58:G58)),"","Неверно!")</f>
        <v/>
      </c>
      <c r="B115" s="202" t="s">
        <v>10117</v>
      </c>
      <c r="C115" s="203" t="s">
        <v>2003</v>
      </c>
      <c r="D115" s="203" t="s">
        <v>3020</v>
      </c>
      <c r="E115" s="203"/>
    </row>
    <row r="116" spans="1:5" s="123" customFormat="1" ht="89.25">
      <c r="A116" s="201" t="str">
        <f>IF((SUM('Раздел 3'!H10:H10)=SUM('Раздел 3'!H13:H13)+SUM('Раздел 3'!H16:H16)+SUM('Раздел 3'!H19:H19)+SUM('Раздел 3'!H22:H22)+SUM('Раздел 3'!H25:H25)+SUM('Раздел 3'!H28:H28)+SUM('Раздел 3'!H31:H31)+SUM('Раздел 3'!H34:H34)+SUM('Раздел 3'!H37:H37)+SUM('Раздел 3'!H40:H40)+SUM('Раздел 3'!H43:H43)+SUM('Раздел 3'!H46:H46)+SUM('Раздел 3'!H49:H49)+SUM('Раздел 3'!H52:H52)+SUM('Раздел 3'!H55:H55)+SUM('Раздел 3'!H58:H58)),"","Неверно!")</f>
        <v/>
      </c>
      <c r="B116" s="202" t="s">
        <v>10117</v>
      </c>
      <c r="C116" s="203" t="s">
        <v>2004</v>
      </c>
      <c r="D116" s="203" t="s">
        <v>3020</v>
      </c>
      <c r="E116" s="203"/>
    </row>
    <row r="117" spans="1:5" s="123" customFormat="1" ht="89.25">
      <c r="A117" s="201" t="str">
        <f>IF((SUM('Раздел 3'!I10:I10)=SUM('Раздел 3'!I13:I13)+SUM('Раздел 3'!I16:I16)+SUM('Раздел 3'!I19:I19)+SUM('Раздел 3'!I22:I22)+SUM('Раздел 3'!I25:I25)+SUM('Раздел 3'!I28:I28)+SUM('Раздел 3'!I31:I31)+SUM('Раздел 3'!I34:I34)+SUM('Раздел 3'!I37:I37)+SUM('Раздел 3'!I40:I40)+SUM('Раздел 3'!I43:I43)+SUM('Раздел 3'!I46:I46)+SUM('Раздел 3'!I49:I49)+SUM('Раздел 3'!I52:I52)+SUM('Раздел 3'!I55:I55)+SUM('Раздел 3'!I58:I58)),"","Неверно!")</f>
        <v/>
      </c>
      <c r="B117" s="202" t="s">
        <v>10117</v>
      </c>
      <c r="C117" s="203" t="s">
        <v>2005</v>
      </c>
      <c r="D117" s="203" t="s">
        <v>3020</v>
      </c>
      <c r="E117" s="203"/>
    </row>
    <row r="118" spans="1:5" s="123" customFormat="1" ht="89.25">
      <c r="A118" s="201" t="str">
        <f>IF((SUM('Раздел 3'!J10:J10)=SUM('Раздел 3'!J13:J13)+SUM('Раздел 3'!J16:J16)+SUM('Раздел 3'!J19:J19)+SUM('Раздел 3'!J22:J22)+SUM('Раздел 3'!J25:J25)+SUM('Раздел 3'!J28:J28)+SUM('Раздел 3'!J31:J31)+SUM('Раздел 3'!J34:J34)+SUM('Раздел 3'!J37:J37)+SUM('Раздел 3'!J40:J40)+SUM('Раздел 3'!J43:J43)+SUM('Раздел 3'!J46:J46)+SUM('Раздел 3'!J49:J49)+SUM('Раздел 3'!J52:J52)+SUM('Раздел 3'!J55:J55)+SUM('Раздел 3'!J58:J58)),"","Неверно!")</f>
        <v/>
      </c>
      <c r="B118" s="202" t="s">
        <v>10117</v>
      </c>
      <c r="C118" s="203" t="s">
        <v>2006</v>
      </c>
      <c r="D118" s="203" t="s">
        <v>3020</v>
      </c>
      <c r="E118" s="203"/>
    </row>
    <row r="119" spans="1:5" s="123" customFormat="1" ht="89.25">
      <c r="A119" s="201" t="str">
        <f>IF((SUM('Раздел 3'!K10:K10)=SUM('Раздел 3'!K13:K13)+SUM('Раздел 3'!K16:K16)+SUM('Раздел 3'!K19:K19)+SUM('Раздел 3'!K22:K22)+SUM('Раздел 3'!K25:K25)+SUM('Раздел 3'!K28:K28)+SUM('Раздел 3'!K31:K31)+SUM('Раздел 3'!K34:K34)+SUM('Раздел 3'!K37:K37)+SUM('Раздел 3'!K40:K40)+SUM('Раздел 3'!K43:K43)+SUM('Раздел 3'!K46:K46)+SUM('Раздел 3'!K49:K49)+SUM('Раздел 3'!K52:K52)+SUM('Раздел 3'!K55:K55)+SUM('Раздел 3'!K58:K58)),"","Неверно!")</f>
        <v/>
      </c>
      <c r="B119" s="202" t="s">
        <v>10117</v>
      </c>
      <c r="C119" s="203" t="s">
        <v>2007</v>
      </c>
      <c r="D119" s="203" t="s">
        <v>3020</v>
      </c>
      <c r="E119" s="203"/>
    </row>
    <row r="120" spans="1:5" s="123" customFormat="1" ht="89.25">
      <c r="A120" s="201" t="str">
        <f>IF((SUM('Раздел 3'!L10:L10)=SUM('Раздел 3'!L13:L13)+SUM('Раздел 3'!L16:L16)+SUM('Раздел 3'!L19:L19)+SUM('Раздел 3'!L22:L22)+SUM('Раздел 3'!L25:L25)+SUM('Раздел 3'!L28:L28)+SUM('Раздел 3'!L31:L31)+SUM('Раздел 3'!L34:L34)+SUM('Раздел 3'!L37:L37)+SUM('Раздел 3'!L40:L40)+SUM('Раздел 3'!L43:L43)+SUM('Раздел 3'!L46:L46)+SUM('Раздел 3'!L49:L49)+SUM('Раздел 3'!L52:L52)+SUM('Раздел 3'!L55:L55)+SUM('Раздел 3'!L58:L58)),"","Неверно!")</f>
        <v/>
      </c>
      <c r="B120" s="202" t="s">
        <v>10117</v>
      </c>
      <c r="C120" s="203" t="s">
        <v>2008</v>
      </c>
      <c r="D120" s="203" t="s">
        <v>3020</v>
      </c>
      <c r="E120" s="203"/>
    </row>
    <row r="121" spans="1:5" s="123" customFormat="1" ht="89.25">
      <c r="A121" s="201" t="str">
        <f>IF((SUM('Раздел 3'!M10:M10)=SUM('Раздел 3'!M13:M13)+SUM('Раздел 3'!M16:M16)+SUM('Раздел 3'!M19:M19)+SUM('Раздел 3'!M22:M22)+SUM('Раздел 3'!M25:M25)+SUM('Раздел 3'!M28:M28)+SUM('Раздел 3'!M31:M31)+SUM('Раздел 3'!M34:M34)+SUM('Раздел 3'!M37:M37)+SUM('Раздел 3'!M40:M40)+SUM('Раздел 3'!M43:M43)+SUM('Раздел 3'!M46:M46)+SUM('Раздел 3'!M49:M49)+SUM('Раздел 3'!M52:M52)+SUM('Раздел 3'!M55:M55)+SUM('Раздел 3'!M58:M58)),"","Неверно!")</f>
        <v/>
      </c>
      <c r="B121" s="202" t="s">
        <v>10117</v>
      </c>
      <c r="C121" s="203" t="s">
        <v>2009</v>
      </c>
      <c r="D121" s="203" t="s">
        <v>3020</v>
      </c>
      <c r="E121" s="203"/>
    </row>
    <row r="122" spans="1:5" s="123" customFormat="1" ht="89.25">
      <c r="A122" s="201" t="str">
        <f>IF((SUM('Раздел 3'!N10:N10)=SUM('Раздел 3'!N13:N13)+SUM('Раздел 3'!N16:N16)+SUM('Раздел 3'!N19:N19)+SUM('Раздел 3'!N22:N22)+SUM('Раздел 3'!N25:N25)+SUM('Раздел 3'!N28:N28)+SUM('Раздел 3'!N31:N31)+SUM('Раздел 3'!N34:N34)+SUM('Раздел 3'!N37:N37)+SUM('Раздел 3'!N40:N40)+SUM('Раздел 3'!N43:N43)+SUM('Раздел 3'!N46:N46)+SUM('Раздел 3'!N49:N49)+SUM('Раздел 3'!N52:N52)+SUM('Раздел 3'!N55:N55)+SUM('Раздел 3'!N58:N58)),"","Неверно!")</f>
        <v/>
      </c>
      <c r="B122" s="202" t="s">
        <v>10117</v>
      </c>
      <c r="C122" s="203" t="s">
        <v>2010</v>
      </c>
      <c r="D122" s="203" t="s">
        <v>3020</v>
      </c>
      <c r="E122" s="203"/>
    </row>
    <row r="123" spans="1:5" s="123" customFormat="1" ht="89.25">
      <c r="A123" s="201" t="str">
        <f>IF((SUM('Раздел 3'!F9:F9)=SUM('Раздел 3'!F12:F12)+SUM('Раздел 3'!F15:F15)+SUM('Раздел 3'!F18:F18)+SUM('Раздел 3'!F21:F21)+SUM('Раздел 3'!F24:F24)+SUM('Раздел 3'!F27:F27)+SUM('Раздел 3'!F30:F30)+SUM('Раздел 3'!F33:F33)+SUM('Раздел 3'!F36:F36)+SUM('Раздел 3'!F39:F39)+SUM('Раздел 3'!F42:F42)+SUM('Раздел 3'!F45:F45)+SUM('Раздел 3'!F48:F48)+SUM('Раздел 3'!F51:F51)+SUM('Раздел 3'!F54:F54)+SUM('Раздел 3'!F57:F57)),"","Неверно!")</f>
        <v/>
      </c>
      <c r="B123" s="202" t="s">
        <v>10118</v>
      </c>
      <c r="C123" s="203" t="s">
        <v>2021</v>
      </c>
      <c r="D123" s="203" t="s">
        <v>3019</v>
      </c>
      <c r="E123" s="203"/>
    </row>
    <row r="124" spans="1:5" s="123" customFormat="1" ht="89.25">
      <c r="A124" s="201" t="str">
        <f>IF((SUM('Раздел 3'!O9:O9)=SUM('Раздел 3'!O12:O12)+SUM('Раздел 3'!O15:O15)+SUM('Раздел 3'!O18:O18)+SUM('Раздел 3'!O21:O21)+SUM('Раздел 3'!O24:O24)+SUM('Раздел 3'!O27:O27)+SUM('Раздел 3'!O30:O30)+SUM('Раздел 3'!O33:O33)+SUM('Раздел 3'!O36:O36)+SUM('Раздел 3'!O39:O39)+SUM('Раздел 3'!O42:O42)+SUM('Раздел 3'!O45:O45)+SUM('Раздел 3'!O48:O48)+SUM('Раздел 3'!O51:O51)+SUM('Раздел 3'!O54:O54)+SUM('Раздел 3'!O57:O57)),"","Неверно!")</f>
        <v/>
      </c>
      <c r="B124" s="202" t="s">
        <v>10118</v>
      </c>
      <c r="C124" s="203" t="s">
        <v>2022</v>
      </c>
      <c r="D124" s="203" t="s">
        <v>3019</v>
      </c>
      <c r="E124" s="203"/>
    </row>
    <row r="125" spans="1:5" s="123" customFormat="1" ht="89.25">
      <c r="A125" s="201" t="str">
        <f>IF((SUM('Раздел 3'!G9:G9)=SUM('Раздел 3'!G12:G12)+SUM('Раздел 3'!G15:G15)+SUM('Раздел 3'!G18:G18)+SUM('Раздел 3'!G21:G21)+SUM('Раздел 3'!G24:G24)+SUM('Раздел 3'!G27:G27)+SUM('Раздел 3'!G30:G30)+SUM('Раздел 3'!G33:G33)+SUM('Раздел 3'!G36:G36)+SUM('Раздел 3'!G39:G39)+SUM('Раздел 3'!G42:G42)+SUM('Раздел 3'!G45:G45)+SUM('Раздел 3'!G48:G48)+SUM('Раздел 3'!G51:G51)+SUM('Раздел 3'!G54:G54)+SUM('Раздел 3'!G57:G57)),"","Неверно!")</f>
        <v/>
      </c>
      <c r="B125" s="202" t="s">
        <v>10118</v>
      </c>
      <c r="C125" s="203" t="s">
        <v>2023</v>
      </c>
      <c r="D125" s="203" t="s">
        <v>3019</v>
      </c>
      <c r="E125" s="203"/>
    </row>
    <row r="126" spans="1:5" s="123" customFormat="1" ht="89.25">
      <c r="A126" s="201" t="str">
        <f>IF((SUM('Раздел 3'!H9:H9)=SUM('Раздел 3'!H12:H12)+SUM('Раздел 3'!H15:H15)+SUM('Раздел 3'!H18:H18)+SUM('Раздел 3'!H21:H21)+SUM('Раздел 3'!H24:H24)+SUM('Раздел 3'!H27:H27)+SUM('Раздел 3'!H30:H30)+SUM('Раздел 3'!H33:H33)+SUM('Раздел 3'!H36:H36)+SUM('Раздел 3'!H39:H39)+SUM('Раздел 3'!H42:H42)+SUM('Раздел 3'!H45:H45)+SUM('Раздел 3'!H48:H48)+SUM('Раздел 3'!H51:H51)+SUM('Раздел 3'!H54:H54)+SUM('Раздел 3'!H57:H57)),"","Неверно!")</f>
        <v/>
      </c>
      <c r="B126" s="202" t="s">
        <v>10118</v>
      </c>
      <c r="C126" s="203" t="s">
        <v>2024</v>
      </c>
      <c r="D126" s="203" t="s">
        <v>3019</v>
      </c>
      <c r="E126" s="203"/>
    </row>
    <row r="127" spans="1:5" s="123" customFormat="1" ht="89.25">
      <c r="A127" s="201" t="str">
        <f>IF((SUM('Раздел 3'!I9:I9)=SUM('Раздел 3'!I12:I12)+SUM('Раздел 3'!I15:I15)+SUM('Раздел 3'!I18:I18)+SUM('Раздел 3'!I21:I21)+SUM('Раздел 3'!I24:I24)+SUM('Раздел 3'!I27:I27)+SUM('Раздел 3'!I30:I30)+SUM('Раздел 3'!I33:I33)+SUM('Раздел 3'!I36:I36)+SUM('Раздел 3'!I39:I39)+SUM('Раздел 3'!I42:I42)+SUM('Раздел 3'!I45:I45)+SUM('Раздел 3'!I48:I48)+SUM('Раздел 3'!I51:I51)+SUM('Раздел 3'!I54:I54)+SUM('Раздел 3'!I57:I57)),"","Неверно!")</f>
        <v/>
      </c>
      <c r="B127" s="202" t="s">
        <v>10118</v>
      </c>
      <c r="C127" s="203" t="s">
        <v>2025</v>
      </c>
      <c r="D127" s="203" t="s">
        <v>3019</v>
      </c>
      <c r="E127" s="203"/>
    </row>
    <row r="128" spans="1:5" s="123" customFormat="1" ht="89.25">
      <c r="A128" s="201" t="str">
        <f>IF((SUM('Раздел 3'!J9:J9)=SUM('Раздел 3'!J12:J12)+SUM('Раздел 3'!J15:J15)+SUM('Раздел 3'!J18:J18)+SUM('Раздел 3'!J21:J21)+SUM('Раздел 3'!J24:J24)+SUM('Раздел 3'!J27:J27)+SUM('Раздел 3'!J30:J30)+SUM('Раздел 3'!J33:J33)+SUM('Раздел 3'!J36:J36)+SUM('Раздел 3'!J39:J39)+SUM('Раздел 3'!J42:J42)+SUM('Раздел 3'!J45:J45)+SUM('Раздел 3'!J48:J48)+SUM('Раздел 3'!J51:J51)+SUM('Раздел 3'!J54:J54)+SUM('Раздел 3'!J57:J57)),"","Неверно!")</f>
        <v/>
      </c>
      <c r="B128" s="202" t="s">
        <v>10118</v>
      </c>
      <c r="C128" s="203" t="s">
        <v>2026</v>
      </c>
      <c r="D128" s="203" t="s">
        <v>3019</v>
      </c>
      <c r="E128" s="203"/>
    </row>
    <row r="129" spans="1:5" s="123" customFormat="1" ht="89.25">
      <c r="A129" s="201" t="str">
        <f>IF((SUM('Раздел 3'!K9:K9)=SUM('Раздел 3'!K12:K12)+SUM('Раздел 3'!K15:K15)+SUM('Раздел 3'!K18:K18)+SUM('Раздел 3'!K21:K21)+SUM('Раздел 3'!K24:K24)+SUM('Раздел 3'!K27:K27)+SUM('Раздел 3'!K30:K30)+SUM('Раздел 3'!K33:K33)+SUM('Раздел 3'!K36:K36)+SUM('Раздел 3'!K39:K39)+SUM('Раздел 3'!K42:K42)+SUM('Раздел 3'!K45:K45)+SUM('Раздел 3'!K48:K48)+SUM('Раздел 3'!K51:K51)+SUM('Раздел 3'!K54:K54)+SUM('Раздел 3'!K57:K57)),"","Неверно!")</f>
        <v/>
      </c>
      <c r="B129" s="202" t="s">
        <v>10118</v>
      </c>
      <c r="C129" s="203" t="s">
        <v>2027</v>
      </c>
      <c r="D129" s="203" t="s">
        <v>3019</v>
      </c>
      <c r="E129" s="203"/>
    </row>
    <row r="130" spans="1:5" s="123" customFormat="1" ht="89.25">
      <c r="A130" s="201" t="str">
        <f>IF((SUM('Раздел 3'!L9:L9)=SUM('Раздел 3'!L12:L12)+SUM('Раздел 3'!L15:L15)+SUM('Раздел 3'!L18:L18)+SUM('Раздел 3'!L21:L21)+SUM('Раздел 3'!L24:L24)+SUM('Раздел 3'!L27:L27)+SUM('Раздел 3'!L30:L30)+SUM('Раздел 3'!L33:L33)+SUM('Раздел 3'!L36:L36)+SUM('Раздел 3'!L39:L39)+SUM('Раздел 3'!L42:L42)+SUM('Раздел 3'!L45:L45)+SUM('Раздел 3'!L48:L48)+SUM('Раздел 3'!L51:L51)+SUM('Раздел 3'!L54:L54)+SUM('Раздел 3'!L57:L57)),"","Неверно!")</f>
        <v/>
      </c>
      <c r="B130" s="202" t="s">
        <v>10118</v>
      </c>
      <c r="C130" s="203" t="s">
        <v>2028</v>
      </c>
      <c r="D130" s="203" t="s">
        <v>3019</v>
      </c>
      <c r="E130" s="203"/>
    </row>
    <row r="131" spans="1:5" s="123" customFormat="1" ht="89.25">
      <c r="A131" s="201" t="str">
        <f>IF((SUM('Раздел 3'!M9:M9)=SUM('Раздел 3'!M12:M12)+SUM('Раздел 3'!M15:M15)+SUM('Раздел 3'!M18:M18)+SUM('Раздел 3'!M21:M21)+SUM('Раздел 3'!M24:M24)+SUM('Раздел 3'!M27:M27)+SUM('Раздел 3'!M30:M30)+SUM('Раздел 3'!M33:M33)+SUM('Раздел 3'!M36:M36)+SUM('Раздел 3'!M39:M39)+SUM('Раздел 3'!M42:M42)+SUM('Раздел 3'!M45:M45)+SUM('Раздел 3'!M48:M48)+SUM('Раздел 3'!M51:M51)+SUM('Раздел 3'!M54:M54)+SUM('Раздел 3'!M57:M57)),"","Неверно!")</f>
        <v/>
      </c>
      <c r="B131" s="202" t="s">
        <v>10118</v>
      </c>
      <c r="C131" s="203" t="s">
        <v>2029</v>
      </c>
      <c r="D131" s="203" t="s">
        <v>3019</v>
      </c>
      <c r="E131" s="203"/>
    </row>
    <row r="132" spans="1:5" s="123" customFormat="1" ht="89.25">
      <c r="A132" s="201" t="str">
        <f>IF((SUM('Раздел 3'!N9:N9)=SUM('Раздел 3'!N12:N12)+SUM('Раздел 3'!N15:N15)+SUM('Раздел 3'!N18:N18)+SUM('Раздел 3'!N21:N21)+SUM('Раздел 3'!N24:N24)+SUM('Раздел 3'!N27:N27)+SUM('Раздел 3'!N30:N30)+SUM('Раздел 3'!N33:N33)+SUM('Раздел 3'!N36:N36)+SUM('Раздел 3'!N39:N39)+SUM('Раздел 3'!N42:N42)+SUM('Раздел 3'!N45:N45)+SUM('Раздел 3'!N48:N48)+SUM('Раздел 3'!N51:N51)+SUM('Раздел 3'!N54:N54)+SUM('Раздел 3'!N57:N57)),"","Неверно!")</f>
        <v/>
      </c>
      <c r="B132" s="202" t="s">
        <v>10118</v>
      </c>
      <c r="C132" s="203" t="s">
        <v>2030</v>
      </c>
      <c r="D132" s="203" t="s">
        <v>3019</v>
      </c>
      <c r="E132" s="203"/>
    </row>
    <row r="133" spans="1:5" s="123" customFormat="1">
      <c r="A133" s="201" t="str">
        <f>IF((SUM('Раздел 3'!F29:F29)&gt;=SUM('Раздел 3'!F30:F31)),"","Неверно!")</f>
        <v/>
      </c>
      <c r="B133" s="202" t="s">
        <v>10119</v>
      </c>
      <c r="C133" s="203" t="s">
        <v>1358</v>
      </c>
      <c r="D133" s="203" t="s">
        <v>3018</v>
      </c>
      <c r="E133" s="203" t="str">
        <f>CONCATENATE(SUM('Раздел 3'!F29:F29),"&gt;=",SUM('Раздел 3'!F30:F31))</f>
        <v>0&gt;=0</v>
      </c>
    </row>
    <row r="134" spans="1:5" s="123" customFormat="1">
      <c r="A134" s="201" t="str">
        <f>IF((SUM('Раздел 3'!O29:O29)&gt;=SUM('Раздел 3'!O30:O31)),"","Неверно!")</f>
        <v/>
      </c>
      <c r="B134" s="202" t="s">
        <v>10119</v>
      </c>
      <c r="C134" s="203" t="s">
        <v>1359</v>
      </c>
      <c r="D134" s="203" t="s">
        <v>3018</v>
      </c>
      <c r="E134" s="203" t="str">
        <f>CONCATENATE(SUM('Раздел 3'!O29:O29),"&gt;=",SUM('Раздел 3'!O30:O31))</f>
        <v>0&gt;=0</v>
      </c>
    </row>
    <row r="135" spans="1:5" s="123" customFormat="1">
      <c r="A135" s="201" t="str">
        <f>IF((SUM('Раздел 3'!G29:G29)&gt;=SUM('Раздел 3'!G30:G31)),"","Неверно!")</f>
        <v/>
      </c>
      <c r="B135" s="202" t="s">
        <v>10119</v>
      </c>
      <c r="C135" s="203" t="s">
        <v>1360</v>
      </c>
      <c r="D135" s="203" t="s">
        <v>3018</v>
      </c>
      <c r="E135" s="203" t="str">
        <f>CONCATENATE(SUM('Раздел 3'!G29:G29),"&gt;=",SUM('Раздел 3'!G30:G31))</f>
        <v>0&gt;=0</v>
      </c>
    </row>
    <row r="136" spans="1:5" s="123" customFormat="1">
      <c r="A136" s="201" t="str">
        <f>IF((SUM('Раздел 3'!H29:H29)&gt;=SUM('Раздел 3'!H30:H31)),"","Неверно!")</f>
        <v/>
      </c>
      <c r="B136" s="202" t="s">
        <v>10119</v>
      </c>
      <c r="C136" s="203" t="s">
        <v>1361</v>
      </c>
      <c r="D136" s="203" t="s">
        <v>3018</v>
      </c>
      <c r="E136" s="203" t="str">
        <f>CONCATENATE(SUM('Раздел 3'!H29:H29),"&gt;=",SUM('Раздел 3'!H30:H31))</f>
        <v>0&gt;=0</v>
      </c>
    </row>
    <row r="137" spans="1:5" s="123" customFormat="1">
      <c r="A137" s="201" t="str">
        <f>IF((SUM('Раздел 3'!I29:I29)&gt;=SUM('Раздел 3'!I30:I31)),"","Неверно!")</f>
        <v/>
      </c>
      <c r="B137" s="202" t="s">
        <v>10119</v>
      </c>
      <c r="C137" s="203" t="s">
        <v>1362</v>
      </c>
      <c r="D137" s="203" t="s">
        <v>3018</v>
      </c>
      <c r="E137" s="203" t="str">
        <f>CONCATENATE(SUM('Раздел 3'!I29:I29),"&gt;=",SUM('Раздел 3'!I30:I31))</f>
        <v>0&gt;=0</v>
      </c>
    </row>
    <row r="138" spans="1:5" s="123" customFormat="1">
      <c r="A138" s="201" t="str">
        <f>IF((SUM('Раздел 3'!J29:J29)&gt;=SUM('Раздел 3'!J30:J31)),"","Неверно!")</f>
        <v/>
      </c>
      <c r="B138" s="202" t="s">
        <v>10119</v>
      </c>
      <c r="C138" s="203" t="s">
        <v>1363</v>
      </c>
      <c r="D138" s="203" t="s">
        <v>3018</v>
      </c>
      <c r="E138" s="203" t="str">
        <f>CONCATENATE(SUM('Раздел 3'!J29:J29),"&gt;=",SUM('Раздел 3'!J30:J31))</f>
        <v>0&gt;=0</v>
      </c>
    </row>
    <row r="139" spans="1:5" s="123" customFormat="1">
      <c r="A139" s="201" t="str">
        <f>IF((SUM('Раздел 3'!K29:K29)&gt;=SUM('Раздел 3'!K30:K31)),"","Неверно!")</f>
        <v/>
      </c>
      <c r="B139" s="202" t="s">
        <v>10119</v>
      </c>
      <c r="C139" s="203" t="s">
        <v>1364</v>
      </c>
      <c r="D139" s="203" t="s">
        <v>3018</v>
      </c>
      <c r="E139" s="203" t="str">
        <f>CONCATENATE(SUM('Раздел 3'!K29:K29),"&gt;=",SUM('Раздел 3'!K30:K31))</f>
        <v>0&gt;=0</v>
      </c>
    </row>
    <row r="140" spans="1:5" s="123" customFormat="1">
      <c r="A140" s="201" t="str">
        <f>IF((SUM('Раздел 3'!L29:L29)&gt;=SUM('Раздел 3'!L30:L31)),"","Неверно!")</f>
        <v/>
      </c>
      <c r="B140" s="202" t="s">
        <v>10119</v>
      </c>
      <c r="C140" s="203" t="s">
        <v>1365</v>
      </c>
      <c r="D140" s="203" t="s">
        <v>3018</v>
      </c>
      <c r="E140" s="203" t="str">
        <f>CONCATENATE(SUM('Раздел 3'!L29:L29),"&gt;=",SUM('Раздел 3'!L30:L31))</f>
        <v>0&gt;=0</v>
      </c>
    </row>
    <row r="141" spans="1:5" s="123" customFormat="1">
      <c r="A141" s="201" t="str">
        <f>IF((SUM('Раздел 3'!M29:M29)&gt;=SUM('Раздел 3'!M30:M31)),"","Неверно!")</f>
        <v/>
      </c>
      <c r="B141" s="202" t="s">
        <v>10119</v>
      </c>
      <c r="C141" s="203" t="s">
        <v>1366</v>
      </c>
      <c r="D141" s="203" t="s">
        <v>3018</v>
      </c>
      <c r="E141" s="203" t="str">
        <f>CONCATENATE(SUM('Раздел 3'!M29:M29),"&gt;=",SUM('Раздел 3'!M30:M31))</f>
        <v>0&gt;=0</v>
      </c>
    </row>
    <row r="142" spans="1:5" s="123" customFormat="1">
      <c r="A142" s="201" t="str">
        <f>IF((SUM('Раздел 3'!N29:N29)&gt;=SUM('Раздел 3'!N30:N31)),"","Неверно!")</f>
        <v/>
      </c>
      <c r="B142" s="202" t="s">
        <v>10119</v>
      </c>
      <c r="C142" s="203" t="s">
        <v>1367</v>
      </c>
      <c r="D142" s="203" t="s">
        <v>3018</v>
      </c>
      <c r="E142" s="203" t="str">
        <f>CONCATENATE(SUM('Раздел 3'!N29:N29),"&gt;=",SUM('Раздел 3'!N30:N31))</f>
        <v>0&gt;=0</v>
      </c>
    </row>
    <row r="143" spans="1:5" s="123" customFormat="1">
      <c r="A143" s="201" t="str">
        <f>IF((SUM('Раздел 3'!F50:F50)&gt;=SUM('Раздел 3'!F51:F52)),"","Неверно!")</f>
        <v/>
      </c>
      <c r="B143" s="202" t="s">
        <v>10120</v>
      </c>
      <c r="C143" s="203" t="s">
        <v>1338</v>
      </c>
      <c r="D143" s="203" t="s">
        <v>3017</v>
      </c>
      <c r="E143" s="203" t="str">
        <f>CONCATENATE(SUM('Раздел 3'!F50:F50),"&gt;=",SUM('Раздел 3'!F51:F52))</f>
        <v>0&gt;=0</v>
      </c>
    </row>
    <row r="144" spans="1:5" s="123" customFormat="1">
      <c r="A144" s="201" t="str">
        <f>IF((SUM('Раздел 3'!O50:O50)&gt;=SUM('Раздел 3'!O51:O52)),"","Неверно!")</f>
        <v/>
      </c>
      <c r="B144" s="202" t="s">
        <v>10120</v>
      </c>
      <c r="C144" s="203" t="s">
        <v>1339</v>
      </c>
      <c r="D144" s="203" t="s">
        <v>3017</v>
      </c>
      <c r="E144" s="203" t="str">
        <f>CONCATENATE(SUM('Раздел 3'!O50:O50),"&gt;=",SUM('Раздел 3'!O51:O52))</f>
        <v>0&gt;=0</v>
      </c>
    </row>
    <row r="145" spans="1:5" s="123" customFormat="1">
      <c r="A145" s="201" t="str">
        <f>IF((SUM('Раздел 3'!G50:G50)&gt;=SUM('Раздел 3'!G51:G52)),"","Неверно!")</f>
        <v/>
      </c>
      <c r="B145" s="202" t="s">
        <v>10120</v>
      </c>
      <c r="C145" s="203" t="s">
        <v>1340</v>
      </c>
      <c r="D145" s="203" t="s">
        <v>3017</v>
      </c>
      <c r="E145" s="203" t="str">
        <f>CONCATENATE(SUM('Раздел 3'!G50:G50),"&gt;=",SUM('Раздел 3'!G51:G52))</f>
        <v>0&gt;=0</v>
      </c>
    </row>
    <row r="146" spans="1:5" s="123" customFormat="1">
      <c r="A146" s="201" t="str">
        <f>IF((SUM('Раздел 3'!H50:H50)&gt;=SUM('Раздел 3'!H51:H52)),"","Неверно!")</f>
        <v/>
      </c>
      <c r="B146" s="202" t="s">
        <v>10120</v>
      </c>
      <c r="C146" s="203" t="s">
        <v>1341</v>
      </c>
      <c r="D146" s="203" t="s">
        <v>3017</v>
      </c>
      <c r="E146" s="203" t="str">
        <f>CONCATENATE(SUM('Раздел 3'!H50:H50),"&gt;=",SUM('Раздел 3'!H51:H52))</f>
        <v>0&gt;=0</v>
      </c>
    </row>
    <row r="147" spans="1:5" s="123" customFormat="1">
      <c r="A147" s="201" t="str">
        <f>IF((SUM('Раздел 3'!I50:I50)&gt;=SUM('Раздел 3'!I51:I52)),"","Неверно!")</f>
        <v/>
      </c>
      <c r="B147" s="202" t="s">
        <v>10120</v>
      </c>
      <c r="C147" s="203" t="s">
        <v>1342</v>
      </c>
      <c r="D147" s="203" t="s">
        <v>3017</v>
      </c>
      <c r="E147" s="203" t="str">
        <f>CONCATENATE(SUM('Раздел 3'!I50:I50),"&gt;=",SUM('Раздел 3'!I51:I52))</f>
        <v>0&gt;=0</v>
      </c>
    </row>
    <row r="148" spans="1:5" s="123" customFormat="1">
      <c r="A148" s="201" t="str">
        <f>IF((SUM('Раздел 3'!J50:J50)&gt;=SUM('Раздел 3'!J51:J52)),"","Неверно!")</f>
        <v/>
      </c>
      <c r="B148" s="202" t="s">
        <v>10120</v>
      </c>
      <c r="C148" s="203" t="s">
        <v>1343</v>
      </c>
      <c r="D148" s="203" t="s">
        <v>3017</v>
      </c>
      <c r="E148" s="203" t="str">
        <f>CONCATENATE(SUM('Раздел 3'!J50:J50),"&gt;=",SUM('Раздел 3'!J51:J52))</f>
        <v>0&gt;=0</v>
      </c>
    </row>
    <row r="149" spans="1:5" s="123" customFormat="1">
      <c r="A149" s="201" t="str">
        <f>IF((SUM('Раздел 3'!K50:K50)&gt;=SUM('Раздел 3'!K51:K52)),"","Неверно!")</f>
        <v/>
      </c>
      <c r="B149" s="202" t="s">
        <v>10120</v>
      </c>
      <c r="C149" s="203" t="s">
        <v>1344</v>
      </c>
      <c r="D149" s="203" t="s">
        <v>3017</v>
      </c>
      <c r="E149" s="203" t="str">
        <f>CONCATENATE(SUM('Раздел 3'!K50:K50),"&gt;=",SUM('Раздел 3'!K51:K52))</f>
        <v>0&gt;=0</v>
      </c>
    </row>
    <row r="150" spans="1:5" s="123" customFormat="1">
      <c r="A150" s="201" t="str">
        <f>IF((SUM('Раздел 3'!L50:L50)&gt;=SUM('Раздел 3'!L51:L52)),"","Неверно!")</f>
        <v/>
      </c>
      <c r="B150" s="202" t="s">
        <v>10120</v>
      </c>
      <c r="C150" s="203" t="s">
        <v>1345</v>
      </c>
      <c r="D150" s="203" t="s">
        <v>3017</v>
      </c>
      <c r="E150" s="203" t="str">
        <f>CONCATENATE(SUM('Раздел 3'!L50:L50),"&gt;=",SUM('Раздел 3'!L51:L52))</f>
        <v>0&gt;=0</v>
      </c>
    </row>
    <row r="151" spans="1:5" s="123" customFormat="1">
      <c r="A151" s="201" t="str">
        <f>IF((SUM('Раздел 3'!M50:M50)&gt;=SUM('Раздел 3'!M51:M52)),"","Неверно!")</f>
        <v/>
      </c>
      <c r="B151" s="202" t="s">
        <v>10120</v>
      </c>
      <c r="C151" s="203" t="s">
        <v>1346</v>
      </c>
      <c r="D151" s="203" t="s">
        <v>3017</v>
      </c>
      <c r="E151" s="203" t="str">
        <f>CONCATENATE(SUM('Раздел 3'!M50:M50),"&gt;=",SUM('Раздел 3'!M51:M52))</f>
        <v>0&gt;=0</v>
      </c>
    </row>
    <row r="152" spans="1:5" s="123" customFormat="1">
      <c r="A152" s="201" t="str">
        <f>IF((SUM('Раздел 3'!N50:N50)&gt;=SUM('Раздел 3'!N51:N52)),"","Неверно!")</f>
        <v/>
      </c>
      <c r="B152" s="202" t="s">
        <v>10120</v>
      </c>
      <c r="C152" s="203" t="s">
        <v>1347</v>
      </c>
      <c r="D152" s="203" t="s">
        <v>3017</v>
      </c>
      <c r="E152" s="203" t="str">
        <f>CONCATENATE(SUM('Раздел 3'!N50:N50),"&gt;=",SUM('Раздел 3'!N51:N52))</f>
        <v>0&gt;=0</v>
      </c>
    </row>
    <row r="153" spans="1:5" s="123" customFormat="1">
      <c r="A153" s="201" t="str">
        <f>IF((SUM('Раздел 3'!F44:F44)&gt;=SUM('Раздел 3'!F45:F46)),"","Неверно!")</f>
        <v/>
      </c>
      <c r="B153" s="202" t="s">
        <v>10121</v>
      </c>
      <c r="C153" s="203" t="s">
        <v>1168</v>
      </c>
      <c r="D153" s="203" t="s">
        <v>3016</v>
      </c>
      <c r="E153" s="203" t="str">
        <f>CONCATENATE(SUM('Раздел 3'!F44:F44),"&gt;=",SUM('Раздел 3'!F45:F46))</f>
        <v>0&gt;=0</v>
      </c>
    </row>
    <row r="154" spans="1:5" s="123" customFormat="1">
      <c r="A154" s="201" t="str">
        <f>IF((SUM('Раздел 3'!O44:O44)&gt;=SUM('Раздел 3'!O45:O46)),"","Неверно!")</f>
        <v/>
      </c>
      <c r="B154" s="202" t="s">
        <v>10121</v>
      </c>
      <c r="C154" s="203" t="s">
        <v>1169</v>
      </c>
      <c r="D154" s="203" t="s">
        <v>3016</v>
      </c>
      <c r="E154" s="203" t="str">
        <f>CONCATENATE(SUM('Раздел 3'!O44:O44),"&gt;=",SUM('Раздел 3'!O45:O46))</f>
        <v>0&gt;=0</v>
      </c>
    </row>
    <row r="155" spans="1:5" s="123" customFormat="1">
      <c r="A155" s="201" t="str">
        <f>IF((SUM('Раздел 3'!G44:G44)&gt;=SUM('Раздел 3'!G45:G46)),"","Неверно!")</f>
        <v/>
      </c>
      <c r="B155" s="202" t="s">
        <v>10121</v>
      </c>
      <c r="C155" s="203" t="s">
        <v>1170</v>
      </c>
      <c r="D155" s="203" t="s">
        <v>3016</v>
      </c>
      <c r="E155" s="203" t="str">
        <f>CONCATENATE(SUM('Раздел 3'!G44:G44),"&gt;=",SUM('Раздел 3'!G45:G46))</f>
        <v>0&gt;=0</v>
      </c>
    </row>
    <row r="156" spans="1:5" s="123" customFormat="1">
      <c r="A156" s="201" t="str">
        <f>IF((SUM('Раздел 3'!H44:H44)&gt;=SUM('Раздел 3'!H45:H46)),"","Неверно!")</f>
        <v/>
      </c>
      <c r="B156" s="202" t="s">
        <v>10121</v>
      </c>
      <c r="C156" s="203" t="s">
        <v>1171</v>
      </c>
      <c r="D156" s="203" t="s">
        <v>3016</v>
      </c>
      <c r="E156" s="203" t="str">
        <f>CONCATENATE(SUM('Раздел 3'!H44:H44),"&gt;=",SUM('Раздел 3'!H45:H46))</f>
        <v>0&gt;=0</v>
      </c>
    </row>
    <row r="157" spans="1:5" s="123" customFormat="1">
      <c r="A157" s="201" t="str">
        <f>IF((SUM('Раздел 3'!I44:I44)&gt;=SUM('Раздел 3'!I45:I46)),"","Неверно!")</f>
        <v/>
      </c>
      <c r="B157" s="202" t="s">
        <v>10121</v>
      </c>
      <c r="C157" s="203" t="s">
        <v>1172</v>
      </c>
      <c r="D157" s="203" t="s">
        <v>3016</v>
      </c>
      <c r="E157" s="203" t="str">
        <f>CONCATENATE(SUM('Раздел 3'!I44:I44),"&gt;=",SUM('Раздел 3'!I45:I46))</f>
        <v>0&gt;=0</v>
      </c>
    </row>
    <row r="158" spans="1:5" s="123" customFormat="1">
      <c r="A158" s="201" t="str">
        <f>IF((SUM('Раздел 3'!J44:J44)&gt;=SUM('Раздел 3'!J45:J46)),"","Неверно!")</f>
        <v/>
      </c>
      <c r="B158" s="202" t="s">
        <v>10121</v>
      </c>
      <c r="C158" s="203" t="s">
        <v>1173</v>
      </c>
      <c r="D158" s="203" t="s">
        <v>3016</v>
      </c>
      <c r="E158" s="203" t="str">
        <f>CONCATENATE(SUM('Раздел 3'!J44:J44),"&gt;=",SUM('Раздел 3'!J45:J46))</f>
        <v>0&gt;=0</v>
      </c>
    </row>
    <row r="159" spans="1:5" s="123" customFormat="1">
      <c r="A159" s="201" t="str">
        <f>IF((SUM('Раздел 3'!K44:K44)&gt;=SUM('Раздел 3'!K45:K46)),"","Неверно!")</f>
        <v/>
      </c>
      <c r="B159" s="202" t="s">
        <v>10121</v>
      </c>
      <c r="C159" s="203" t="s">
        <v>1174</v>
      </c>
      <c r="D159" s="203" t="s">
        <v>3016</v>
      </c>
      <c r="E159" s="203" t="str">
        <f>CONCATENATE(SUM('Раздел 3'!K44:K44),"&gt;=",SUM('Раздел 3'!K45:K46))</f>
        <v>0&gt;=0</v>
      </c>
    </row>
    <row r="160" spans="1:5" s="123" customFormat="1">
      <c r="A160" s="201" t="str">
        <f>IF((SUM('Раздел 3'!L44:L44)&gt;=SUM('Раздел 3'!L45:L46)),"","Неверно!")</f>
        <v/>
      </c>
      <c r="B160" s="202" t="s">
        <v>10121</v>
      </c>
      <c r="C160" s="203" t="s">
        <v>1175</v>
      </c>
      <c r="D160" s="203" t="s">
        <v>3016</v>
      </c>
      <c r="E160" s="203" t="str">
        <f>CONCATENATE(SUM('Раздел 3'!L44:L44),"&gt;=",SUM('Раздел 3'!L45:L46))</f>
        <v>0&gt;=0</v>
      </c>
    </row>
    <row r="161" spans="1:5" s="123" customFormat="1">
      <c r="A161" s="201" t="str">
        <f>IF((SUM('Раздел 3'!M44:M44)&gt;=SUM('Раздел 3'!M45:M46)),"","Неверно!")</f>
        <v/>
      </c>
      <c r="B161" s="202" t="s">
        <v>10121</v>
      </c>
      <c r="C161" s="203" t="s">
        <v>1176</v>
      </c>
      <c r="D161" s="203" t="s">
        <v>3016</v>
      </c>
      <c r="E161" s="203" t="str">
        <f>CONCATENATE(SUM('Раздел 3'!M44:M44),"&gt;=",SUM('Раздел 3'!M45:M46))</f>
        <v>0&gt;=0</v>
      </c>
    </row>
    <row r="162" spans="1:5" s="123" customFormat="1">
      <c r="A162" s="201" t="str">
        <f>IF((SUM('Раздел 3'!N44:N44)&gt;=SUM('Раздел 3'!N45:N46)),"","Неверно!")</f>
        <v/>
      </c>
      <c r="B162" s="202" t="s">
        <v>10121</v>
      </c>
      <c r="C162" s="203" t="s">
        <v>1177</v>
      </c>
      <c r="D162" s="203" t="s">
        <v>3016</v>
      </c>
      <c r="E162" s="203" t="str">
        <f>CONCATENATE(SUM('Раздел 3'!N44:N44),"&gt;=",SUM('Раздел 3'!N45:N46))</f>
        <v>0&gt;=0</v>
      </c>
    </row>
    <row r="163" spans="1:5" s="123" customFormat="1">
      <c r="A163" s="201" t="str">
        <f>IF((SUM('Раздел 3'!F20:F20)&gt;=SUM('Раздел 3'!F21:F22)),"","Неверно!")</f>
        <v/>
      </c>
      <c r="B163" s="202" t="s">
        <v>10122</v>
      </c>
      <c r="C163" s="203" t="s">
        <v>1148</v>
      </c>
      <c r="D163" s="203" t="s">
        <v>3015</v>
      </c>
      <c r="E163" s="203" t="str">
        <f>CONCATENATE(SUM('Раздел 3'!F20:F20),"&gt;=",SUM('Раздел 3'!F21:F22))</f>
        <v>0&gt;=0</v>
      </c>
    </row>
    <row r="164" spans="1:5" s="123" customFormat="1">
      <c r="A164" s="201" t="str">
        <f>IF((SUM('Раздел 3'!O20:O20)&gt;=SUM('Раздел 3'!O21:O22)),"","Неверно!")</f>
        <v/>
      </c>
      <c r="B164" s="202" t="s">
        <v>10122</v>
      </c>
      <c r="C164" s="203" t="s">
        <v>1149</v>
      </c>
      <c r="D164" s="203" t="s">
        <v>3015</v>
      </c>
      <c r="E164" s="203" t="str">
        <f>CONCATENATE(SUM('Раздел 3'!O20:O20),"&gt;=",SUM('Раздел 3'!O21:O22))</f>
        <v>0&gt;=0</v>
      </c>
    </row>
    <row r="165" spans="1:5" s="123" customFormat="1">
      <c r="A165" s="201" t="str">
        <f>IF((SUM('Раздел 3'!G20:G20)&gt;=SUM('Раздел 3'!G21:G22)),"","Неверно!")</f>
        <v/>
      </c>
      <c r="B165" s="202" t="s">
        <v>10122</v>
      </c>
      <c r="C165" s="203" t="s">
        <v>1150</v>
      </c>
      <c r="D165" s="203" t="s">
        <v>3015</v>
      </c>
      <c r="E165" s="203" t="str">
        <f>CONCATENATE(SUM('Раздел 3'!G20:G20),"&gt;=",SUM('Раздел 3'!G21:G22))</f>
        <v>0&gt;=0</v>
      </c>
    </row>
    <row r="166" spans="1:5" s="123" customFormat="1">
      <c r="A166" s="201" t="str">
        <f>IF((SUM('Раздел 3'!H20:H20)&gt;=SUM('Раздел 3'!H21:H22)),"","Неверно!")</f>
        <v/>
      </c>
      <c r="B166" s="202" t="s">
        <v>10122</v>
      </c>
      <c r="C166" s="203" t="s">
        <v>1151</v>
      </c>
      <c r="D166" s="203" t="s">
        <v>3015</v>
      </c>
      <c r="E166" s="203" t="str">
        <f>CONCATENATE(SUM('Раздел 3'!H20:H20),"&gt;=",SUM('Раздел 3'!H21:H22))</f>
        <v>0&gt;=0</v>
      </c>
    </row>
    <row r="167" spans="1:5" s="123" customFormat="1">
      <c r="A167" s="201" t="str">
        <f>IF((SUM('Раздел 3'!I20:I20)&gt;=SUM('Раздел 3'!I21:I22)),"","Неверно!")</f>
        <v/>
      </c>
      <c r="B167" s="202" t="s">
        <v>10122</v>
      </c>
      <c r="C167" s="203" t="s">
        <v>1152</v>
      </c>
      <c r="D167" s="203" t="s">
        <v>3015</v>
      </c>
      <c r="E167" s="203" t="str">
        <f>CONCATENATE(SUM('Раздел 3'!I20:I20),"&gt;=",SUM('Раздел 3'!I21:I22))</f>
        <v>0&gt;=0</v>
      </c>
    </row>
    <row r="168" spans="1:5" s="123" customFormat="1">
      <c r="A168" s="201" t="str">
        <f>IF((SUM('Раздел 3'!J20:J20)&gt;=SUM('Раздел 3'!J21:J22)),"","Неверно!")</f>
        <v/>
      </c>
      <c r="B168" s="202" t="s">
        <v>10122</v>
      </c>
      <c r="C168" s="203" t="s">
        <v>1153</v>
      </c>
      <c r="D168" s="203" t="s">
        <v>3015</v>
      </c>
      <c r="E168" s="203" t="str">
        <f>CONCATENATE(SUM('Раздел 3'!J20:J20),"&gt;=",SUM('Раздел 3'!J21:J22))</f>
        <v>0&gt;=0</v>
      </c>
    </row>
    <row r="169" spans="1:5" s="123" customFormat="1">
      <c r="A169" s="201" t="str">
        <f>IF((SUM('Раздел 3'!K20:K20)&gt;=SUM('Раздел 3'!K21:K22)),"","Неверно!")</f>
        <v/>
      </c>
      <c r="B169" s="202" t="s">
        <v>10122</v>
      </c>
      <c r="C169" s="203" t="s">
        <v>1154</v>
      </c>
      <c r="D169" s="203" t="s">
        <v>3015</v>
      </c>
      <c r="E169" s="203" t="str">
        <f>CONCATENATE(SUM('Раздел 3'!K20:K20),"&gt;=",SUM('Раздел 3'!K21:K22))</f>
        <v>0&gt;=0</v>
      </c>
    </row>
    <row r="170" spans="1:5" s="123" customFormat="1">
      <c r="A170" s="201" t="str">
        <f>IF((SUM('Раздел 3'!L20:L20)&gt;=SUM('Раздел 3'!L21:L22)),"","Неверно!")</f>
        <v/>
      </c>
      <c r="B170" s="202" t="s">
        <v>10122</v>
      </c>
      <c r="C170" s="203" t="s">
        <v>1155</v>
      </c>
      <c r="D170" s="203" t="s">
        <v>3015</v>
      </c>
      <c r="E170" s="203" t="str">
        <f>CONCATENATE(SUM('Раздел 3'!L20:L20),"&gt;=",SUM('Раздел 3'!L21:L22))</f>
        <v>0&gt;=0</v>
      </c>
    </row>
    <row r="171" spans="1:5" s="123" customFormat="1">
      <c r="A171" s="201" t="str">
        <f>IF((SUM('Раздел 3'!M20:M20)&gt;=SUM('Раздел 3'!M21:M22)),"","Неверно!")</f>
        <v/>
      </c>
      <c r="B171" s="202" t="s">
        <v>10122</v>
      </c>
      <c r="C171" s="203" t="s">
        <v>1156</v>
      </c>
      <c r="D171" s="203" t="s">
        <v>3015</v>
      </c>
      <c r="E171" s="203" t="str">
        <f>CONCATENATE(SUM('Раздел 3'!M20:M20),"&gt;=",SUM('Раздел 3'!M21:M22))</f>
        <v>0&gt;=0</v>
      </c>
    </row>
    <row r="172" spans="1:5" s="123" customFormat="1">
      <c r="A172" s="201" t="str">
        <f>IF((SUM('Раздел 3'!N20:N20)&gt;=SUM('Раздел 3'!N21:N22)),"","Неверно!")</f>
        <v/>
      </c>
      <c r="B172" s="202" t="s">
        <v>10122</v>
      </c>
      <c r="C172" s="203" t="s">
        <v>1157</v>
      </c>
      <c r="D172" s="203" t="s">
        <v>3015</v>
      </c>
      <c r="E172" s="203" t="str">
        <f>CONCATENATE(SUM('Раздел 3'!N20:N20),"&gt;=",SUM('Раздел 3'!N21:N22))</f>
        <v>0&gt;=0</v>
      </c>
    </row>
    <row r="173" spans="1:5" s="123" customFormat="1">
      <c r="A173" s="201" t="str">
        <f>IF((SUM('Раздел 3'!F47:F47)&gt;=SUM('Раздел 3'!F48:F49)),"","Неверно!")</f>
        <v/>
      </c>
      <c r="B173" s="202" t="s">
        <v>10123</v>
      </c>
      <c r="C173" s="203" t="s">
        <v>1027</v>
      </c>
      <c r="D173" s="203" t="s">
        <v>3014</v>
      </c>
      <c r="E173" s="203" t="str">
        <f>CONCATENATE(SUM('Раздел 3'!F47:F47),"&gt;=",SUM('Раздел 3'!F48:F49))</f>
        <v>0&gt;=0</v>
      </c>
    </row>
    <row r="174" spans="1:5" s="123" customFormat="1">
      <c r="A174" s="201" t="str">
        <f>IF((SUM('Раздел 3'!O47:O47)&gt;=SUM('Раздел 3'!O48:O49)),"","Неверно!")</f>
        <v/>
      </c>
      <c r="B174" s="202" t="s">
        <v>10123</v>
      </c>
      <c r="C174" s="203" t="s">
        <v>1028</v>
      </c>
      <c r="D174" s="203" t="s">
        <v>3014</v>
      </c>
      <c r="E174" s="203" t="str">
        <f>CONCATENATE(SUM('Раздел 3'!O47:O47),"&gt;=",SUM('Раздел 3'!O48:O49))</f>
        <v>0&gt;=0</v>
      </c>
    </row>
    <row r="175" spans="1:5" s="123" customFormat="1">
      <c r="A175" s="201" t="str">
        <f>IF((SUM('Раздел 3'!G47:G47)&gt;=SUM('Раздел 3'!G48:G49)),"","Неверно!")</f>
        <v/>
      </c>
      <c r="B175" s="202" t="s">
        <v>10123</v>
      </c>
      <c r="C175" s="203" t="s">
        <v>1029</v>
      </c>
      <c r="D175" s="203" t="s">
        <v>3014</v>
      </c>
      <c r="E175" s="203" t="str">
        <f>CONCATENATE(SUM('Раздел 3'!G47:G47),"&gt;=",SUM('Раздел 3'!G48:G49))</f>
        <v>0&gt;=0</v>
      </c>
    </row>
    <row r="176" spans="1:5" s="123" customFormat="1">
      <c r="A176" s="201" t="str">
        <f>IF((SUM('Раздел 3'!H47:H47)&gt;=SUM('Раздел 3'!H48:H49)),"","Неверно!")</f>
        <v/>
      </c>
      <c r="B176" s="202" t="s">
        <v>10123</v>
      </c>
      <c r="C176" s="203" t="s">
        <v>1030</v>
      </c>
      <c r="D176" s="203" t="s">
        <v>3014</v>
      </c>
      <c r="E176" s="203" t="str">
        <f>CONCATENATE(SUM('Раздел 3'!H47:H47),"&gt;=",SUM('Раздел 3'!H48:H49))</f>
        <v>0&gt;=0</v>
      </c>
    </row>
    <row r="177" spans="1:5" s="123" customFormat="1">
      <c r="A177" s="201" t="str">
        <f>IF((SUM('Раздел 3'!I47:I47)&gt;=SUM('Раздел 3'!I48:I49)),"","Неверно!")</f>
        <v/>
      </c>
      <c r="B177" s="202" t="s">
        <v>10123</v>
      </c>
      <c r="C177" s="203" t="s">
        <v>1031</v>
      </c>
      <c r="D177" s="203" t="s">
        <v>3014</v>
      </c>
      <c r="E177" s="203" t="str">
        <f>CONCATENATE(SUM('Раздел 3'!I47:I47),"&gt;=",SUM('Раздел 3'!I48:I49))</f>
        <v>0&gt;=0</v>
      </c>
    </row>
    <row r="178" spans="1:5" s="123" customFormat="1">
      <c r="A178" s="201" t="str">
        <f>IF((SUM('Раздел 3'!J47:J47)&gt;=SUM('Раздел 3'!J48:J49)),"","Неверно!")</f>
        <v/>
      </c>
      <c r="B178" s="202" t="s">
        <v>10123</v>
      </c>
      <c r="C178" s="203" t="s">
        <v>1032</v>
      </c>
      <c r="D178" s="203" t="s">
        <v>3014</v>
      </c>
      <c r="E178" s="203" t="str">
        <f>CONCATENATE(SUM('Раздел 3'!J47:J47),"&gt;=",SUM('Раздел 3'!J48:J49))</f>
        <v>0&gt;=0</v>
      </c>
    </row>
    <row r="179" spans="1:5" s="123" customFormat="1">
      <c r="A179" s="201" t="str">
        <f>IF((SUM('Раздел 3'!K47:K47)&gt;=SUM('Раздел 3'!K48:K49)),"","Неверно!")</f>
        <v/>
      </c>
      <c r="B179" s="202" t="s">
        <v>10123</v>
      </c>
      <c r="C179" s="203" t="s">
        <v>1033</v>
      </c>
      <c r="D179" s="203" t="s">
        <v>3014</v>
      </c>
      <c r="E179" s="203" t="str">
        <f>CONCATENATE(SUM('Раздел 3'!K47:K47),"&gt;=",SUM('Раздел 3'!K48:K49))</f>
        <v>0&gt;=0</v>
      </c>
    </row>
    <row r="180" spans="1:5" s="123" customFormat="1">
      <c r="A180" s="201" t="str">
        <f>IF((SUM('Раздел 3'!L47:L47)&gt;=SUM('Раздел 3'!L48:L49)),"","Неверно!")</f>
        <v/>
      </c>
      <c r="B180" s="202" t="s">
        <v>10123</v>
      </c>
      <c r="C180" s="203" t="s">
        <v>1034</v>
      </c>
      <c r="D180" s="203" t="s">
        <v>3014</v>
      </c>
      <c r="E180" s="203" t="str">
        <f>CONCATENATE(SUM('Раздел 3'!L47:L47),"&gt;=",SUM('Раздел 3'!L48:L49))</f>
        <v>0&gt;=0</v>
      </c>
    </row>
    <row r="181" spans="1:5" s="123" customFormat="1">
      <c r="A181" s="201" t="str">
        <f>IF((SUM('Раздел 3'!M47:M47)&gt;=SUM('Раздел 3'!M48:M49)),"","Неверно!")</f>
        <v/>
      </c>
      <c r="B181" s="202" t="s">
        <v>10123</v>
      </c>
      <c r="C181" s="203" t="s">
        <v>1035</v>
      </c>
      <c r="D181" s="203" t="s">
        <v>3014</v>
      </c>
      <c r="E181" s="203" t="str">
        <f>CONCATENATE(SUM('Раздел 3'!M47:M47),"&gt;=",SUM('Раздел 3'!M48:M49))</f>
        <v>0&gt;=0</v>
      </c>
    </row>
    <row r="182" spans="1:5" s="123" customFormat="1">
      <c r="A182" s="201" t="str">
        <f>IF((SUM('Раздел 3'!N47:N47)&gt;=SUM('Раздел 3'!N48:N49)),"","Неверно!")</f>
        <v/>
      </c>
      <c r="B182" s="202" t="s">
        <v>10123</v>
      </c>
      <c r="C182" s="203" t="s">
        <v>1036</v>
      </c>
      <c r="D182" s="203" t="s">
        <v>3014</v>
      </c>
      <c r="E182" s="203" t="str">
        <f>CONCATENATE(SUM('Раздел 3'!N47:N47),"&gt;=",SUM('Раздел 3'!N48:N49))</f>
        <v>0&gt;=0</v>
      </c>
    </row>
    <row r="183" spans="1:5" s="123" customFormat="1">
      <c r="A183" s="201" t="str">
        <f>IF((SUM('Раздел 3'!F14:F14)&gt;=SUM('Раздел 3'!F15:F16)),"","Неверно!")</f>
        <v/>
      </c>
      <c r="B183" s="202" t="s">
        <v>10124</v>
      </c>
      <c r="C183" s="203" t="s">
        <v>974</v>
      </c>
      <c r="D183" s="203" t="s">
        <v>3013</v>
      </c>
      <c r="E183" s="203" t="str">
        <f>CONCATENATE(SUM('Раздел 3'!F14:F14),"&gt;=",SUM('Раздел 3'!F15:F16))</f>
        <v>1&gt;=1</v>
      </c>
    </row>
    <row r="184" spans="1:5" s="123" customFormat="1">
      <c r="A184" s="201" t="str">
        <f>IF((SUM('Раздел 3'!O14:O14)&gt;=SUM('Раздел 3'!O15:O16)),"","Неверно!")</f>
        <v/>
      </c>
      <c r="B184" s="202" t="s">
        <v>10124</v>
      </c>
      <c r="C184" s="203" t="s">
        <v>975</v>
      </c>
      <c r="D184" s="203" t="s">
        <v>3013</v>
      </c>
      <c r="E184" s="203" t="str">
        <f>CONCATENATE(SUM('Раздел 3'!O14:O14),"&gt;=",SUM('Раздел 3'!O15:O16))</f>
        <v>0&gt;=0</v>
      </c>
    </row>
    <row r="185" spans="1:5" s="123" customFormat="1">
      <c r="A185" s="201" t="str">
        <f>IF((SUM('Раздел 3'!G14:G14)&gt;=SUM('Раздел 3'!G15:G16)),"","Неверно!")</f>
        <v/>
      </c>
      <c r="B185" s="202" t="s">
        <v>10124</v>
      </c>
      <c r="C185" s="203" t="s">
        <v>976</v>
      </c>
      <c r="D185" s="203" t="s">
        <v>3013</v>
      </c>
      <c r="E185" s="203" t="str">
        <f>CONCATENATE(SUM('Раздел 3'!G14:G14),"&gt;=",SUM('Раздел 3'!G15:G16))</f>
        <v>0&gt;=0</v>
      </c>
    </row>
    <row r="186" spans="1:5" s="123" customFormat="1">
      <c r="A186" s="201" t="str">
        <f>IF((SUM('Раздел 3'!H14:H14)&gt;=SUM('Раздел 3'!H15:H16)),"","Неверно!")</f>
        <v/>
      </c>
      <c r="B186" s="202" t="s">
        <v>10124</v>
      </c>
      <c r="C186" s="203" t="s">
        <v>977</v>
      </c>
      <c r="D186" s="203" t="s">
        <v>3013</v>
      </c>
      <c r="E186" s="203" t="str">
        <f>CONCATENATE(SUM('Раздел 3'!H14:H14),"&gt;=",SUM('Раздел 3'!H15:H16))</f>
        <v>0&gt;=0</v>
      </c>
    </row>
    <row r="187" spans="1:5" s="123" customFormat="1">
      <c r="A187" s="201" t="str">
        <f>IF((SUM('Раздел 3'!I14:I14)&gt;=SUM('Раздел 3'!I15:I16)),"","Неверно!")</f>
        <v/>
      </c>
      <c r="B187" s="202" t="s">
        <v>10124</v>
      </c>
      <c r="C187" s="203" t="s">
        <v>978</v>
      </c>
      <c r="D187" s="203" t="s">
        <v>3013</v>
      </c>
      <c r="E187" s="203" t="str">
        <f>CONCATENATE(SUM('Раздел 3'!I14:I14),"&gt;=",SUM('Раздел 3'!I15:I16))</f>
        <v>1&gt;=1</v>
      </c>
    </row>
    <row r="188" spans="1:5" s="123" customFormat="1">
      <c r="A188" s="201" t="str">
        <f>IF((SUM('Раздел 3'!J14:J14)&gt;=SUM('Раздел 3'!J15:J16)),"","Неверно!")</f>
        <v/>
      </c>
      <c r="B188" s="202" t="s">
        <v>10124</v>
      </c>
      <c r="C188" s="203" t="s">
        <v>979</v>
      </c>
      <c r="D188" s="203" t="s">
        <v>3013</v>
      </c>
      <c r="E188" s="203" t="str">
        <f>CONCATENATE(SUM('Раздел 3'!J14:J14),"&gt;=",SUM('Раздел 3'!J15:J16))</f>
        <v>0&gt;=0</v>
      </c>
    </row>
    <row r="189" spans="1:5" s="123" customFormat="1">
      <c r="A189" s="201" t="str">
        <f>IF((SUM('Раздел 3'!K14:K14)&gt;=SUM('Раздел 3'!K15:K16)),"","Неверно!")</f>
        <v/>
      </c>
      <c r="B189" s="202" t="s">
        <v>10124</v>
      </c>
      <c r="C189" s="203" t="s">
        <v>980</v>
      </c>
      <c r="D189" s="203" t="s">
        <v>3013</v>
      </c>
      <c r="E189" s="203" t="str">
        <f>CONCATENATE(SUM('Раздел 3'!K14:K14),"&gt;=",SUM('Раздел 3'!K15:K16))</f>
        <v>1&gt;=1</v>
      </c>
    </row>
    <row r="190" spans="1:5" s="123" customFormat="1">
      <c r="A190" s="201" t="str">
        <f>IF((SUM('Раздел 3'!L14:L14)&gt;=SUM('Раздел 3'!L15:L16)),"","Неверно!")</f>
        <v/>
      </c>
      <c r="B190" s="202" t="s">
        <v>10124</v>
      </c>
      <c r="C190" s="203" t="s">
        <v>981</v>
      </c>
      <c r="D190" s="203" t="s">
        <v>3013</v>
      </c>
      <c r="E190" s="203" t="str">
        <f>CONCATENATE(SUM('Раздел 3'!L14:L14),"&gt;=",SUM('Раздел 3'!L15:L16))</f>
        <v>1&gt;=1</v>
      </c>
    </row>
    <row r="191" spans="1:5" s="123" customFormat="1">
      <c r="A191" s="201" t="str">
        <f>IF((SUM('Раздел 3'!M14:M14)&gt;=SUM('Раздел 3'!M15:M16)),"","Неверно!")</f>
        <v/>
      </c>
      <c r="B191" s="202" t="s">
        <v>10124</v>
      </c>
      <c r="C191" s="203" t="s">
        <v>982</v>
      </c>
      <c r="D191" s="203" t="s">
        <v>3013</v>
      </c>
      <c r="E191" s="203" t="str">
        <f>CONCATENATE(SUM('Раздел 3'!M14:M14),"&gt;=",SUM('Раздел 3'!M15:M16))</f>
        <v>0&gt;=0</v>
      </c>
    </row>
    <row r="192" spans="1:5" s="123" customFormat="1">
      <c r="A192" s="201" t="str">
        <f>IF((SUM('Раздел 3'!N14:N14)&gt;=SUM('Раздел 3'!N15:N16)),"","Неверно!")</f>
        <v/>
      </c>
      <c r="B192" s="202" t="s">
        <v>10124</v>
      </c>
      <c r="C192" s="203" t="s">
        <v>983</v>
      </c>
      <c r="D192" s="203" t="s">
        <v>3013</v>
      </c>
      <c r="E192" s="203" t="str">
        <f>CONCATENATE(SUM('Раздел 3'!N14:N14),"&gt;=",SUM('Раздел 3'!N15:N16))</f>
        <v>0&gt;=0</v>
      </c>
    </row>
    <row r="193" spans="1:5" s="123" customFormat="1">
      <c r="A193" s="201" t="str">
        <f>IF((SUM('Раздел 3'!F8:F8)=SUM('Раздел 3'!G8:J8)),"","Неверно!")</f>
        <v/>
      </c>
      <c r="B193" s="202" t="s">
        <v>10125</v>
      </c>
      <c r="C193" s="203" t="s">
        <v>900</v>
      </c>
      <c r="D193" s="203" t="s">
        <v>3012</v>
      </c>
      <c r="E193" s="203" t="str">
        <f>CONCATENATE(SUM('Раздел 3'!F8:F8),"=",SUM('Раздел 3'!G8:J8))</f>
        <v>2=2</v>
      </c>
    </row>
    <row r="194" spans="1:5" s="123" customFormat="1">
      <c r="A194" s="201" t="str">
        <f>IF((SUM('Раздел 3'!F17:F17)=SUM('Раздел 3'!G17:J17)),"","Неверно!")</f>
        <v/>
      </c>
      <c r="B194" s="202" t="s">
        <v>10125</v>
      </c>
      <c r="C194" s="203" t="s">
        <v>901</v>
      </c>
      <c r="D194" s="203" t="s">
        <v>3012</v>
      </c>
      <c r="E194" s="203" t="str">
        <f>CONCATENATE(SUM('Раздел 3'!F17:F17),"=",SUM('Раздел 3'!G17:J17))</f>
        <v>0=0</v>
      </c>
    </row>
    <row r="195" spans="1:5" s="123" customFormat="1">
      <c r="A195" s="201" t="str">
        <f>IF((SUM('Раздел 3'!F18:F18)=SUM('Раздел 3'!G18:J18)),"","Неверно!")</f>
        <v/>
      </c>
      <c r="B195" s="202" t="s">
        <v>10125</v>
      </c>
      <c r="C195" s="203" t="s">
        <v>902</v>
      </c>
      <c r="D195" s="203" t="s">
        <v>3012</v>
      </c>
      <c r="E195" s="203" t="str">
        <f>CONCATENATE(SUM('Раздел 3'!F18:F18),"=",SUM('Раздел 3'!G18:J18))</f>
        <v>0=0</v>
      </c>
    </row>
    <row r="196" spans="1:5" s="123" customFormat="1">
      <c r="A196" s="201" t="str">
        <f>IF((SUM('Раздел 3'!F19:F19)=SUM('Раздел 3'!G19:J19)),"","Неверно!")</f>
        <v/>
      </c>
      <c r="B196" s="202" t="s">
        <v>10125</v>
      </c>
      <c r="C196" s="203" t="s">
        <v>903</v>
      </c>
      <c r="D196" s="203" t="s">
        <v>3012</v>
      </c>
      <c r="E196" s="203" t="str">
        <f>CONCATENATE(SUM('Раздел 3'!F19:F19),"=",SUM('Раздел 3'!G19:J19))</f>
        <v>0=0</v>
      </c>
    </row>
    <row r="197" spans="1:5" s="123" customFormat="1">
      <c r="A197" s="201" t="str">
        <f>IF((SUM('Раздел 3'!F20:F20)=SUM('Раздел 3'!G20:J20)),"","Неверно!")</f>
        <v/>
      </c>
      <c r="B197" s="202" t="s">
        <v>10125</v>
      </c>
      <c r="C197" s="203" t="s">
        <v>904</v>
      </c>
      <c r="D197" s="203" t="s">
        <v>3012</v>
      </c>
      <c r="E197" s="203" t="str">
        <f>CONCATENATE(SUM('Раздел 3'!F20:F20),"=",SUM('Раздел 3'!G20:J20))</f>
        <v>0=0</v>
      </c>
    </row>
    <row r="198" spans="1:5" s="123" customFormat="1">
      <c r="A198" s="201" t="str">
        <f>IF((SUM('Раздел 3'!F21:F21)=SUM('Раздел 3'!G21:J21)),"","Неверно!")</f>
        <v/>
      </c>
      <c r="B198" s="202" t="s">
        <v>10125</v>
      </c>
      <c r="C198" s="203" t="s">
        <v>905</v>
      </c>
      <c r="D198" s="203" t="s">
        <v>3012</v>
      </c>
      <c r="E198" s="203" t="str">
        <f>CONCATENATE(SUM('Раздел 3'!F21:F21),"=",SUM('Раздел 3'!G21:J21))</f>
        <v>0=0</v>
      </c>
    </row>
    <row r="199" spans="1:5" s="123" customFormat="1">
      <c r="A199" s="201" t="str">
        <f>IF((SUM('Раздел 3'!F22:F22)=SUM('Раздел 3'!G22:J22)),"","Неверно!")</f>
        <v/>
      </c>
      <c r="B199" s="202" t="s">
        <v>10125</v>
      </c>
      <c r="C199" s="203" t="s">
        <v>906</v>
      </c>
      <c r="D199" s="203" t="s">
        <v>3012</v>
      </c>
      <c r="E199" s="203" t="str">
        <f>CONCATENATE(SUM('Раздел 3'!F22:F22),"=",SUM('Раздел 3'!G22:J22))</f>
        <v>0=0</v>
      </c>
    </row>
    <row r="200" spans="1:5" s="123" customFormat="1">
      <c r="A200" s="201" t="str">
        <f>IF((SUM('Раздел 3'!F23:F23)=SUM('Раздел 3'!G23:J23)),"","Неверно!")</f>
        <v/>
      </c>
      <c r="B200" s="202" t="s">
        <v>10125</v>
      </c>
      <c r="C200" s="203" t="s">
        <v>907</v>
      </c>
      <c r="D200" s="203" t="s">
        <v>3012</v>
      </c>
      <c r="E200" s="203" t="str">
        <f>CONCATENATE(SUM('Раздел 3'!F23:F23),"=",SUM('Раздел 3'!G23:J23))</f>
        <v>0=0</v>
      </c>
    </row>
    <row r="201" spans="1:5" s="123" customFormat="1">
      <c r="A201" s="201" t="str">
        <f>IF((SUM('Раздел 3'!F24:F24)=SUM('Раздел 3'!G24:J24)),"","Неверно!")</f>
        <v/>
      </c>
      <c r="B201" s="202" t="s">
        <v>10125</v>
      </c>
      <c r="C201" s="203" t="s">
        <v>908</v>
      </c>
      <c r="D201" s="203" t="s">
        <v>3012</v>
      </c>
      <c r="E201" s="203" t="str">
        <f>CONCATENATE(SUM('Раздел 3'!F24:F24),"=",SUM('Раздел 3'!G24:J24))</f>
        <v>0=0</v>
      </c>
    </row>
    <row r="202" spans="1:5" s="123" customFormat="1">
      <c r="A202" s="201" t="str">
        <f>IF((SUM('Раздел 3'!F25:F25)=SUM('Раздел 3'!G25:J25)),"","Неверно!")</f>
        <v/>
      </c>
      <c r="B202" s="202" t="s">
        <v>10125</v>
      </c>
      <c r="C202" s="203" t="s">
        <v>909</v>
      </c>
      <c r="D202" s="203" t="s">
        <v>3012</v>
      </c>
      <c r="E202" s="203" t="str">
        <f>CONCATENATE(SUM('Раздел 3'!F25:F25),"=",SUM('Раздел 3'!G25:J25))</f>
        <v>0=0</v>
      </c>
    </row>
    <row r="203" spans="1:5" s="123" customFormat="1">
      <c r="A203" s="201" t="str">
        <f>IF((SUM('Раздел 3'!F26:F26)=SUM('Раздел 3'!G26:J26)),"","Неверно!")</f>
        <v/>
      </c>
      <c r="B203" s="202" t="s">
        <v>10125</v>
      </c>
      <c r="C203" s="203" t="s">
        <v>910</v>
      </c>
      <c r="D203" s="203" t="s">
        <v>3012</v>
      </c>
      <c r="E203" s="203" t="str">
        <f>CONCATENATE(SUM('Раздел 3'!F26:F26),"=",SUM('Раздел 3'!G26:J26))</f>
        <v>0=0</v>
      </c>
    </row>
    <row r="204" spans="1:5" s="123" customFormat="1">
      <c r="A204" s="201" t="str">
        <f>IF((SUM('Раздел 3'!F9:F9)=SUM('Раздел 3'!G9:J9)),"","Неверно!")</f>
        <v/>
      </c>
      <c r="B204" s="202" t="s">
        <v>10125</v>
      </c>
      <c r="C204" s="203" t="s">
        <v>911</v>
      </c>
      <c r="D204" s="203" t="s">
        <v>3012</v>
      </c>
      <c r="E204" s="203" t="str">
        <f>CONCATENATE(SUM('Раздел 3'!F9:F9),"=",SUM('Раздел 3'!G9:J9))</f>
        <v>1=1</v>
      </c>
    </row>
    <row r="205" spans="1:5" s="123" customFormat="1">
      <c r="A205" s="201" t="str">
        <f>IF((SUM('Раздел 3'!F27:F27)=SUM('Раздел 3'!G27:J27)),"","Неверно!")</f>
        <v/>
      </c>
      <c r="B205" s="202" t="s">
        <v>10125</v>
      </c>
      <c r="C205" s="203" t="s">
        <v>912</v>
      </c>
      <c r="D205" s="203" t="s">
        <v>3012</v>
      </c>
      <c r="E205" s="203" t="str">
        <f>CONCATENATE(SUM('Раздел 3'!F27:F27),"=",SUM('Раздел 3'!G27:J27))</f>
        <v>0=0</v>
      </c>
    </row>
    <row r="206" spans="1:5" s="123" customFormat="1">
      <c r="A206" s="201" t="str">
        <f>IF((SUM('Раздел 3'!F28:F28)=SUM('Раздел 3'!G28:J28)),"","Неверно!")</f>
        <v/>
      </c>
      <c r="B206" s="202" t="s">
        <v>10125</v>
      </c>
      <c r="C206" s="203" t="s">
        <v>913</v>
      </c>
      <c r="D206" s="203" t="s">
        <v>3012</v>
      </c>
      <c r="E206" s="203" t="str">
        <f>CONCATENATE(SUM('Раздел 3'!F28:F28),"=",SUM('Раздел 3'!G28:J28))</f>
        <v>0=0</v>
      </c>
    </row>
    <row r="207" spans="1:5" s="123" customFormat="1">
      <c r="A207" s="201" t="str">
        <f>IF((SUM('Раздел 3'!F29:F29)=SUM('Раздел 3'!G29:J29)),"","Неверно!")</f>
        <v/>
      </c>
      <c r="B207" s="202" t="s">
        <v>10125</v>
      </c>
      <c r="C207" s="203" t="s">
        <v>914</v>
      </c>
      <c r="D207" s="203" t="s">
        <v>3012</v>
      </c>
      <c r="E207" s="203" t="str">
        <f>CONCATENATE(SUM('Раздел 3'!F29:F29),"=",SUM('Раздел 3'!G29:J29))</f>
        <v>0=0</v>
      </c>
    </row>
    <row r="208" spans="1:5" s="123" customFormat="1">
      <c r="A208" s="201" t="str">
        <f>IF((SUM('Раздел 3'!F30:F30)=SUM('Раздел 3'!G30:J30)),"","Неверно!")</f>
        <v/>
      </c>
      <c r="B208" s="202" t="s">
        <v>10125</v>
      </c>
      <c r="C208" s="203" t="s">
        <v>915</v>
      </c>
      <c r="D208" s="203" t="s">
        <v>3012</v>
      </c>
      <c r="E208" s="203" t="str">
        <f>CONCATENATE(SUM('Раздел 3'!F30:F30),"=",SUM('Раздел 3'!G30:J30))</f>
        <v>0=0</v>
      </c>
    </row>
    <row r="209" spans="1:5" s="123" customFormat="1">
      <c r="A209" s="201" t="str">
        <f>IF((SUM('Раздел 3'!F31:F31)=SUM('Раздел 3'!G31:J31)),"","Неверно!")</f>
        <v/>
      </c>
      <c r="B209" s="202" t="s">
        <v>10125</v>
      </c>
      <c r="C209" s="203" t="s">
        <v>916</v>
      </c>
      <c r="D209" s="203" t="s">
        <v>3012</v>
      </c>
      <c r="E209" s="203" t="str">
        <f>CONCATENATE(SUM('Раздел 3'!F31:F31),"=",SUM('Раздел 3'!G31:J31))</f>
        <v>0=0</v>
      </c>
    </row>
    <row r="210" spans="1:5" s="123" customFormat="1">
      <c r="A210" s="201" t="str">
        <f>IF((SUM('Раздел 3'!F32:F32)=SUM('Раздел 3'!G32:J32)),"","Неверно!")</f>
        <v/>
      </c>
      <c r="B210" s="202" t="s">
        <v>10125</v>
      </c>
      <c r="C210" s="203" t="s">
        <v>917</v>
      </c>
      <c r="D210" s="203" t="s">
        <v>3012</v>
      </c>
      <c r="E210" s="203" t="str">
        <f>CONCATENATE(SUM('Раздел 3'!F32:F32),"=",SUM('Раздел 3'!G32:J32))</f>
        <v>0=0</v>
      </c>
    </row>
    <row r="211" spans="1:5" s="123" customFormat="1">
      <c r="A211" s="201" t="str">
        <f>IF((SUM('Раздел 3'!F33:F33)=SUM('Раздел 3'!G33:J33)),"","Неверно!")</f>
        <v/>
      </c>
      <c r="B211" s="202" t="s">
        <v>10125</v>
      </c>
      <c r="C211" s="203" t="s">
        <v>918</v>
      </c>
      <c r="D211" s="203" t="s">
        <v>3012</v>
      </c>
      <c r="E211" s="203" t="str">
        <f>CONCATENATE(SUM('Раздел 3'!F33:F33),"=",SUM('Раздел 3'!G33:J33))</f>
        <v>0=0</v>
      </c>
    </row>
    <row r="212" spans="1:5" s="123" customFormat="1">
      <c r="A212" s="201" t="str">
        <f>IF((SUM('Раздел 3'!F34:F34)=SUM('Раздел 3'!G34:J34)),"","Неверно!")</f>
        <v/>
      </c>
      <c r="B212" s="202" t="s">
        <v>10125</v>
      </c>
      <c r="C212" s="203" t="s">
        <v>919</v>
      </c>
      <c r="D212" s="203" t="s">
        <v>3012</v>
      </c>
      <c r="E212" s="203" t="str">
        <f>CONCATENATE(SUM('Раздел 3'!F34:F34),"=",SUM('Раздел 3'!G34:J34))</f>
        <v>0=0</v>
      </c>
    </row>
    <row r="213" spans="1:5" s="123" customFormat="1">
      <c r="A213" s="201" t="str">
        <f>IF((SUM('Раздел 3'!F35:F35)=SUM('Раздел 3'!G35:J35)),"","Неверно!")</f>
        <v/>
      </c>
      <c r="B213" s="202" t="s">
        <v>10125</v>
      </c>
      <c r="C213" s="203" t="s">
        <v>920</v>
      </c>
      <c r="D213" s="203" t="s">
        <v>3012</v>
      </c>
      <c r="E213" s="203" t="str">
        <f>CONCATENATE(SUM('Раздел 3'!F35:F35),"=",SUM('Раздел 3'!G35:J35))</f>
        <v>0=0</v>
      </c>
    </row>
    <row r="214" spans="1:5" s="123" customFormat="1">
      <c r="A214" s="201" t="str">
        <f>IF((SUM('Раздел 3'!F36:F36)=SUM('Раздел 3'!G36:J36)),"","Неверно!")</f>
        <v/>
      </c>
      <c r="B214" s="202" t="s">
        <v>10125</v>
      </c>
      <c r="C214" s="203" t="s">
        <v>921</v>
      </c>
      <c r="D214" s="203" t="s">
        <v>3012</v>
      </c>
      <c r="E214" s="203" t="str">
        <f>CONCATENATE(SUM('Раздел 3'!F36:F36),"=",SUM('Раздел 3'!G36:J36))</f>
        <v>0=0</v>
      </c>
    </row>
    <row r="215" spans="1:5" s="123" customFormat="1">
      <c r="A215" s="201" t="str">
        <f>IF((SUM('Раздел 3'!F10:F10)=SUM('Раздел 3'!G10:J10)),"","Неверно!")</f>
        <v/>
      </c>
      <c r="B215" s="202" t="s">
        <v>10125</v>
      </c>
      <c r="C215" s="203" t="s">
        <v>922</v>
      </c>
      <c r="D215" s="203" t="s">
        <v>3012</v>
      </c>
      <c r="E215" s="203" t="str">
        <f>CONCATENATE(SUM('Раздел 3'!F10:F10),"=",SUM('Раздел 3'!G10:J10))</f>
        <v>0=0</v>
      </c>
    </row>
    <row r="216" spans="1:5" s="123" customFormat="1">
      <c r="A216" s="201" t="str">
        <f>IF((SUM('Раздел 3'!F37:F37)=SUM('Раздел 3'!G37:J37)),"","Неверно!")</f>
        <v/>
      </c>
      <c r="B216" s="202" t="s">
        <v>10125</v>
      </c>
      <c r="C216" s="203" t="s">
        <v>923</v>
      </c>
      <c r="D216" s="203" t="s">
        <v>3012</v>
      </c>
      <c r="E216" s="203" t="str">
        <f>CONCATENATE(SUM('Раздел 3'!F37:F37),"=",SUM('Раздел 3'!G37:J37))</f>
        <v>0=0</v>
      </c>
    </row>
    <row r="217" spans="1:5" s="123" customFormat="1">
      <c r="A217" s="201" t="str">
        <f>IF((SUM('Раздел 3'!F38:F38)=SUM('Раздел 3'!G38:J38)),"","Неверно!")</f>
        <v/>
      </c>
      <c r="B217" s="202" t="s">
        <v>10125</v>
      </c>
      <c r="C217" s="203" t="s">
        <v>924</v>
      </c>
      <c r="D217" s="203" t="s">
        <v>3012</v>
      </c>
      <c r="E217" s="203" t="str">
        <f>CONCATENATE(SUM('Раздел 3'!F38:F38),"=",SUM('Раздел 3'!G38:J38))</f>
        <v>0=0</v>
      </c>
    </row>
    <row r="218" spans="1:5" s="123" customFormat="1">
      <c r="A218" s="201" t="str">
        <f>IF((SUM('Раздел 3'!F39:F39)=SUM('Раздел 3'!G39:J39)),"","Неверно!")</f>
        <v/>
      </c>
      <c r="B218" s="202" t="s">
        <v>10125</v>
      </c>
      <c r="C218" s="203" t="s">
        <v>925</v>
      </c>
      <c r="D218" s="203" t="s">
        <v>3012</v>
      </c>
      <c r="E218" s="203" t="str">
        <f>CONCATENATE(SUM('Раздел 3'!F39:F39),"=",SUM('Раздел 3'!G39:J39))</f>
        <v>0=0</v>
      </c>
    </row>
    <row r="219" spans="1:5" s="123" customFormat="1">
      <c r="A219" s="201" t="str">
        <f>IF((SUM('Раздел 3'!F40:F40)=SUM('Раздел 3'!G40:J40)),"","Неверно!")</f>
        <v/>
      </c>
      <c r="B219" s="202" t="s">
        <v>10125</v>
      </c>
      <c r="C219" s="203" t="s">
        <v>926</v>
      </c>
      <c r="D219" s="203" t="s">
        <v>3012</v>
      </c>
      <c r="E219" s="203" t="str">
        <f>CONCATENATE(SUM('Раздел 3'!F40:F40),"=",SUM('Раздел 3'!G40:J40))</f>
        <v>0=0</v>
      </c>
    </row>
    <row r="220" spans="1:5" s="123" customFormat="1">
      <c r="A220" s="201" t="str">
        <f>IF((SUM('Раздел 3'!F41:F41)=SUM('Раздел 3'!G41:J41)),"","Неверно!")</f>
        <v/>
      </c>
      <c r="B220" s="202" t="s">
        <v>10125</v>
      </c>
      <c r="C220" s="203" t="s">
        <v>927</v>
      </c>
      <c r="D220" s="203" t="s">
        <v>3012</v>
      </c>
      <c r="E220" s="203" t="str">
        <f>CONCATENATE(SUM('Раздел 3'!F41:F41),"=",SUM('Раздел 3'!G41:J41))</f>
        <v>0=0</v>
      </c>
    </row>
    <row r="221" spans="1:5" s="123" customFormat="1">
      <c r="A221" s="201" t="str">
        <f>IF((SUM('Раздел 3'!F42:F42)=SUM('Раздел 3'!G42:J42)),"","Неверно!")</f>
        <v/>
      </c>
      <c r="B221" s="202" t="s">
        <v>10125</v>
      </c>
      <c r="C221" s="203" t="s">
        <v>928</v>
      </c>
      <c r="D221" s="203" t="s">
        <v>3012</v>
      </c>
      <c r="E221" s="203" t="str">
        <f>CONCATENATE(SUM('Раздел 3'!F42:F42),"=",SUM('Раздел 3'!G42:J42))</f>
        <v>0=0</v>
      </c>
    </row>
    <row r="222" spans="1:5" s="123" customFormat="1">
      <c r="A222" s="201" t="str">
        <f>IF((SUM('Раздел 3'!F43:F43)=SUM('Раздел 3'!G43:J43)),"","Неверно!")</f>
        <v/>
      </c>
      <c r="B222" s="202" t="s">
        <v>10125</v>
      </c>
      <c r="C222" s="203" t="s">
        <v>929</v>
      </c>
      <c r="D222" s="203" t="s">
        <v>3012</v>
      </c>
      <c r="E222" s="203" t="str">
        <f>CONCATENATE(SUM('Раздел 3'!F43:F43),"=",SUM('Раздел 3'!G43:J43))</f>
        <v>0=0</v>
      </c>
    </row>
    <row r="223" spans="1:5" s="123" customFormat="1">
      <c r="A223" s="201" t="str">
        <f>IF((SUM('Раздел 3'!F44:F44)=SUM('Раздел 3'!G44:J44)),"","Неверно!")</f>
        <v/>
      </c>
      <c r="B223" s="202" t="s">
        <v>10125</v>
      </c>
      <c r="C223" s="203" t="s">
        <v>930</v>
      </c>
      <c r="D223" s="203" t="s">
        <v>3012</v>
      </c>
      <c r="E223" s="203" t="str">
        <f>CONCATENATE(SUM('Раздел 3'!F44:F44),"=",SUM('Раздел 3'!G44:J44))</f>
        <v>0=0</v>
      </c>
    </row>
    <row r="224" spans="1:5" s="123" customFormat="1">
      <c r="A224" s="201" t="str">
        <f>IF((SUM('Раздел 3'!F45:F45)=SUM('Раздел 3'!G45:J45)),"","Неверно!")</f>
        <v/>
      </c>
      <c r="B224" s="202" t="s">
        <v>10125</v>
      </c>
      <c r="C224" s="203" t="s">
        <v>931</v>
      </c>
      <c r="D224" s="203" t="s">
        <v>3012</v>
      </c>
      <c r="E224" s="203" t="str">
        <f>CONCATENATE(SUM('Раздел 3'!F45:F45),"=",SUM('Раздел 3'!G45:J45))</f>
        <v>0=0</v>
      </c>
    </row>
    <row r="225" spans="1:5" s="123" customFormat="1">
      <c r="A225" s="201" t="str">
        <f>IF((SUM('Раздел 3'!F46:F46)=SUM('Раздел 3'!G46:J46)),"","Неверно!")</f>
        <v/>
      </c>
      <c r="B225" s="202" t="s">
        <v>10125</v>
      </c>
      <c r="C225" s="203" t="s">
        <v>932</v>
      </c>
      <c r="D225" s="203" t="s">
        <v>3012</v>
      </c>
      <c r="E225" s="203" t="str">
        <f>CONCATENATE(SUM('Раздел 3'!F46:F46),"=",SUM('Раздел 3'!G46:J46))</f>
        <v>0=0</v>
      </c>
    </row>
    <row r="226" spans="1:5" s="123" customFormat="1">
      <c r="A226" s="201" t="str">
        <f>IF((SUM('Раздел 3'!F11:F11)=SUM('Раздел 3'!G11:J11)),"","Неверно!")</f>
        <v/>
      </c>
      <c r="B226" s="202" t="s">
        <v>10125</v>
      </c>
      <c r="C226" s="203" t="s">
        <v>933</v>
      </c>
      <c r="D226" s="203" t="s">
        <v>3012</v>
      </c>
      <c r="E226" s="203" t="str">
        <f>CONCATENATE(SUM('Раздел 3'!F11:F11),"=",SUM('Раздел 3'!G11:J11))</f>
        <v>1=1</v>
      </c>
    </row>
    <row r="227" spans="1:5" s="123" customFormat="1">
      <c r="A227" s="201" t="str">
        <f>IF((SUM('Раздел 3'!F47:F47)=SUM('Раздел 3'!G47:J47)),"","Неверно!")</f>
        <v/>
      </c>
      <c r="B227" s="202" t="s">
        <v>10125</v>
      </c>
      <c r="C227" s="203" t="s">
        <v>934</v>
      </c>
      <c r="D227" s="203" t="s">
        <v>3012</v>
      </c>
      <c r="E227" s="203" t="str">
        <f>CONCATENATE(SUM('Раздел 3'!F47:F47),"=",SUM('Раздел 3'!G47:J47))</f>
        <v>0=0</v>
      </c>
    </row>
    <row r="228" spans="1:5" s="123" customFormat="1">
      <c r="A228" s="201" t="str">
        <f>IF((SUM('Раздел 3'!F48:F48)=SUM('Раздел 3'!G48:J48)),"","Неверно!")</f>
        <v/>
      </c>
      <c r="B228" s="202" t="s">
        <v>10125</v>
      </c>
      <c r="C228" s="203" t="s">
        <v>935</v>
      </c>
      <c r="D228" s="203" t="s">
        <v>3012</v>
      </c>
      <c r="E228" s="203" t="str">
        <f>CONCATENATE(SUM('Раздел 3'!F48:F48),"=",SUM('Раздел 3'!G48:J48))</f>
        <v>0=0</v>
      </c>
    </row>
    <row r="229" spans="1:5" s="123" customFormat="1">
      <c r="A229" s="201" t="str">
        <f>IF((SUM('Раздел 3'!F49:F49)=SUM('Раздел 3'!G49:J49)),"","Неверно!")</f>
        <v/>
      </c>
      <c r="B229" s="202" t="s">
        <v>10125</v>
      </c>
      <c r="C229" s="203" t="s">
        <v>936</v>
      </c>
      <c r="D229" s="203" t="s">
        <v>3012</v>
      </c>
      <c r="E229" s="203" t="str">
        <f>CONCATENATE(SUM('Раздел 3'!F49:F49),"=",SUM('Раздел 3'!G49:J49))</f>
        <v>0=0</v>
      </c>
    </row>
    <row r="230" spans="1:5" s="123" customFormat="1">
      <c r="A230" s="201" t="str">
        <f>IF((SUM('Раздел 3'!F50:F50)=SUM('Раздел 3'!G50:J50)),"","Неверно!")</f>
        <v/>
      </c>
      <c r="B230" s="202" t="s">
        <v>10125</v>
      </c>
      <c r="C230" s="203" t="s">
        <v>937</v>
      </c>
      <c r="D230" s="203" t="s">
        <v>3012</v>
      </c>
      <c r="E230" s="203" t="str">
        <f>CONCATENATE(SUM('Раздел 3'!F50:F50),"=",SUM('Раздел 3'!G50:J50))</f>
        <v>0=0</v>
      </c>
    </row>
    <row r="231" spans="1:5" s="123" customFormat="1">
      <c r="A231" s="201" t="str">
        <f>IF((SUM('Раздел 3'!F51:F51)=SUM('Раздел 3'!G51:J51)),"","Неверно!")</f>
        <v/>
      </c>
      <c r="B231" s="202" t="s">
        <v>10125</v>
      </c>
      <c r="C231" s="203" t="s">
        <v>938</v>
      </c>
      <c r="D231" s="203" t="s">
        <v>3012</v>
      </c>
      <c r="E231" s="203" t="str">
        <f>CONCATENATE(SUM('Раздел 3'!F51:F51),"=",SUM('Раздел 3'!G51:J51))</f>
        <v>0=0</v>
      </c>
    </row>
    <row r="232" spans="1:5" s="123" customFormat="1">
      <c r="A232" s="201" t="str">
        <f>IF((SUM('Раздел 3'!F52:F52)=SUM('Раздел 3'!G52:J52)),"","Неверно!")</f>
        <v/>
      </c>
      <c r="B232" s="202" t="s">
        <v>10125</v>
      </c>
      <c r="C232" s="203" t="s">
        <v>939</v>
      </c>
      <c r="D232" s="203" t="s">
        <v>3012</v>
      </c>
      <c r="E232" s="203" t="str">
        <f>CONCATENATE(SUM('Раздел 3'!F52:F52),"=",SUM('Раздел 3'!G52:J52))</f>
        <v>0=0</v>
      </c>
    </row>
    <row r="233" spans="1:5" s="123" customFormat="1">
      <c r="A233" s="201" t="str">
        <f>IF((SUM('Раздел 3'!F53:F53)=SUM('Раздел 3'!G53:J53)),"","Неверно!")</f>
        <v/>
      </c>
      <c r="B233" s="202" t="s">
        <v>10125</v>
      </c>
      <c r="C233" s="203" t="s">
        <v>940</v>
      </c>
      <c r="D233" s="203" t="s">
        <v>3012</v>
      </c>
      <c r="E233" s="203" t="str">
        <f>CONCATENATE(SUM('Раздел 3'!F53:F53),"=",SUM('Раздел 3'!G53:J53))</f>
        <v>0=0</v>
      </c>
    </row>
    <row r="234" spans="1:5" s="123" customFormat="1">
      <c r="A234" s="201" t="str">
        <f>IF((SUM('Раздел 3'!F54:F54)=SUM('Раздел 3'!G54:J54)),"","Неверно!")</f>
        <v/>
      </c>
      <c r="B234" s="202" t="s">
        <v>10125</v>
      </c>
      <c r="C234" s="203" t="s">
        <v>941</v>
      </c>
      <c r="D234" s="203" t="s">
        <v>3012</v>
      </c>
      <c r="E234" s="203" t="str">
        <f>CONCATENATE(SUM('Раздел 3'!F54:F54),"=",SUM('Раздел 3'!G54:J54))</f>
        <v>0=0</v>
      </c>
    </row>
    <row r="235" spans="1:5" s="123" customFormat="1">
      <c r="A235" s="201" t="str">
        <f>IF((SUM('Раздел 3'!F55:F55)=SUM('Раздел 3'!G55:J55)),"","Неверно!")</f>
        <v/>
      </c>
      <c r="B235" s="202" t="s">
        <v>10125</v>
      </c>
      <c r="C235" s="203" t="s">
        <v>942</v>
      </c>
      <c r="D235" s="203" t="s">
        <v>3012</v>
      </c>
      <c r="E235" s="203" t="str">
        <f>CONCATENATE(SUM('Раздел 3'!F55:F55),"=",SUM('Раздел 3'!G55:J55))</f>
        <v>0=0</v>
      </c>
    </row>
    <row r="236" spans="1:5" s="123" customFormat="1">
      <c r="A236" s="201" t="str">
        <f>IF((SUM('Раздел 3'!F56:F56)=SUM('Раздел 3'!G56:J56)),"","Неверно!")</f>
        <v/>
      </c>
      <c r="B236" s="202" t="s">
        <v>10125</v>
      </c>
      <c r="C236" s="203" t="s">
        <v>943</v>
      </c>
      <c r="D236" s="203" t="s">
        <v>3012</v>
      </c>
      <c r="E236" s="203" t="str">
        <f>CONCATENATE(SUM('Раздел 3'!F56:F56),"=",SUM('Раздел 3'!G56:J56))</f>
        <v>0=0</v>
      </c>
    </row>
    <row r="237" spans="1:5" s="123" customFormat="1">
      <c r="A237" s="201" t="str">
        <f>IF((SUM('Раздел 3'!F12:F12)=SUM('Раздел 3'!G12:J12)),"","Неверно!")</f>
        <v/>
      </c>
      <c r="B237" s="202" t="s">
        <v>10125</v>
      </c>
      <c r="C237" s="203" t="s">
        <v>944</v>
      </c>
      <c r="D237" s="203" t="s">
        <v>3012</v>
      </c>
      <c r="E237" s="203" t="str">
        <f>CONCATENATE(SUM('Раздел 3'!F12:F12),"=",SUM('Раздел 3'!G12:J12))</f>
        <v>0=0</v>
      </c>
    </row>
    <row r="238" spans="1:5" s="123" customFormat="1">
      <c r="A238" s="201" t="str">
        <f>IF((SUM('Раздел 3'!F57:F57)=SUM('Раздел 3'!G57:J57)),"","Неверно!")</f>
        <v/>
      </c>
      <c r="B238" s="202" t="s">
        <v>10125</v>
      </c>
      <c r="C238" s="203" t="s">
        <v>945</v>
      </c>
      <c r="D238" s="203" t="s">
        <v>3012</v>
      </c>
      <c r="E238" s="203" t="str">
        <f>CONCATENATE(SUM('Раздел 3'!F57:F57),"=",SUM('Раздел 3'!G57:J57))</f>
        <v>0=0</v>
      </c>
    </row>
    <row r="239" spans="1:5" s="123" customFormat="1">
      <c r="A239" s="201" t="str">
        <f>IF((SUM('Раздел 3'!F58:F58)=SUM('Раздел 3'!G58:J58)),"","Неверно!")</f>
        <v/>
      </c>
      <c r="B239" s="202" t="s">
        <v>10125</v>
      </c>
      <c r="C239" s="203" t="s">
        <v>946</v>
      </c>
      <c r="D239" s="203" t="s">
        <v>3012</v>
      </c>
      <c r="E239" s="203" t="str">
        <f>CONCATENATE(SUM('Раздел 3'!F58:F58),"=",SUM('Раздел 3'!G58:J58))</f>
        <v>0=0</v>
      </c>
    </row>
    <row r="240" spans="1:5" s="123" customFormat="1">
      <c r="A240" s="201" t="str">
        <f>IF((SUM('Раздел 3'!F13:F13)=SUM('Раздел 3'!G13:J13)),"","Неверно!")</f>
        <v/>
      </c>
      <c r="B240" s="202" t="s">
        <v>10125</v>
      </c>
      <c r="C240" s="203" t="s">
        <v>947</v>
      </c>
      <c r="D240" s="203" t="s">
        <v>3012</v>
      </c>
      <c r="E240" s="203" t="str">
        <f>CONCATENATE(SUM('Раздел 3'!F13:F13),"=",SUM('Раздел 3'!G13:J13))</f>
        <v>0=0</v>
      </c>
    </row>
    <row r="241" spans="1:5" s="123" customFormat="1">
      <c r="A241" s="201" t="str">
        <f>IF((SUM('Раздел 3'!F14:F14)=SUM('Раздел 3'!G14:J14)),"","Неверно!")</f>
        <v/>
      </c>
      <c r="B241" s="202" t="s">
        <v>10125</v>
      </c>
      <c r="C241" s="203" t="s">
        <v>948</v>
      </c>
      <c r="D241" s="203" t="s">
        <v>3012</v>
      </c>
      <c r="E241" s="203" t="str">
        <f>CONCATENATE(SUM('Раздел 3'!F14:F14),"=",SUM('Раздел 3'!G14:J14))</f>
        <v>1=1</v>
      </c>
    </row>
    <row r="242" spans="1:5" s="123" customFormat="1">
      <c r="A242" s="201" t="str">
        <f>IF((SUM('Раздел 3'!F15:F15)=SUM('Раздел 3'!G15:J15)),"","Неверно!")</f>
        <v/>
      </c>
      <c r="B242" s="202" t="s">
        <v>10125</v>
      </c>
      <c r="C242" s="203" t="s">
        <v>949</v>
      </c>
      <c r="D242" s="203" t="s">
        <v>3012</v>
      </c>
      <c r="E242" s="203" t="str">
        <f>CONCATENATE(SUM('Раздел 3'!F15:F15),"=",SUM('Раздел 3'!G15:J15))</f>
        <v>1=1</v>
      </c>
    </row>
    <row r="243" spans="1:5" s="123" customFormat="1">
      <c r="A243" s="201" t="str">
        <f>IF((SUM('Раздел 3'!F16:F16)=SUM('Раздел 3'!G16:J16)),"","Неверно!")</f>
        <v/>
      </c>
      <c r="B243" s="202" t="s">
        <v>10125</v>
      </c>
      <c r="C243" s="203" t="s">
        <v>950</v>
      </c>
      <c r="D243" s="203" t="s">
        <v>3012</v>
      </c>
      <c r="E243" s="203" t="str">
        <f>CONCATENATE(SUM('Раздел 3'!F16:F16),"=",SUM('Раздел 3'!G16:J16))</f>
        <v>0=0</v>
      </c>
    </row>
    <row r="244" spans="1:5" s="123" customFormat="1">
      <c r="A244" s="201" t="str">
        <f>IF((SUM('Раздел 3'!F35:F35)&gt;=SUM('Раздел 3'!F36:F37)),"","Неверно!")</f>
        <v/>
      </c>
      <c r="B244" s="202" t="s">
        <v>10126</v>
      </c>
      <c r="C244" s="203" t="s">
        <v>758</v>
      </c>
      <c r="D244" s="203" t="s">
        <v>3011</v>
      </c>
      <c r="E244" s="203" t="str">
        <f>CONCATENATE(SUM('Раздел 3'!F35:F35),"&gt;=",SUM('Раздел 3'!F36:F37))</f>
        <v>0&gt;=0</v>
      </c>
    </row>
    <row r="245" spans="1:5" s="123" customFormat="1">
      <c r="A245" s="201" t="str">
        <f>IF((SUM('Раздел 3'!O35:O35)&gt;=SUM('Раздел 3'!O36:O37)),"","Неверно!")</f>
        <v/>
      </c>
      <c r="B245" s="202" t="s">
        <v>10126</v>
      </c>
      <c r="C245" s="203" t="s">
        <v>759</v>
      </c>
      <c r="D245" s="203" t="s">
        <v>3011</v>
      </c>
      <c r="E245" s="203" t="str">
        <f>CONCATENATE(SUM('Раздел 3'!O35:O35),"&gt;=",SUM('Раздел 3'!O36:O37))</f>
        <v>0&gt;=0</v>
      </c>
    </row>
    <row r="246" spans="1:5" s="123" customFormat="1">
      <c r="A246" s="201" t="str">
        <f>IF((SUM('Раздел 3'!G35:G35)&gt;=SUM('Раздел 3'!G36:G37)),"","Неверно!")</f>
        <v/>
      </c>
      <c r="B246" s="202" t="s">
        <v>10126</v>
      </c>
      <c r="C246" s="203" t="s">
        <v>760</v>
      </c>
      <c r="D246" s="203" t="s">
        <v>3011</v>
      </c>
      <c r="E246" s="203" t="str">
        <f>CONCATENATE(SUM('Раздел 3'!G35:G35),"&gt;=",SUM('Раздел 3'!G36:G37))</f>
        <v>0&gt;=0</v>
      </c>
    </row>
    <row r="247" spans="1:5" s="123" customFormat="1">
      <c r="A247" s="201" t="str">
        <f>IF((SUM('Раздел 3'!H35:H35)&gt;=SUM('Раздел 3'!H36:H37)),"","Неверно!")</f>
        <v/>
      </c>
      <c r="B247" s="202" t="s">
        <v>10126</v>
      </c>
      <c r="C247" s="203" t="s">
        <v>761</v>
      </c>
      <c r="D247" s="203" t="s">
        <v>3011</v>
      </c>
      <c r="E247" s="203" t="str">
        <f>CONCATENATE(SUM('Раздел 3'!H35:H35),"&gt;=",SUM('Раздел 3'!H36:H37))</f>
        <v>0&gt;=0</v>
      </c>
    </row>
    <row r="248" spans="1:5" s="123" customFormat="1">
      <c r="A248" s="201" t="str">
        <f>IF((SUM('Раздел 3'!I35:I35)&gt;=SUM('Раздел 3'!I36:I37)),"","Неверно!")</f>
        <v/>
      </c>
      <c r="B248" s="202" t="s">
        <v>10126</v>
      </c>
      <c r="C248" s="203" t="s">
        <v>762</v>
      </c>
      <c r="D248" s="203" t="s">
        <v>3011</v>
      </c>
      <c r="E248" s="203" t="str">
        <f>CONCATENATE(SUM('Раздел 3'!I35:I35),"&gt;=",SUM('Раздел 3'!I36:I37))</f>
        <v>0&gt;=0</v>
      </c>
    </row>
    <row r="249" spans="1:5" s="123" customFormat="1">
      <c r="A249" s="201" t="str">
        <f>IF((SUM('Раздел 3'!J35:J35)&gt;=SUM('Раздел 3'!J36:J37)),"","Неверно!")</f>
        <v/>
      </c>
      <c r="B249" s="202" t="s">
        <v>10126</v>
      </c>
      <c r="C249" s="203" t="s">
        <v>763</v>
      </c>
      <c r="D249" s="203" t="s">
        <v>3011</v>
      </c>
      <c r="E249" s="203" t="str">
        <f>CONCATENATE(SUM('Раздел 3'!J35:J35),"&gt;=",SUM('Раздел 3'!J36:J37))</f>
        <v>0&gt;=0</v>
      </c>
    </row>
    <row r="250" spans="1:5" s="123" customFormat="1">
      <c r="A250" s="201" t="str">
        <f>IF((SUM('Раздел 3'!K35:K35)&gt;=SUM('Раздел 3'!K36:K37)),"","Неверно!")</f>
        <v/>
      </c>
      <c r="B250" s="202" t="s">
        <v>10126</v>
      </c>
      <c r="C250" s="203" t="s">
        <v>764</v>
      </c>
      <c r="D250" s="203" t="s">
        <v>3011</v>
      </c>
      <c r="E250" s="203" t="str">
        <f>CONCATENATE(SUM('Раздел 3'!K35:K35),"&gt;=",SUM('Раздел 3'!K36:K37))</f>
        <v>0&gt;=0</v>
      </c>
    </row>
    <row r="251" spans="1:5" s="123" customFormat="1">
      <c r="A251" s="201" t="str">
        <f>IF((SUM('Раздел 3'!L35:L35)&gt;=SUM('Раздел 3'!L36:L37)),"","Неверно!")</f>
        <v/>
      </c>
      <c r="B251" s="202" t="s">
        <v>10126</v>
      </c>
      <c r="C251" s="203" t="s">
        <v>765</v>
      </c>
      <c r="D251" s="203" t="s">
        <v>3011</v>
      </c>
      <c r="E251" s="203" t="str">
        <f>CONCATENATE(SUM('Раздел 3'!L35:L35),"&gt;=",SUM('Раздел 3'!L36:L37))</f>
        <v>0&gt;=0</v>
      </c>
    </row>
    <row r="252" spans="1:5" s="123" customFormat="1">
      <c r="A252" s="201" t="str">
        <f>IF((SUM('Раздел 3'!M35:M35)&gt;=SUM('Раздел 3'!M36:M37)),"","Неверно!")</f>
        <v/>
      </c>
      <c r="B252" s="202" t="s">
        <v>10126</v>
      </c>
      <c r="C252" s="203" t="s">
        <v>766</v>
      </c>
      <c r="D252" s="203" t="s">
        <v>3011</v>
      </c>
      <c r="E252" s="203" t="str">
        <f>CONCATENATE(SUM('Раздел 3'!M35:M35),"&gt;=",SUM('Раздел 3'!M36:M37))</f>
        <v>0&gt;=0</v>
      </c>
    </row>
    <row r="253" spans="1:5" s="123" customFormat="1">
      <c r="A253" s="201" t="str">
        <f>IF((SUM('Раздел 3'!N35:N35)&gt;=SUM('Раздел 3'!N36:N37)),"","Неверно!")</f>
        <v/>
      </c>
      <c r="B253" s="202" t="s">
        <v>10126</v>
      </c>
      <c r="C253" s="203" t="s">
        <v>767</v>
      </c>
      <c r="D253" s="203" t="s">
        <v>3011</v>
      </c>
      <c r="E253" s="203" t="str">
        <f>CONCATENATE(SUM('Раздел 3'!N35:N35),"&gt;=",SUM('Раздел 3'!N36:N37))</f>
        <v>0&gt;=0</v>
      </c>
    </row>
    <row r="254" spans="1:5" s="123" customFormat="1">
      <c r="A254" s="201" t="str">
        <f>IF((SUM('Раздел 3'!F56:F56)&gt;=SUM('Раздел 3'!F57:F58)),"","Неверно!")</f>
        <v/>
      </c>
      <c r="B254" s="202" t="s">
        <v>10127</v>
      </c>
      <c r="C254" s="203" t="s">
        <v>735</v>
      </c>
      <c r="D254" s="203" t="s">
        <v>3010</v>
      </c>
      <c r="E254" s="203" t="str">
        <f>CONCATENATE(SUM('Раздел 3'!F56:F56),"&gt;=",SUM('Раздел 3'!F57:F58))</f>
        <v>0&gt;=0</v>
      </c>
    </row>
    <row r="255" spans="1:5" s="123" customFormat="1">
      <c r="A255" s="201" t="str">
        <f>IF((SUM('Раздел 3'!O56:O56)&gt;=SUM('Раздел 3'!O57:O58)),"","Неверно!")</f>
        <v/>
      </c>
      <c r="B255" s="202" t="s">
        <v>10127</v>
      </c>
      <c r="C255" s="203" t="s">
        <v>736</v>
      </c>
      <c r="D255" s="203" t="s">
        <v>3010</v>
      </c>
      <c r="E255" s="203" t="str">
        <f>CONCATENATE(SUM('Раздел 3'!O56:O56),"&gt;=",SUM('Раздел 3'!O57:O58))</f>
        <v>0&gt;=0</v>
      </c>
    </row>
    <row r="256" spans="1:5" s="123" customFormat="1">
      <c r="A256" s="201" t="str">
        <f>IF((SUM('Раздел 3'!G56:G56)&gt;=SUM('Раздел 3'!G57:G58)),"","Неверно!")</f>
        <v/>
      </c>
      <c r="B256" s="202" t="s">
        <v>10127</v>
      </c>
      <c r="C256" s="203" t="s">
        <v>737</v>
      </c>
      <c r="D256" s="203" t="s">
        <v>3010</v>
      </c>
      <c r="E256" s="203" t="str">
        <f>CONCATENATE(SUM('Раздел 3'!G56:G56),"&gt;=",SUM('Раздел 3'!G57:G58))</f>
        <v>0&gt;=0</v>
      </c>
    </row>
    <row r="257" spans="1:5" s="123" customFormat="1">
      <c r="A257" s="201" t="str">
        <f>IF((SUM('Раздел 3'!H56:H56)&gt;=SUM('Раздел 3'!H57:H58)),"","Неверно!")</f>
        <v/>
      </c>
      <c r="B257" s="202" t="s">
        <v>10127</v>
      </c>
      <c r="C257" s="203" t="s">
        <v>738</v>
      </c>
      <c r="D257" s="203" t="s">
        <v>3010</v>
      </c>
      <c r="E257" s="203" t="str">
        <f>CONCATENATE(SUM('Раздел 3'!H56:H56),"&gt;=",SUM('Раздел 3'!H57:H58))</f>
        <v>0&gt;=0</v>
      </c>
    </row>
    <row r="258" spans="1:5" s="123" customFormat="1">
      <c r="A258" s="201" t="str">
        <f>IF((SUM('Раздел 3'!I56:I56)&gt;=SUM('Раздел 3'!I57:I58)),"","Неверно!")</f>
        <v/>
      </c>
      <c r="B258" s="202" t="s">
        <v>10127</v>
      </c>
      <c r="C258" s="203" t="s">
        <v>739</v>
      </c>
      <c r="D258" s="203" t="s">
        <v>3010</v>
      </c>
      <c r="E258" s="203" t="str">
        <f>CONCATENATE(SUM('Раздел 3'!I56:I56),"&gt;=",SUM('Раздел 3'!I57:I58))</f>
        <v>0&gt;=0</v>
      </c>
    </row>
    <row r="259" spans="1:5" s="123" customFormat="1">
      <c r="A259" s="201" t="str">
        <f>IF((SUM('Раздел 3'!J56:J56)&gt;=SUM('Раздел 3'!J57:J58)),"","Неверно!")</f>
        <v/>
      </c>
      <c r="B259" s="202" t="s">
        <v>10127</v>
      </c>
      <c r="C259" s="203" t="s">
        <v>740</v>
      </c>
      <c r="D259" s="203" t="s">
        <v>3010</v>
      </c>
      <c r="E259" s="203" t="str">
        <f>CONCATENATE(SUM('Раздел 3'!J56:J56),"&gt;=",SUM('Раздел 3'!J57:J58))</f>
        <v>0&gt;=0</v>
      </c>
    </row>
    <row r="260" spans="1:5" s="123" customFormat="1">
      <c r="A260" s="201" t="str">
        <f>IF((SUM('Раздел 3'!K56:K56)&gt;=SUM('Раздел 3'!K57:K58)),"","Неверно!")</f>
        <v/>
      </c>
      <c r="B260" s="202" t="s">
        <v>10127</v>
      </c>
      <c r="C260" s="203" t="s">
        <v>741</v>
      </c>
      <c r="D260" s="203" t="s">
        <v>3010</v>
      </c>
      <c r="E260" s="203" t="str">
        <f>CONCATENATE(SUM('Раздел 3'!K56:K56),"&gt;=",SUM('Раздел 3'!K57:K58))</f>
        <v>0&gt;=0</v>
      </c>
    </row>
    <row r="261" spans="1:5" s="123" customFormat="1">
      <c r="A261" s="201" t="str">
        <f>IF((SUM('Раздел 3'!L56:L56)&gt;=SUM('Раздел 3'!L57:L58)),"","Неверно!")</f>
        <v/>
      </c>
      <c r="B261" s="202" t="s">
        <v>10127</v>
      </c>
      <c r="C261" s="203" t="s">
        <v>742</v>
      </c>
      <c r="D261" s="203" t="s">
        <v>3010</v>
      </c>
      <c r="E261" s="203" t="str">
        <f>CONCATENATE(SUM('Раздел 3'!L56:L56),"&gt;=",SUM('Раздел 3'!L57:L58))</f>
        <v>0&gt;=0</v>
      </c>
    </row>
    <row r="262" spans="1:5" s="123" customFormat="1">
      <c r="A262" s="201" t="str">
        <f>IF((SUM('Раздел 3'!M56:M56)&gt;=SUM('Раздел 3'!M57:M58)),"","Неверно!")</f>
        <v/>
      </c>
      <c r="B262" s="202" t="s">
        <v>10127</v>
      </c>
      <c r="C262" s="203" t="s">
        <v>743</v>
      </c>
      <c r="D262" s="203" t="s">
        <v>3010</v>
      </c>
      <c r="E262" s="203" t="str">
        <f>CONCATENATE(SUM('Раздел 3'!M56:M56),"&gt;=",SUM('Раздел 3'!M57:M58))</f>
        <v>0&gt;=0</v>
      </c>
    </row>
    <row r="263" spans="1:5" s="123" customFormat="1">
      <c r="A263" s="201" t="str">
        <f>IF((SUM('Раздел 3'!N56:N56)&gt;=SUM('Раздел 3'!N57:N58)),"","Неверно!")</f>
        <v/>
      </c>
      <c r="B263" s="202" t="s">
        <v>10127</v>
      </c>
      <c r="C263" s="203" t="s">
        <v>744</v>
      </c>
      <c r="D263" s="203" t="s">
        <v>3010</v>
      </c>
      <c r="E263" s="203" t="str">
        <f>CONCATENATE(SUM('Раздел 3'!N56:N56),"&gt;=",SUM('Раздел 3'!N57:N58))</f>
        <v>0&gt;=0</v>
      </c>
    </row>
    <row r="264" spans="1:5" s="123" customFormat="1">
      <c r="A264" s="201" t="str">
        <f>IF((SUM('Раздел 3'!F41:F41)&gt;=SUM('Раздел 3'!F42:F43)),"","Неверно!")</f>
        <v/>
      </c>
      <c r="B264" s="202" t="s">
        <v>10128</v>
      </c>
      <c r="C264" s="203" t="s">
        <v>674</v>
      </c>
      <c r="D264" s="203" t="s">
        <v>3009</v>
      </c>
      <c r="E264" s="203" t="str">
        <f>CONCATENATE(SUM('Раздел 3'!F41:F41),"&gt;=",SUM('Раздел 3'!F42:F43))</f>
        <v>0&gt;=0</v>
      </c>
    </row>
    <row r="265" spans="1:5" s="123" customFormat="1">
      <c r="A265" s="201" t="str">
        <f>IF((SUM('Раздел 3'!O41:O41)&gt;=SUM('Раздел 3'!O42:O43)),"","Неверно!")</f>
        <v/>
      </c>
      <c r="B265" s="202" t="s">
        <v>10128</v>
      </c>
      <c r="C265" s="203" t="s">
        <v>675</v>
      </c>
      <c r="D265" s="203" t="s">
        <v>3009</v>
      </c>
      <c r="E265" s="203" t="str">
        <f>CONCATENATE(SUM('Раздел 3'!O41:O41),"&gt;=",SUM('Раздел 3'!O42:O43))</f>
        <v>0&gt;=0</v>
      </c>
    </row>
    <row r="266" spans="1:5" s="123" customFormat="1">
      <c r="A266" s="201" t="str">
        <f>IF((SUM('Раздел 3'!G41:G41)&gt;=SUM('Раздел 3'!G42:G43)),"","Неверно!")</f>
        <v/>
      </c>
      <c r="B266" s="202" t="s">
        <v>10128</v>
      </c>
      <c r="C266" s="203" t="s">
        <v>676</v>
      </c>
      <c r="D266" s="203" t="s">
        <v>3009</v>
      </c>
      <c r="E266" s="203" t="str">
        <f>CONCATENATE(SUM('Раздел 3'!G41:G41),"&gt;=",SUM('Раздел 3'!G42:G43))</f>
        <v>0&gt;=0</v>
      </c>
    </row>
    <row r="267" spans="1:5" s="123" customFormat="1">
      <c r="A267" s="201" t="str">
        <f>IF((SUM('Раздел 3'!H41:H41)&gt;=SUM('Раздел 3'!H42:H43)),"","Неверно!")</f>
        <v/>
      </c>
      <c r="B267" s="202" t="s">
        <v>10128</v>
      </c>
      <c r="C267" s="203" t="s">
        <v>677</v>
      </c>
      <c r="D267" s="203" t="s">
        <v>3009</v>
      </c>
      <c r="E267" s="203" t="str">
        <f>CONCATENATE(SUM('Раздел 3'!H41:H41),"&gt;=",SUM('Раздел 3'!H42:H43))</f>
        <v>0&gt;=0</v>
      </c>
    </row>
    <row r="268" spans="1:5" s="123" customFormat="1">
      <c r="A268" s="201" t="str">
        <f>IF((SUM('Раздел 3'!I41:I41)&gt;=SUM('Раздел 3'!I42:I43)),"","Неверно!")</f>
        <v/>
      </c>
      <c r="B268" s="202" t="s">
        <v>10128</v>
      </c>
      <c r="C268" s="203" t="s">
        <v>678</v>
      </c>
      <c r="D268" s="203" t="s">
        <v>3009</v>
      </c>
      <c r="E268" s="203" t="str">
        <f>CONCATENATE(SUM('Раздел 3'!I41:I41),"&gt;=",SUM('Раздел 3'!I42:I43))</f>
        <v>0&gt;=0</v>
      </c>
    </row>
    <row r="269" spans="1:5" s="123" customFormat="1">
      <c r="A269" s="201" t="str">
        <f>IF((SUM('Раздел 3'!J41:J41)&gt;=SUM('Раздел 3'!J42:J43)),"","Неверно!")</f>
        <v/>
      </c>
      <c r="B269" s="202" t="s">
        <v>10128</v>
      </c>
      <c r="C269" s="203" t="s">
        <v>679</v>
      </c>
      <c r="D269" s="203" t="s">
        <v>3009</v>
      </c>
      <c r="E269" s="203" t="str">
        <f>CONCATENATE(SUM('Раздел 3'!J41:J41),"&gt;=",SUM('Раздел 3'!J42:J43))</f>
        <v>0&gt;=0</v>
      </c>
    </row>
    <row r="270" spans="1:5" s="123" customFormat="1">
      <c r="A270" s="201" t="str">
        <f>IF((SUM('Раздел 3'!K41:K41)&gt;=SUM('Раздел 3'!K42:K43)),"","Неверно!")</f>
        <v/>
      </c>
      <c r="B270" s="202" t="s">
        <v>10128</v>
      </c>
      <c r="C270" s="203" t="s">
        <v>680</v>
      </c>
      <c r="D270" s="203" t="s">
        <v>3009</v>
      </c>
      <c r="E270" s="203" t="str">
        <f>CONCATENATE(SUM('Раздел 3'!K41:K41),"&gt;=",SUM('Раздел 3'!K42:K43))</f>
        <v>0&gt;=0</v>
      </c>
    </row>
    <row r="271" spans="1:5" s="123" customFormat="1">
      <c r="A271" s="201" t="str">
        <f>IF((SUM('Раздел 3'!L41:L41)&gt;=SUM('Раздел 3'!L42:L43)),"","Неверно!")</f>
        <v/>
      </c>
      <c r="B271" s="202" t="s">
        <v>10128</v>
      </c>
      <c r="C271" s="203" t="s">
        <v>681</v>
      </c>
      <c r="D271" s="203" t="s">
        <v>3009</v>
      </c>
      <c r="E271" s="203" t="str">
        <f>CONCATENATE(SUM('Раздел 3'!L41:L41),"&gt;=",SUM('Раздел 3'!L42:L43))</f>
        <v>0&gt;=0</v>
      </c>
    </row>
    <row r="272" spans="1:5" s="123" customFormat="1">
      <c r="A272" s="201" t="str">
        <f>IF((SUM('Раздел 3'!M41:M41)&gt;=SUM('Раздел 3'!M42:M43)),"","Неверно!")</f>
        <v/>
      </c>
      <c r="B272" s="202" t="s">
        <v>10128</v>
      </c>
      <c r="C272" s="203" t="s">
        <v>682</v>
      </c>
      <c r="D272" s="203" t="s">
        <v>3009</v>
      </c>
      <c r="E272" s="203" t="str">
        <f>CONCATENATE(SUM('Раздел 3'!M41:M41),"&gt;=",SUM('Раздел 3'!M42:M43))</f>
        <v>0&gt;=0</v>
      </c>
    </row>
    <row r="273" spans="1:5" s="123" customFormat="1">
      <c r="A273" s="201" t="str">
        <f>IF((SUM('Раздел 3'!N41:N41)&gt;=SUM('Раздел 3'!N42:N43)),"","Неверно!")</f>
        <v/>
      </c>
      <c r="B273" s="202" t="s">
        <v>10128</v>
      </c>
      <c r="C273" s="203" t="s">
        <v>683</v>
      </c>
      <c r="D273" s="203" t="s">
        <v>3009</v>
      </c>
      <c r="E273" s="203" t="str">
        <f>CONCATENATE(SUM('Раздел 3'!N41:N41),"&gt;=",SUM('Раздел 3'!N42:N43))</f>
        <v>0&gt;=0</v>
      </c>
    </row>
    <row r="274" spans="1:5" s="123" customFormat="1">
      <c r="A274" s="201" t="str">
        <f>IF((SUM('Раздел 3'!K8:K8)&gt;=SUM('Раздел 3'!L8:L8)),"","Неверно!")</f>
        <v/>
      </c>
      <c r="B274" s="202" t="s">
        <v>10129</v>
      </c>
      <c r="C274" s="203" t="s">
        <v>600</v>
      </c>
      <c r="D274" s="203" t="s">
        <v>3008</v>
      </c>
      <c r="E274" s="203" t="str">
        <f>CONCATENATE(SUM('Раздел 3'!K8:K8),"&gt;=",SUM('Раздел 3'!L8:L8))</f>
        <v>1&gt;=1</v>
      </c>
    </row>
    <row r="275" spans="1:5" s="123" customFormat="1">
      <c r="A275" s="201" t="str">
        <f>IF((SUM('Раздел 3'!K17:K17)&gt;=SUM('Раздел 3'!L17:L17)),"","Неверно!")</f>
        <v/>
      </c>
      <c r="B275" s="202" t="s">
        <v>10129</v>
      </c>
      <c r="C275" s="203" t="s">
        <v>601</v>
      </c>
      <c r="D275" s="203" t="s">
        <v>3008</v>
      </c>
      <c r="E275" s="203" t="str">
        <f>CONCATENATE(SUM('Раздел 3'!K17:K17),"&gt;=",SUM('Раздел 3'!L17:L17))</f>
        <v>0&gt;=0</v>
      </c>
    </row>
    <row r="276" spans="1:5" s="123" customFormat="1">
      <c r="A276" s="201" t="str">
        <f>IF((SUM('Раздел 3'!K18:K18)&gt;=SUM('Раздел 3'!L18:L18)),"","Неверно!")</f>
        <v/>
      </c>
      <c r="B276" s="202" t="s">
        <v>10129</v>
      </c>
      <c r="C276" s="203" t="s">
        <v>602</v>
      </c>
      <c r="D276" s="203" t="s">
        <v>3008</v>
      </c>
      <c r="E276" s="203" t="str">
        <f>CONCATENATE(SUM('Раздел 3'!K18:K18),"&gt;=",SUM('Раздел 3'!L18:L18))</f>
        <v>0&gt;=0</v>
      </c>
    </row>
    <row r="277" spans="1:5" s="123" customFormat="1">
      <c r="A277" s="201" t="str">
        <f>IF((SUM('Раздел 3'!K19:K19)&gt;=SUM('Раздел 3'!L19:L19)),"","Неверно!")</f>
        <v/>
      </c>
      <c r="B277" s="202" t="s">
        <v>10129</v>
      </c>
      <c r="C277" s="203" t="s">
        <v>603</v>
      </c>
      <c r="D277" s="203" t="s">
        <v>3008</v>
      </c>
      <c r="E277" s="203" t="str">
        <f>CONCATENATE(SUM('Раздел 3'!K19:K19),"&gt;=",SUM('Раздел 3'!L19:L19))</f>
        <v>0&gt;=0</v>
      </c>
    </row>
    <row r="278" spans="1:5" s="123" customFormat="1">
      <c r="A278" s="201" t="str">
        <f>IF((SUM('Раздел 3'!K20:K20)&gt;=SUM('Раздел 3'!L20:L20)),"","Неверно!")</f>
        <v/>
      </c>
      <c r="B278" s="202" t="s">
        <v>10129</v>
      </c>
      <c r="C278" s="203" t="s">
        <v>604</v>
      </c>
      <c r="D278" s="203" t="s">
        <v>3008</v>
      </c>
      <c r="E278" s="203" t="str">
        <f>CONCATENATE(SUM('Раздел 3'!K20:K20),"&gt;=",SUM('Раздел 3'!L20:L20))</f>
        <v>0&gt;=0</v>
      </c>
    </row>
    <row r="279" spans="1:5" s="123" customFormat="1">
      <c r="A279" s="201" t="str">
        <f>IF((SUM('Раздел 3'!K21:K21)&gt;=SUM('Раздел 3'!L21:L21)),"","Неверно!")</f>
        <v/>
      </c>
      <c r="B279" s="202" t="s">
        <v>10129</v>
      </c>
      <c r="C279" s="203" t="s">
        <v>605</v>
      </c>
      <c r="D279" s="203" t="s">
        <v>3008</v>
      </c>
      <c r="E279" s="203" t="str">
        <f>CONCATENATE(SUM('Раздел 3'!K21:K21),"&gt;=",SUM('Раздел 3'!L21:L21))</f>
        <v>0&gt;=0</v>
      </c>
    </row>
    <row r="280" spans="1:5" s="123" customFormat="1">
      <c r="A280" s="201" t="str">
        <f>IF((SUM('Раздел 3'!K22:K22)&gt;=SUM('Раздел 3'!L22:L22)),"","Неверно!")</f>
        <v/>
      </c>
      <c r="B280" s="202" t="s">
        <v>10129</v>
      </c>
      <c r="C280" s="203" t="s">
        <v>606</v>
      </c>
      <c r="D280" s="203" t="s">
        <v>3008</v>
      </c>
      <c r="E280" s="203" t="str">
        <f>CONCATENATE(SUM('Раздел 3'!K22:K22),"&gt;=",SUM('Раздел 3'!L22:L22))</f>
        <v>0&gt;=0</v>
      </c>
    </row>
    <row r="281" spans="1:5" s="123" customFormat="1">
      <c r="A281" s="201" t="str">
        <f>IF((SUM('Раздел 3'!K23:K23)&gt;=SUM('Раздел 3'!L23:L23)),"","Неверно!")</f>
        <v/>
      </c>
      <c r="B281" s="202" t="s">
        <v>10129</v>
      </c>
      <c r="C281" s="203" t="s">
        <v>607</v>
      </c>
      <c r="D281" s="203" t="s">
        <v>3008</v>
      </c>
      <c r="E281" s="203" t="str">
        <f>CONCATENATE(SUM('Раздел 3'!K23:K23),"&gt;=",SUM('Раздел 3'!L23:L23))</f>
        <v>0&gt;=0</v>
      </c>
    </row>
    <row r="282" spans="1:5" s="123" customFormat="1">
      <c r="A282" s="201" t="str">
        <f>IF((SUM('Раздел 3'!K24:K24)&gt;=SUM('Раздел 3'!L24:L24)),"","Неверно!")</f>
        <v/>
      </c>
      <c r="B282" s="202" t="s">
        <v>10129</v>
      </c>
      <c r="C282" s="203" t="s">
        <v>608</v>
      </c>
      <c r="D282" s="203" t="s">
        <v>3008</v>
      </c>
      <c r="E282" s="203" t="str">
        <f>CONCATENATE(SUM('Раздел 3'!K24:K24),"&gt;=",SUM('Раздел 3'!L24:L24))</f>
        <v>0&gt;=0</v>
      </c>
    </row>
    <row r="283" spans="1:5" s="123" customFormat="1">
      <c r="A283" s="201" t="str">
        <f>IF((SUM('Раздел 3'!K25:K25)&gt;=SUM('Раздел 3'!L25:L25)),"","Неверно!")</f>
        <v/>
      </c>
      <c r="B283" s="202" t="s">
        <v>10129</v>
      </c>
      <c r="C283" s="203" t="s">
        <v>609</v>
      </c>
      <c r="D283" s="203" t="s">
        <v>3008</v>
      </c>
      <c r="E283" s="203" t="str">
        <f>CONCATENATE(SUM('Раздел 3'!K25:K25),"&gt;=",SUM('Раздел 3'!L25:L25))</f>
        <v>0&gt;=0</v>
      </c>
    </row>
    <row r="284" spans="1:5" s="123" customFormat="1">
      <c r="A284" s="201" t="str">
        <f>IF((SUM('Раздел 3'!K26:K26)&gt;=SUM('Раздел 3'!L26:L26)),"","Неверно!")</f>
        <v/>
      </c>
      <c r="B284" s="202" t="s">
        <v>10129</v>
      </c>
      <c r="C284" s="203" t="s">
        <v>610</v>
      </c>
      <c r="D284" s="203" t="s">
        <v>3008</v>
      </c>
      <c r="E284" s="203" t="str">
        <f>CONCATENATE(SUM('Раздел 3'!K26:K26),"&gt;=",SUM('Раздел 3'!L26:L26))</f>
        <v>0&gt;=0</v>
      </c>
    </row>
    <row r="285" spans="1:5" s="123" customFormat="1">
      <c r="A285" s="201" t="str">
        <f>IF((SUM('Раздел 3'!K9:K9)&gt;=SUM('Раздел 3'!L9:L9)),"","Неверно!")</f>
        <v/>
      </c>
      <c r="B285" s="202" t="s">
        <v>10129</v>
      </c>
      <c r="C285" s="203" t="s">
        <v>611</v>
      </c>
      <c r="D285" s="203" t="s">
        <v>3008</v>
      </c>
      <c r="E285" s="203" t="str">
        <f>CONCATENATE(SUM('Раздел 3'!K9:K9),"&gt;=",SUM('Раздел 3'!L9:L9))</f>
        <v>1&gt;=1</v>
      </c>
    </row>
    <row r="286" spans="1:5" s="123" customFormat="1">
      <c r="A286" s="201" t="str">
        <f>IF((SUM('Раздел 3'!K27:K27)&gt;=SUM('Раздел 3'!L27:L27)),"","Неверно!")</f>
        <v/>
      </c>
      <c r="B286" s="202" t="s">
        <v>10129</v>
      </c>
      <c r="C286" s="203" t="s">
        <v>612</v>
      </c>
      <c r="D286" s="203" t="s">
        <v>3008</v>
      </c>
      <c r="E286" s="203" t="str">
        <f>CONCATENATE(SUM('Раздел 3'!K27:K27),"&gt;=",SUM('Раздел 3'!L27:L27))</f>
        <v>0&gt;=0</v>
      </c>
    </row>
    <row r="287" spans="1:5" s="123" customFormat="1">
      <c r="A287" s="201" t="str">
        <f>IF((SUM('Раздел 3'!K28:K28)&gt;=SUM('Раздел 3'!L28:L28)),"","Неверно!")</f>
        <v/>
      </c>
      <c r="B287" s="202" t="s">
        <v>10129</v>
      </c>
      <c r="C287" s="203" t="s">
        <v>613</v>
      </c>
      <c r="D287" s="203" t="s">
        <v>3008</v>
      </c>
      <c r="E287" s="203" t="str">
        <f>CONCATENATE(SUM('Раздел 3'!K28:K28),"&gt;=",SUM('Раздел 3'!L28:L28))</f>
        <v>0&gt;=0</v>
      </c>
    </row>
    <row r="288" spans="1:5" s="123" customFormat="1">
      <c r="A288" s="201" t="str">
        <f>IF((SUM('Раздел 3'!K29:K29)&gt;=SUM('Раздел 3'!L29:L29)),"","Неверно!")</f>
        <v/>
      </c>
      <c r="B288" s="202" t="s">
        <v>10129</v>
      </c>
      <c r="C288" s="203" t="s">
        <v>614</v>
      </c>
      <c r="D288" s="203" t="s">
        <v>3008</v>
      </c>
      <c r="E288" s="203" t="str">
        <f>CONCATENATE(SUM('Раздел 3'!K29:K29),"&gt;=",SUM('Раздел 3'!L29:L29))</f>
        <v>0&gt;=0</v>
      </c>
    </row>
    <row r="289" spans="1:5" s="123" customFormat="1">
      <c r="A289" s="201" t="str">
        <f>IF((SUM('Раздел 3'!K30:K30)&gt;=SUM('Раздел 3'!L30:L30)),"","Неверно!")</f>
        <v/>
      </c>
      <c r="B289" s="202" t="s">
        <v>10129</v>
      </c>
      <c r="C289" s="203" t="s">
        <v>615</v>
      </c>
      <c r="D289" s="203" t="s">
        <v>3008</v>
      </c>
      <c r="E289" s="203" t="str">
        <f>CONCATENATE(SUM('Раздел 3'!K30:K30),"&gt;=",SUM('Раздел 3'!L30:L30))</f>
        <v>0&gt;=0</v>
      </c>
    </row>
    <row r="290" spans="1:5" s="123" customFormat="1">
      <c r="A290" s="201" t="str">
        <f>IF((SUM('Раздел 3'!K31:K31)&gt;=SUM('Раздел 3'!L31:L31)),"","Неверно!")</f>
        <v/>
      </c>
      <c r="B290" s="202" t="s">
        <v>10129</v>
      </c>
      <c r="C290" s="203" t="s">
        <v>616</v>
      </c>
      <c r="D290" s="203" t="s">
        <v>3008</v>
      </c>
      <c r="E290" s="203" t="str">
        <f>CONCATENATE(SUM('Раздел 3'!K31:K31),"&gt;=",SUM('Раздел 3'!L31:L31))</f>
        <v>0&gt;=0</v>
      </c>
    </row>
    <row r="291" spans="1:5" s="123" customFormat="1">
      <c r="A291" s="201" t="str">
        <f>IF((SUM('Раздел 3'!K32:K32)&gt;=SUM('Раздел 3'!L32:L32)),"","Неверно!")</f>
        <v/>
      </c>
      <c r="B291" s="202" t="s">
        <v>10129</v>
      </c>
      <c r="C291" s="203" t="s">
        <v>617</v>
      </c>
      <c r="D291" s="203" t="s">
        <v>3008</v>
      </c>
      <c r="E291" s="203" t="str">
        <f>CONCATENATE(SUM('Раздел 3'!K32:K32),"&gt;=",SUM('Раздел 3'!L32:L32))</f>
        <v>0&gt;=0</v>
      </c>
    </row>
    <row r="292" spans="1:5" s="123" customFormat="1">
      <c r="A292" s="201" t="str">
        <f>IF((SUM('Раздел 3'!K33:K33)&gt;=SUM('Раздел 3'!L33:L33)),"","Неверно!")</f>
        <v/>
      </c>
      <c r="B292" s="202" t="s">
        <v>10129</v>
      </c>
      <c r="C292" s="203" t="s">
        <v>618</v>
      </c>
      <c r="D292" s="203" t="s">
        <v>3008</v>
      </c>
      <c r="E292" s="203" t="str">
        <f>CONCATENATE(SUM('Раздел 3'!K33:K33),"&gt;=",SUM('Раздел 3'!L33:L33))</f>
        <v>0&gt;=0</v>
      </c>
    </row>
    <row r="293" spans="1:5" s="123" customFormat="1">
      <c r="A293" s="201" t="str">
        <f>IF((SUM('Раздел 3'!K34:K34)&gt;=SUM('Раздел 3'!L34:L34)),"","Неверно!")</f>
        <v/>
      </c>
      <c r="B293" s="202" t="s">
        <v>10129</v>
      </c>
      <c r="C293" s="203" t="s">
        <v>619</v>
      </c>
      <c r="D293" s="203" t="s">
        <v>3008</v>
      </c>
      <c r="E293" s="203" t="str">
        <f>CONCATENATE(SUM('Раздел 3'!K34:K34),"&gt;=",SUM('Раздел 3'!L34:L34))</f>
        <v>0&gt;=0</v>
      </c>
    </row>
    <row r="294" spans="1:5" s="123" customFormat="1">
      <c r="A294" s="201" t="str">
        <f>IF((SUM('Раздел 3'!K35:K35)&gt;=SUM('Раздел 3'!L35:L35)),"","Неверно!")</f>
        <v/>
      </c>
      <c r="B294" s="202" t="s">
        <v>10129</v>
      </c>
      <c r="C294" s="203" t="s">
        <v>620</v>
      </c>
      <c r="D294" s="203" t="s">
        <v>3008</v>
      </c>
      <c r="E294" s="203" t="str">
        <f>CONCATENATE(SUM('Раздел 3'!K35:K35),"&gt;=",SUM('Раздел 3'!L35:L35))</f>
        <v>0&gt;=0</v>
      </c>
    </row>
    <row r="295" spans="1:5" s="123" customFormat="1">
      <c r="A295" s="201" t="str">
        <f>IF((SUM('Раздел 3'!K36:K36)&gt;=SUM('Раздел 3'!L36:L36)),"","Неверно!")</f>
        <v/>
      </c>
      <c r="B295" s="202" t="s">
        <v>10129</v>
      </c>
      <c r="C295" s="203" t="s">
        <v>621</v>
      </c>
      <c r="D295" s="203" t="s">
        <v>3008</v>
      </c>
      <c r="E295" s="203" t="str">
        <f>CONCATENATE(SUM('Раздел 3'!K36:K36),"&gt;=",SUM('Раздел 3'!L36:L36))</f>
        <v>0&gt;=0</v>
      </c>
    </row>
    <row r="296" spans="1:5" s="123" customFormat="1">
      <c r="A296" s="201" t="str">
        <f>IF((SUM('Раздел 3'!K10:K10)&gt;=SUM('Раздел 3'!L10:L10)),"","Неверно!")</f>
        <v/>
      </c>
      <c r="B296" s="202" t="s">
        <v>10129</v>
      </c>
      <c r="C296" s="203" t="s">
        <v>622</v>
      </c>
      <c r="D296" s="203" t="s">
        <v>3008</v>
      </c>
      <c r="E296" s="203" t="str">
        <f>CONCATENATE(SUM('Раздел 3'!K10:K10),"&gt;=",SUM('Раздел 3'!L10:L10))</f>
        <v>0&gt;=0</v>
      </c>
    </row>
    <row r="297" spans="1:5" s="123" customFormat="1">
      <c r="A297" s="201" t="str">
        <f>IF((SUM('Раздел 3'!K37:K37)&gt;=SUM('Раздел 3'!L37:L37)),"","Неверно!")</f>
        <v/>
      </c>
      <c r="B297" s="202" t="s">
        <v>10129</v>
      </c>
      <c r="C297" s="203" t="s">
        <v>623</v>
      </c>
      <c r="D297" s="203" t="s">
        <v>3008</v>
      </c>
      <c r="E297" s="203" t="str">
        <f>CONCATENATE(SUM('Раздел 3'!K37:K37),"&gt;=",SUM('Раздел 3'!L37:L37))</f>
        <v>0&gt;=0</v>
      </c>
    </row>
    <row r="298" spans="1:5" s="123" customFormat="1">
      <c r="A298" s="201" t="str">
        <f>IF((SUM('Раздел 3'!K38:K38)&gt;=SUM('Раздел 3'!L38:L38)),"","Неверно!")</f>
        <v/>
      </c>
      <c r="B298" s="202" t="s">
        <v>10129</v>
      </c>
      <c r="C298" s="203" t="s">
        <v>624</v>
      </c>
      <c r="D298" s="203" t="s">
        <v>3008</v>
      </c>
      <c r="E298" s="203" t="str">
        <f>CONCATENATE(SUM('Раздел 3'!K38:K38),"&gt;=",SUM('Раздел 3'!L38:L38))</f>
        <v>0&gt;=0</v>
      </c>
    </row>
    <row r="299" spans="1:5" s="123" customFormat="1">
      <c r="A299" s="201" t="str">
        <f>IF((SUM('Раздел 3'!K39:K39)&gt;=SUM('Раздел 3'!L39:L39)),"","Неверно!")</f>
        <v/>
      </c>
      <c r="B299" s="202" t="s">
        <v>10129</v>
      </c>
      <c r="C299" s="203" t="s">
        <v>625</v>
      </c>
      <c r="D299" s="203" t="s">
        <v>3008</v>
      </c>
      <c r="E299" s="203" t="str">
        <f>CONCATENATE(SUM('Раздел 3'!K39:K39),"&gt;=",SUM('Раздел 3'!L39:L39))</f>
        <v>0&gt;=0</v>
      </c>
    </row>
    <row r="300" spans="1:5" s="123" customFormat="1">
      <c r="A300" s="201" t="str">
        <f>IF((SUM('Раздел 3'!K40:K40)&gt;=SUM('Раздел 3'!L40:L40)),"","Неверно!")</f>
        <v/>
      </c>
      <c r="B300" s="202" t="s">
        <v>10129</v>
      </c>
      <c r="C300" s="203" t="s">
        <v>626</v>
      </c>
      <c r="D300" s="203" t="s">
        <v>3008</v>
      </c>
      <c r="E300" s="203" t="str">
        <f>CONCATENATE(SUM('Раздел 3'!K40:K40),"&gt;=",SUM('Раздел 3'!L40:L40))</f>
        <v>0&gt;=0</v>
      </c>
    </row>
    <row r="301" spans="1:5" s="123" customFormat="1">
      <c r="A301" s="201" t="str">
        <f>IF((SUM('Раздел 3'!K41:K41)&gt;=SUM('Раздел 3'!L41:L41)),"","Неверно!")</f>
        <v/>
      </c>
      <c r="B301" s="202" t="s">
        <v>10129</v>
      </c>
      <c r="C301" s="203" t="s">
        <v>627</v>
      </c>
      <c r="D301" s="203" t="s">
        <v>3008</v>
      </c>
      <c r="E301" s="203" t="str">
        <f>CONCATENATE(SUM('Раздел 3'!K41:K41),"&gt;=",SUM('Раздел 3'!L41:L41))</f>
        <v>0&gt;=0</v>
      </c>
    </row>
    <row r="302" spans="1:5" s="123" customFormat="1">
      <c r="A302" s="201" t="str">
        <f>IF((SUM('Раздел 3'!K42:K42)&gt;=SUM('Раздел 3'!L42:L42)),"","Неверно!")</f>
        <v/>
      </c>
      <c r="B302" s="202" t="s">
        <v>10129</v>
      </c>
      <c r="C302" s="203" t="s">
        <v>628</v>
      </c>
      <c r="D302" s="203" t="s">
        <v>3008</v>
      </c>
      <c r="E302" s="203" t="str">
        <f>CONCATENATE(SUM('Раздел 3'!K42:K42),"&gt;=",SUM('Раздел 3'!L42:L42))</f>
        <v>0&gt;=0</v>
      </c>
    </row>
    <row r="303" spans="1:5" s="123" customFormat="1">
      <c r="A303" s="201" t="str">
        <f>IF((SUM('Раздел 3'!K43:K43)&gt;=SUM('Раздел 3'!L43:L43)),"","Неверно!")</f>
        <v/>
      </c>
      <c r="B303" s="202" t="s">
        <v>10129</v>
      </c>
      <c r="C303" s="203" t="s">
        <v>629</v>
      </c>
      <c r="D303" s="203" t="s">
        <v>3008</v>
      </c>
      <c r="E303" s="203" t="str">
        <f>CONCATENATE(SUM('Раздел 3'!K43:K43),"&gt;=",SUM('Раздел 3'!L43:L43))</f>
        <v>0&gt;=0</v>
      </c>
    </row>
    <row r="304" spans="1:5" s="123" customFormat="1">
      <c r="A304" s="201" t="str">
        <f>IF((SUM('Раздел 3'!K44:K44)&gt;=SUM('Раздел 3'!L44:L44)),"","Неверно!")</f>
        <v/>
      </c>
      <c r="B304" s="202" t="s">
        <v>10129</v>
      </c>
      <c r="C304" s="203" t="s">
        <v>630</v>
      </c>
      <c r="D304" s="203" t="s">
        <v>3008</v>
      </c>
      <c r="E304" s="203" t="str">
        <f>CONCATENATE(SUM('Раздел 3'!K44:K44),"&gt;=",SUM('Раздел 3'!L44:L44))</f>
        <v>0&gt;=0</v>
      </c>
    </row>
    <row r="305" spans="1:5" s="123" customFormat="1">
      <c r="A305" s="201" t="str">
        <f>IF((SUM('Раздел 3'!K45:K45)&gt;=SUM('Раздел 3'!L45:L45)),"","Неверно!")</f>
        <v/>
      </c>
      <c r="B305" s="202" t="s">
        <v>10129</v>
      </c>
      <c r="C305" s="203" t="s">
        <v>631</v>
      </c>
      <c r="D305" s="203" t="s">
        <v>3008</v>
      </c>
      <c r="E305" s="203" t="str">
        <f>CONCATENATE(SUM('Раздел 3'!K45:K45),"&gt;=",SUM('Раздел 3'!L45:L45))</f>
        <v>0&gt;=0</v>
      </c>
    </row>
    <row r="306" spans="1:5" s="123" customFormat="1">
      <c r="A306" s="201" t="str">
        <f>IF((SUM('Раздел 3'!K46:K46)&gt;=SUM('Раздел 3'!L46:L46)),"","Неверно!")</f>
        <v/>
      </c>
      <c r="B306" s="202" t="s">
        <v>10129</v>
      </c>
      <c r="C306" s="203" t="s">
        <v>632</v>
      </c>
      <c r="D306" s="203" t="s">
        <v>3008</v>
      </c>
      <c r="E306" s="203" t="str">
        <f>CONCATENATE(SUM('Раздел 3'!K46:K46),"&gt;=",SUM('Раздел 3'!L46:L46))</f>
        <v>0&gt;=0</v>
      </c>
    </row>
    <row r="307" spans="1:5" s="123" customFormat="1">
      <c r="A307" s="201" t="str">
        <f>IF((SUM('Раздел 3'!K11:K11)&gt;=SUM('Раздел 3'!L11:L11)),"","Неверно!")</f>
        <v/>
      </c>
      <c r="B307" s="202" t="s">
        <v>10129</v>
      </c>
      <c r="C307" s="203" t="s">
        <v>633</v>
      </c>
      <c r="D307" s="203" t="s">
        <v>3008</v>
      </c>
      <c r="E307" s="203" t="str">
        <f>CONCATENATE(SUM('Раздел 3'!K11:K11),"&gt;=",SUM('Раздел 3'!L11:L11))</f>
        <v>0&gt;=0</v>
      </c>
    </row>
    <row r="308" spans="1:5" s="123" customFormat="1">
      <c r="A308" s="201" t="str">
        <f>IF((SUM('Раздел 3'!K47:K47)&gt;=SUM('Раздел 3'!L47:L47)),"","Неверно!")</f>
        <v/>
      </c>
      <c r="B308" s="202" t="s">
        <v>10129</v>
      </c>
      <c r="C308" s="203" t="s">
        <v>634</v>
      </c>
      <c r="D308" s="203" t="s">
        <v>3008</v>
      </c>
      <c r="E308" s="203" t="str">
        <f>CONCATENATE(SUM('Раздел 3'!K47:K47),"&gt;=",SUM('Раздел 3'!L47:L47))</f>
        <v>0&gt;=0</v>
      </c>
    </row>
    <row r="309" spans="1:5" s="123" customFormat="1">
      <c r="A309" s="201" t="str">
        <f>IF((SUM('Раздел 3'!K48:K48)&gt;=SUM('Раздел 3'!L48:L48)),"","Неверно!")</f>
        <v/>
      </c>
      <c r="B309" s="202" t="s">
        <v>10129</v>
      </c>
      <c r="C309" s="203" t="s">
        <v>635</v>
      </c>
      <c r="D309" s="203" t="s">
        <v>3008</v>
      </c>
      <c r="E309" s="203" t="str">
        <f>CONCATENATE(SUM('Раздел 3'!K48:K48),"&gt;=",SUM('Раздел 3'!L48:L48))</f>
        <v>0&gt;=0</v>
      </c>
    </row>
    <row r="310" spans="1:5" s="123" customFormat="1">
      <c r="A310" s="201" t="str">
        <f>IF((SUM('Раздел 3'!K49:K49)&gt;=SUM('Раздел 3'!L49:L49)),"","Неверно!")</f>
        <v/>
      </c>
      <c r="B310" s="202" t="s">
        <v>10129</v>
      </c>
      <c r="C310" s="203" t="s">
        <v>636</v>
      </c>
      <c r="D310" s="203" t="s">
        <v>3008</v>
      </c>
      <c r="E310" s="203" t="str">
        <f>CONCATENATE(SUM('Раздел 3'!K49:K49),"&gt;=",SUM('Раздел 3'!L49:L49))</f>
        <v>0&gt;=0</v>
      </c>
    </row>
    <row r="311" spans="1:5" s="123" customFormat="1">
      <c r="A311" s="201" t="str">
        <f>IF((SUM('Раздел 3'!K50:K50)&gt;=SUM('Раздел 3'!L50:L50)),"","Неверно!")</f>
        <v/>
      </c>
      <c r="B311" s="202" t="s">
        <v>10129</v>
      </c>
      <c r="C311" s="203" t="s">
        <v>637</v>
      </c>
      <c r="D311" s="203" t="s">
        <v>3008</v>
      </c>
      <c r="E311" s="203" t="str">
        <f>CONCATENATE(SUM('Раздел 3'!K50:K50),"&gt;=",SUM('Раздел 3'!L50:L50))</f>
        <v>0&gt;=0</v>
      </c>
    </row>
    <row r="312" spans="1:5" s="123" customFormat="1">
      <c r="A312" s="201" t="str">
        <f>IF((SUM('Раздел 3'!K51:K51)&gt;=SUM('Раздел 3'!L51:L51)),"","Неверно!")</f>
        <v/>
      </c>
      <c r="B312" s="202" t="s">
        <v>10129</v>
      </c>
      <c r="C312" s="203" t="s">
        <v>638</v>
      </c>
      <c r="D312" s="203" t="s">
        <v>3008</v>
      </c>
      <c r="E312" s="203" t="str">
        <f>CONCATENATE(SUM('Раздел 3'!K51:K51),"&gt;=",SUM('Раздел 3'!L51:L51))</f>
        <v>0&gt;=0</v>
      </c>
    </row>
    <row r="313" spans="1:5" s="123" customFormat="1">
      <c r="A313" s="201" t="str">
        <f>IF((SUM('Раздел 3'!K52:K52)&gt;=SUM('Раздел 3'!L52:L52)),"","Неверно!")</f>
        <v/>
      </c>
      <c r="B313" s="202" t="s">
        <v>10129</v>
      </c>
      <c r="C313" s="203" t="s">
        <v>639</v>
      </c>
      <c r="D313" s="203" t="s">
        <v>3008</v>
      </c>
      <c r="E313" s="203" t="str">
        <f>CONCATENATE(SUM('Раздел 3'!K52:K52),"&gt;=",SUM('Раздел 3'!L52:L52))</f>
        <v>0&gt;=0</v>
      </c>
    </row>
    <row r="314" spans="1:5" s="123" customFormat="1">
      <c r="A314" s="201" t="str">
        <f>IF((SUM('Раздел 3'!K53:K53)&gt;=SUM('Раздел 3'!L53:L53)),"","Неверно!")</f>
        <v/>
      </c>
      <c r="B314" s="202" t="s">
        <v>10129</v>
      </c>
      <c r="C314" s="203" t="s">
        <v>640</v>
      </c>
      <c r="D314" s="203" t="s">
        <v>3008</v>
      </c>
      <c r="E314" s="203" t="str">
        <f>CONCATENATE(SUM('Раздел 3'!K53:K53),"&gt;=",SUM('Раздел 3'!L53:L53))</f>
        <v>0&gt;=0</v>
      </c>
    </row>
    <row r="315" spans="1:5" s="123" customFormat="1">
      <c r="A315" s="201" t="str">
        <f>IF((SUM('Раздел 3'!K54:K54)&gt;=SUM('Раздел 3'!L54:L54)),"","Неверно!")</f>
        <v/>
      </c>
      <c r="B315" s="202" t="s">
        <v>10129</v>
      </c>
      <c r="C315" s="203" t="s">
        <v>641</v>
      </c>
      <c r="D315" s="203" t="s">
        <v>3008</v>
      </c>
      <c r="E315" s="203" t="str">
        <f>CONCATENATE(SUM('Раздел 3'!K54:K54),"&gt;=",SUM('Раздел 3'!L54:L54))</f>
        <v>0&gt;=0</v>
      </c>
    </row>
    <row r="316" spans="1:5" s="123" customFormat="1">
      <c r="A316" s="201" t="str">
        <f>IF((SUM('Раздел 3'!K55:K55)&gt;=SUM('Раздел 3'!L55:L55)),"","Неверно!")</f>
        <v/>
      </c>
      <c r="B316" s="202" t="s">
        <v>10129</v>
      </c>
      <c r="C316" s="203" t="s">
        <v>642</v>
      </c>
      <c r="D316" s="203" t="s">
        <v>3008</v>
      </c>
      <c r="E316" s="203" t="str">
        <f>CONCATENATE(SUM('Раздел 3'!K55:K55),"&gt;=",SUM('Раздел 3'!L55:L55))</f>
        <v>0&gt;=0</v>
      </c>
    </row>
    <row r="317" spans="1:5" s="123" customFormat="1">
      <c r="A317" s="201" t="str">
        <f>IF((SUM('Раздел 3'!K56:K56)&gt;=SUM('Раздел 3'!L56:L56)),"","Неверно!")</f>
        <v/>
      </c>
      <c r="B317" s="202" t="s">
        <v>10129</v>
      </c>
      <c r="C317" s="203" t="s">
        <v>643</v>
      </c>
      <c r="D317" s="203" t="s">
        <v>3008</v>
      </c>
      <c r="E317" s="203" t="str">
        <f>CONCATENATE(SUM('Раздел 3'!K56:K56),"&gt;=",SUM('Раздел 3'!L56:L56))</f>
        <v>0&gt;=0</v>
      </c>
    </row>
    <row r="318" spans="1:5" s="123" customFormat="1">
      <c r="A318" s="201" t="str">
        <f>IF((SUM('Раздел 3'!K12:K12)&gt;=SUM('Раздел 3'!L12:L12)),"","Неверно!")</f>
        <v/>
      </c>
      <c r="B318" s="202" t="s">
        <v>10129</v>
      </c>
      <c r="C318" s="203" t="s">
        <v>644</v>
      </c>
      <c r="D318" s="203" t="s">
        <v>3008</v>
      </c>
      <c r="E318" s="203" t="str">
        <f>CONCATENATE(SUM('Раздел 3'!K12:K12),"&gt;=",SUM('Раздел 3'!L12:L12))</f>
        <v>0&gt;=0</v>
      </c>
    </row>
    <row r="319" spans="1:5" s="123" customFormat="1">
      <c r="A319" s="201" t="str">
        <f>IF((SUM('Раздел 3'!K57:K57)&gt;=SUM('Раздел 3'!L57:L57)),"","Неверно!")</f>
        <v/>
      </c>
      <c r="B319" s="202" t="s">
        <v>10129</v>
      </c>
      <c r="C319" s="203" t="s">
        <v>645</v>
      </c>
      <c r="D319" s="203" t="s">
        <v>3008</v>
      </c>
      <c r="E319" s="203" t="str">
        <f>CONCATENATE(SUM('Раздел 3'!K57:K57),"&gt;=",SUM('Раздел 3'!L57:L57))</f>
        <v>0&gt;=0</v>
      </c>
    </row>
    <row r="320" spans="1:5" s="123" customFormat="1">
      <c r="A320" s="201" t="str">
        <f>IF((SUM('Раздел 3'!K58:K58)&gt;=SUM('Раздел 3'!L58:L58)),"","Неверно!")</f>
        <v/>
      </c>
      <c r="B320" s="202" t="s">
        <v>10129</v>
      </c>
      <c r="C320" s="203" t="s">
        <v>646</v>
      </c>
      <c r="D320" s="203" t="s">
        <v>3008</v>
      </c>
      <c r="E320" s="203" t="str">
        <f>CONCATENATE(SUM('Раздел 3'!K58:K58),"&gt;=",SUM('Раздел 3'!L58:L58))</f>
        <v>0&gt;=0</v>
      </c>
    </row>
    <row r="321" spans="1:5" s="123" customFormat="1">
      <c r="A321" s="201" t="str">
        <f>IF((SUM('Раздел 3'!K13:K13)&gt;=SUM('Раздел 3'!L13:L13)),"","Неверно!")</f>
        <v/>
      </c>
      <c r="B321" s="202" t="s">
        <v>10129</v>
      </c>
      <c r="C321" s="203" t="s">
        <v>647</v>
      </c>
      <c r="D321" s="203" t="s">
        <v>3008</v>
      </c>
      <c r="E321" s="203" t="str">
        <f>CONCATENATE(SUM('Раздел 3'!K13:K13),"&gt;=",SUM('Раздел 3'!L13:L13))</f>
        <v>0&gt;=0</v>
      </c>
    </row>
    <row r="322" spans="1:5" s="123" customFormat="1">
      <c r="A322" s="201" t="str">
        <f>IF((SUM('Раздел 3'!K14:K14)&gt;=SUM('Раздел 3'!L14:L14)),"","Неверно!")</f>
        <v/>
      </c>
      <c r="B322" s="202" t="s">
        <v>10129</v>
      </c>
      <c r="C322" s="203" t="s">
        <v>648</v>
      </c>
      <c r="D322" s="203" t="s">
        <v>3008</v>
      </c>
      <c r="E322" s="203" t="str">
        <f>CONCATENATE(SUM('Раздел 3'!K14:K14),"&gt;=",SUM('Раздел 3'!L14:L14))</f>
        <v>1&gt;=1</v>
      </c>
    </row>
    <row r="323" spans="1:5" s="123" customFormat="1">
      <c r="A323" s="201" t="str">
        <f>IF((SUM('Раздел 3'!K15:K15)&gt;=SUM('Раздел 3'!L15:L15)),"","Неверно!")</f>
        <v/>
      </c>
      <c r="B323" s="202" t="s">
        <v>10129</v>
      </c>
      <c r="C323" s="203" t="s">
        <v>649</v>
      </c>
      <c r="D323" s="203" t="s">
        <v>3008</v>
      </c>
      <c r="E323" s="203" t="str">
        <f>CONCATENATE(SUM('Раздел 3'!K15:K15),"&gt;=",SUM('Раздел 3'!L15:L15))</f>
        <v>1&gt;=1</v>
      </c>
    </row>
    <row r="324" spans="1:5" s="123" customFormat="1">
      <c r="A324" s="201" t="str">
        <f>IF((SUM('Раздел 3'!K16:K16)&gt;=SUM('Раздел 3'!L16:L16)),"","Неверно!")</f>
        <v/>
      </c>
      <c r="B324" s="202" t="s">
        <v>10129</v>
      </c>
      <c r="C324" s="203" t="s">
        <v>650</v>
      </c>
      <c r="D324" s="203" t="s">
        <v>3008</v>
      </c>
      <c r="E324" s="203" t="str">
        <f>CONCATENATE(SUM('Раздел 3'!K16:K16),"&gt;=",SUM('Раздел 3'!L16:L16))</f>
        <v>0&gt;=0</v>
      </c>
    </row>
    <row r="325" spans="1:5" s="123" customFormat="1">
      <c r="A325" s="201" t="str">
        <f>IF((SUM('Раздел 3'!F23:F23)&gt;=SUM('Раздел 3'!F24:F25)),"","Неверно!")</f>
        <v/>
      </c>
      <c r="B325" s="202" t="s">
        <v>10130</v>
      </c>
      <c r="C325" s="203" t="s">
        <v>544</v>
      </c>
      <c r="D325" s="203" t="s">
        <v>3007</v>
      </c>
      <c r="E325" s="203" t="str">
        <f>CONCATENATE(SUM('Раздел 3'!F23:F23),"&gt;=",SUM('Раздел 3'!F24:F25))</f>
        <v>0&gt;=0</v>
      </c>
    </row>
    <row r="326" spans="1:5" s="123" customFormat="1">
      <c r="A326" s="201" t="str">
        <f>IF((SUM('Раздел 3'!O23:O23)&gt;=SUM('Раздел 3'!O24:O25)),"","Неверно!")</f>
        <v/>
      </c>
      <c r="B326" s="202" t="s">
        <v>10130</v>
      </c>
      <c r="C326" s="203" t="s">
        <v>545</v>
      </c>
      <c r="D326" s="203" t="s">
        <v>3007</v>
      </c>
      <c r="E326" s="203" t="str">
        <f>CONCATENATE(SUM('Раздел 3'!O23:O23),"&gt;=",SUM('Раздел 3'!O24:O25))</f>
        <v>0&gt;=0</v>
      </c>
    </row>
    <row r="327" spans="1:5" s="123" customFormat="1">
      <c r="A327" s="201" t="str">
        <f>IF((SUM('Раздел 3'!G23:G23)&gt;=SUM('Раздел 3'!G24:G25)),"","Неверно!")</f>
        <v/>
      </c>
      <c r="B327" s="202" t="s">
        <v>10130</v>
      </c>
      <c r="C327" s="203" t="s">
        <v>546</v>
      </c>
      <c r="D327" s="203" t="s">
        <v>3007</v>
      </c>
      <c r="E327" s="203" t="str">
        <f>CONCATENATE(SUM('Раздел 3'!G23:G23),"&gt;=",SUM('Раздел 3'!G24:G25))</f>
        <v>0&gt;=0</v>
      </c>
    </row>
    <row r="328" spans="1:5" s="123" customFormat="1">
      <c r="A328" s="201" t="str">
        <f>IF((SUM('Раздел 3'!H23:H23)&gt;=SUM('Раздел 3'!H24:H25)),"","Неверно!")</f>
        <v/>
      </c>
      <c r="B328" s="202" t="s">
        <v>10130</v>
      </c>
      <c r="C328" s="203" t="s">
        <v>547</v>
      </c>
      <c r="D328" s="203" t="s">
        <v>3007</v>
      </c>
      <c r="E328" s="203" t="str">
        <f>CONCATENATE(SUM('Раздел 3'!H23:H23),"&gt;=",SUM('Раздел 3'!H24:H25))</f>
        <v>0&gt;=0</v>
      </c>
    </row>
    <row r="329" spans="1:5" s="123" customFormat="1">
      <c r="A329" s="201" t="str">
        <f>IF((SUM('Раздел 3'!I23:I23)&gt;=SUM('Раздел 3'!I24:I25)),"","Неверно!")</f>
        <v/>
      </c>
      <c r="B329" s="202" t="s">
        <v>10130</v>
      </c>
      <c r="C329" s="203" t="s">
        <v>548</v>
      </c>
      <c r="D329" s="203" t="s">
        <v>3007</v>
      </c>
      <c r="E329" s="203" t="str">
        <f>CONCATENATE(SUM('Раздел 3'!I23:I23),"&gt;=",SUM('Раздел 3'!I24:I25))</f>
        <v>0&gt;=0</v>
      </c>
    </row>
    <row r="330" spans="1:5" s="123" customFormat="1">
      <c r="A330" s="201" t="str">
        <f>IF((SUM('Раздел 3'!J23:J23)&gt;=SUM('Раздел 3'!J24:J25)),"","Неверно!")</f>
        <v/>
      </c>
      <c r="B330" s="202" t="s">
        <v>10130</v>
      </c>
      <c r="C330" s="203" t="s">
        <v>549</v>
      </c>
      <c r="D330" s="203" t="s">
        <v>3007</v>
      </c>
      <c r="E330" s="203" t="str">
        <f>CONCATENATE(SUM('Раздел 3'!J23:J23),"&gt;=",SUM('Раздел 3'!J24:J25))</f>
        <v>0&gt;=0</v>
      </c>
    </row>
    <row r="331" spans="1:5" s="123" customFormat="1">
      <c r="A331" s="201" t="str">
        <f>IF((SUM('Раздел 3'!K23:K23)&gt;=SUM('Раздел 3'!K24:K25)),"","Неверно!")</f>
        <v/>
      </c>
      <c r="B331" s="202" t="s">
        <v>10130</v>
      </c>
      <c r="C331" s="203" t="s">
        <v>550</v>
      </c>
      <c r="D331" s="203" t="s">
        <v>3007</v>
      </c>
      <c r="E331" s="203" t="str">
        <f>CONCATENATE(SUM('Раздел 3'!K23:K23),"&gt;=",SUM('Раздел 3'!K24:K25))</f>
        <v>0&gt;=0</v>
      </c>
    </row>
    <row r="332" spans="1:5" s="123" customFormat="1">
      <c r="A332" s="201" t="str">
        <f>IF((SUM('Раздел 3'!L23:L23)&gt;=SUM('Раздел 3'!L24:L25)),"","Неверно!")</f>
        <v/>
      </c>
      <c r="B332" s="202" t="s">
        <v>10130</v>
      </c>
      <c r="C332" s="203" t="s">
        <v>551</v>
      </c>
      <c r="D332" s="203" t="s">
        <v>3007</v>
      </c>
      <c r="E332" s="203" t="str">
        <f>CONCATENATE(SUM('Раздел 3'!L23:L23),"&gt;=",SUM('Раздел 3'!L24:L25))</f>
        <v>0&gt;=0</v>
      </c>
    </row>
    <row r="333" spans="1:5" s="123" customFormat="1">
      <c r="A333" s="201" t="str">
        <f>IF((SUM('Раздел 3'!M23:M23)&gt;=SUM('Раздел 3'!M24:M25)),"","Неверно!")</f>
        <v/>
      </c>
      <c r="B333" s="202" t="s">
        <v>10130</v>
      </c>
      <c r="C333" s="203" t="s">
        <v>552</v>
      </c>
      <c r="D333" s="203" t="s">
        <v>3007</v>
      </c>
      <c r="E333" s="203" t="str">
        <f>CONCATENATE(SUM('Раздел 3'!M23:M23),"&gt;=",SUM('Раздел 3'!M24:M25))</f>
        <v>0&gt;=0</v>
      </c>
    </row>
    <row r="334" spans="1:5" s="123" customFormat="1">
      <c r="A334" s="201" t="str">
        <f>IF((SUM('Раздел 3'!N23:N23)&gt;=SUM('Раздел 3'!N24:N25)),"","Неверно!")</f>
        <v/>
      </c>
      <c r="B334" s="202" t="s">
        <v>10130</v>
      </c>
      <c r="C334" s="203" t="s">
        <v>553</v>
      </c>
      <c r="D334" s="203" t="s">
        <v>3007</v>
      </c>
      <c r="E334" s="203" t="str">
        <f>CONCATENATE(SUM('Раздел 3'!N23:N23),"&gt;=",SUM('Раздел 3'!N24:N25))</f>
        <v>0&gt;=0</v>
      </c>
    </row>
    <row r="335" spans="1:5" s="123" customFormat="1">
      <c r="A335" s="201" t="str">
        <f>IF((SUM('Раздел 3'!F32:F32)&gt;=SUM('Раздел 3'!F33:F34)),"","Неверно!")</f>
        <v/>
      </c>
      <c r="B335" s="202" t="s">
        <v>10131</v>
      </c>
      <c r="C335" s="203" t="s">
        <v>514</v>
      </c>
      <c r="D335" s="203" t="s">
        <v>3006</v>
      </c>
      <c r="E335" s="203" t="str">
        <f>CONCATENATE(SUM('Раздел 3'!F32:F32),"&gt;=",SUM('Раздел 3'!F33:F34))</f>
        <v>0&gt;=0</v>
      </c>
    </row>
    <row r="336" spans="1:5" s="123" customFormat="1">
      <c r="A336" s="201" t="str">
        <f>IF((SUM('Раздел 3'!O32:O32)&gt;=SUM('Раздел 3'!O33:O34)),"","Неверно!")</f>
        <v/>
      </c>
      <c r="B336" s="202" t="s">
        <v>10131</v>
      </c>
      <c r="C336" s="203" t="s">
        <v>515</v>
      </c>
      <c r="D336" s="203" t="s">
        <v>3006</v>
      </c>
      <c r="E336" s="203" t="str">
        <f>CONCATENATE(SUM('Раздел 3'!O32:O32),"&gt;=",SUM('Раздел 3'!O33:O34))</f>
        <v>0&gt;=0</v>
      </c>
    </row>
    <row r="337" spans="1:5" s="123" customFormat="1">
      <c r="A337" s="201" t="str">
        <f>IF((SUM('Раздел 3'!G32:G32)&gt;=SUM('Раздел 3'!G33:G34)),"","Неверно!")</f>
        <v/>
      </c>
      <c r="B337" s="202" t="s">
        <v>10131</v>
      </c>
      <c r="C337" s="203" t="s">
        <v>516</v>
      </c>
      <c r="D337" s="203" t="s">
        <v>3006</v>
      </c>
      <c r="E337" s="203" t="str">
        <f>CONCATENATE(SUM('Раздел 3'!G32:G32),"&gt;=",SUM('Раздел 3'!G33:G34))</f>
        <v>0&gt;=0</v>
      </c>
    </row>
    <row r="338" spans="1:5" s="123" customFormat="1">
      <c r="A338" s="201" t="str">
        <f>IF((SUM('Раздел 3'!H32:H32)&gt;=SUM('Раздел 3'!H33:H34)),"","Неверно!")</f>
        <v/>
      </c>
      <c r="B338" s="202" t="s">
        <v>10131</v>
      </c>
      <c r="C338" s="203" t="s">
        <v>517</v>
      </c>
      <c r="D338" s="203" t="s">
        <v>3006</v>
      </c>
      <c r="E338" s="203" t="str">
        <f>CONCATENATE(SUM('Раздел 3'!H32:H32),"&gt;=",SUM('Раздел 3'!H33:H34))</f>
        <v>0&gt;=0</v>
      </c>
    </row>
    <row r="339" spans="1:5" s="123" customFormat="1">
      <c r="A339" s="201" t="str">
        <f>IF((SUM('Раздел 3'!I32:I32)&gt;=SUM('Раздел 3'!I33:I34)),"","Неверно!")</f>
        <v/>
      </c>
      <c r="B339" s="202" t="s">
        <v>10131</v>
      </c>
      <c r="C339" s="203" t="s">
        <v>518</v>
      </c>
      <c r="D339" s="203" t="s">
        <v>3006</v>
      </c>
      <c r="E339" s="203" t="str">
        <f>CONCATENATE(SUM('Раздел 3'!I32:I32),"&gt;=",SUM('Раздел 3'!I33:I34))</f>
        <v>0&gt;=0</v>
      </c>
    </row>
    <row r="340" spans="1:5" s="123" customFormat="1">
      <c r="A340" s="201" t="str">
        <f>IF((SUM('Раздел 3'!J32:J32)&gt;=SUM('Раздел 3'!J33:J34)),"","Неверно!")</f>
        <v/>
      </c>
      <c r="B340" s="202" t="s">
        <v>10131</v>
      </c>
      <c r="C340" s="203" t="s">
        <v>519</v>
      </c>
      <c r="D340" s="203" t="s">
        <v>3006</v>
      </c>
      <c r="E340" s="203" t="str">
        <f>CONCATENATE(SUM('Раздел 3'!J32:J32),"&gt;=",SUM('Раздел 3'!J33:J34))</f>
        <v>0&gt;=0</v>
      </c>
    </row>
    <row r="341" spans="1:5" s="123" customFormat="1">
      <c r="A341" s="201" t="str">
        <f>IF((SUM('Раздел 3'!K32:K32)&gt;=SUM('Раздел 3'!K33:K34)),"","Неверно!")</f>
        <v/>
      </c>
      <c r="B341" s="202" t="s">
        <v>10131</v>
      </c>
      <c r="C341" s="203" t="s">
        <v>520</v>
      </c>
      <c r="D341" s="203" t="s">
        <v>3006</v>
      </c>
      <c r="E341" s="203" t="str">
        <f>CONCATENATE(SUM('Раздел 3'!K32:K32),"&gt;=",SUM('Раздел 3'!K33:K34))</f>
        <v>0&gt;=0</v>
      </c>
    </row>
    <row r="342" spans="1:5" s="123" customFormat="1">
      <c r="A342" s="201" t="str">
        <f>IF((SUM('Раздел 3'!L32:L32)&gt;=SUM('Раздел 3'!L33:L34)),"","Неверно!")</f>
        <v/>
      </c>
      <c r="B342" s="202" t="s">
        <v>10131</v>
      </c>
      <c r="C342" s="203" t="s">
        <v>521</v>
      </c>
      <c r="D342" s="203" t="s">
        <v>3006</v>
      </c>
      <c r="E342" s="203" t="str">
        <f>CONCATENATE(SUM('Раздел 3'!L32:L32),"&gt;=",SUM('Раздел 3'!L33:L34))</f>
        <v>0&gt;=0</v>
      </c>
    </row>
    <row r="343" spans="1:5" s="123" customFormat="1">
      <c r="A343" s="201" t="str">
        <f>IF((SUM('Раздел 3'!M32:M32)&gt;=SUM('Раздел 3'!M33:M34)),"","Неверно!")</f>
        <v/>
      </c>
      <c r="B343" s="202" t="s">
        <v>10131</v>
      </c>
      <c r="C343" s="203" t="s">
        <v>522</v>
      </c>
      <c r="D343" s="203" t="s">
        <v>3006</v>
      </c>
      <c r="E343" s="203" t="str">
        <f>CONCATENATE(SUM('Раздел 3'!M32:M32),"&gt;=",SUM('Раздел 3'!M33:M34))</f>
        <v>0&gt;=0</v>
      </c>
    </row>
    <row r="344" spans="1:5" s="123" customFormat="1">
      <c r="A344" s="201" t="str">
        <f>IF((SUM('Раздел 3'!N32:N32)&gt;=SUM('Раздел 3'!N33:N34)),"","Неверно!")</f>
        <v/>
      </c>
      <c r="B344" s="202" t="s">
        <v>10131</v>
      </c>
      <c r="C344" s="203" t="s">
        <v>523</v>
      </c>
      <c r="D344" s="203" t="s">
        <v>3006</v>
      </c>
      <c r="E344" s="203" t="str">
        <f>CONCATENATE(SUM('Раздел 3'!N32:N32),"&gt;=",SUM('Раздел 3'!N33:N34))</f>
        <v>0&gt;=0</v>
      </c>
    </row>
    <row r="345" spans="1:5" s="123" customFormat="1">
      <c r="A345" s="201" t="str">
        <f>IF((SUM('Раздел 3'!F53:F53)&gt;=SUM('Раздел 3'!F54:F55)),"","Неверно!")</f>
        <v/>
      </c>
      <c r="B345" s="202" t="s">
        <v>10132</v>
      </c>
      <c r="C345" s="203" t="s">
        <v>433</v>
      </c>
      <c r="D345" s="203" t="s">
        <v>3005</v>
      </c>
      <c r="E345" s="203" t="str">
        <f>CONCATENATE(SUM('Раздел 3'!F53:F53),"&gt;=",SUM('Раздел 3'!F54:F55))</f>
        <v>0&gt;=0</v>
      </c>
    </row>
    <row r="346" spans="1:5" s="123" customFormat="1">
      <c r="A346" s="201" t="str">
        <f>IF((SUM('Раздел 3'!O53:O53)&gt;=SUM('Раздел 3'!O54:O55)),"","Неверно!")</f>
        <v/>
      </c>
      <c r="B346" s="202" t="s">
        <v>10132</v>
      </c>
      <c r="C346" s="203" t="s">
        <v>434</v>
      </c>
      <c r="D346" s="203" t="s">
        <v>3005</v>
      </c>
      <c r="E346" s="203" t="str">
        <f>CONCATENATE(SUM('Раздел 3'!O53:O53),"&gt;=",SUM('Раздел 3'!O54:O55))</f>
        <v>0&gt;=0</v>
      </c>
    </row>
    <row r="347" spans="1:5" s="123" customFormat="1">
      <c r="A347" s="201" t="str">
        <f>IF((SUM('Раздел 3'!G53:G53)&gt;=SUM('Раздел 3'!G54:G55)),"","Неверно!")</f>
        <v/>
      </c>
      <c r="B347" s="202" t="s">
        <v>10132</v>
      </c>
      <c r="C347" s="203" t="s">
        <v>435</v>
      </c>
      <c r="D347" s="203" t="s">
        <v>3005</v>
      </c>
      <c r="E347" s="203" t="str">
        <f>CONCATENATE(SUM('Раздел 3'!G53:G53),"&gt;=",SUM('Раздел 3'!G54:G55))</f>
        <v>0&gt;=0</v>
      </c>
    </row>
    <row r="348" spans="1:5" s="123" customFormat="1">
      <c r="A348" s="201" t="str">
        <f>IF((SUM('Раздел 3'!H53:H53)&gt;=SUM('Раздел 3'!H54:H55)),"","Неверно!")</f>
        <v/>
      </c>
      <c r="B348" s="202" t="s">
        <v>10132</v>
      </c>
      <c r="C348" s="203" t="s">
        <v>436</v>
      </c>
      <c r="D348" s="203" t="s">
        <v>3005</v>
      </c>
      <c r="E348" s="203" t="str">
        <f>CONCATENATE(SUM('Раздел 3'!H53:H53),"&gt;=",SUM('Раздел 3'!H54:H55))</f>
        <v>0&gt;=0</v>
      </c>
    </row>
    <row r="349" spans="1:5" s="123" customFormat="1">
      <c r="A349" s="201" t="str">
        <f>IF((SUM('Раздел 3'!I53:I53)&gt;=SUM('Раздел 3'!I54:I55)),"","Неверно!")</f>
        <v/>
      </c>
      <c r="B349" s="202" t="s">
        <v>10132</v>
      </c>
      <c r="C349" s="203" t="s">
        <v>437</v>
      </c>
      <c r="D349" s="203" t="s">
        <v>3005</v>
      </c>
      <c r="E349" s="203" t="str">
        <f>CONCATENATE(SUM('Раздел 3'!I53:I53),"&gt;=",SUM('Раздел 3'!I54:I55))</f>
        <v>0&gt;=0</v>
      </c>
    </row>
    <row r="350" spans="1:5" s="123" customFormat="1">
      <c r="A350" s="201" t="str">
        <f>IF((SUM('Раздел 3'!J53:J53)&gt;=SUM('Раздел 3'!J54:J55)),"","Неверно!")</f>
        <v/>
      </c>
      <c r="B350" s="202" t="s">
        <v>10132</v>
      </c>
      <c r="C350" s="203" t="s">
        <v>438</v>
      </c>
      <c r="D350" s="203" t="s">
        <v>3005</v>
      </c>
      <c r="E350" s="203" t="str">
        <f>CONCATENATE(SUM('Раздел 3'!J53:J53),"&gt;=",SUM('Раздел 3'!J54:J55))</f>
        <v>0&gt;=0</v>
      </c>
    </row>
    <row r="351" spans="1:5" s="123" customFormat="1">
      <c r="A351" s="201" t="str">
        <f>IF((SUM('Раздел 3'!K53:K53)&gt;=SUM('Раздел 3'!K54:K55)),"","Неверно!")</f>
        <v/>
      </c>
      <c r="B351" s="202" t="s">
        <v>10132</v>
      </c>
      <c r="C351" s="203" t="s">
        <v>439</v>
      </c>
      <c r="D351" s="203" t="s">
        <v>3005</v>
      </c>
      <c r="E351" s="203" t="str">
        <f>CONCATENATE(SUM('Раздел 3'!K53:K53),"&gt;=",SUM('Раздел 3'!K54:K55))</f>
        <v>0&gt;=0</v>
      </c>
    </row>
    <row r="352" spans="1:5" s="123" customFormat="1">
      <c r="A352" s="201" t="str">
        <f>IF((SUM('Раздел 3'!L53:L53)&gt;=SUM('Раздел 3'!L54:L55)),"","Неверно!")</f>
        <v/>
      </c>
      <c r="B352" s="202" t="s">
        <v>10132</v>
      </c>
      <c r="C352" s="203" t="s">
        <v>440</v>
      </c>
      <c r="D352" s="203" t="s">
        <v>3005</v>
      </c>
      <c r="E352" s="203" t="str">
        <f>CONCATENATE(SUM('Раздел 3'!L53:L53),"&gt;=",SUM('Раздел 3'!L54:L55))</f>
        <v>0&gt;=0</v>
      </c>
    </row>
    <row r="353" spans="1:5" s="123" customFormat="1">
      <c r="A353" s="201" t="str">
        <f>IF((SUM('Раздел 3'!M53:M53)&gt;=SUM('Раздел 3'!M54:M55)),"","Неверно!")</f>
        <v/>
      </c>
      <c r="B353" s="202" t="s">
        <v>10132</v>
      </c>
      <c r="C353" s="203" t="s">
        <v>441</v>
      </c>
      <c r="D353" s="203" t="s">
        <v>3005</v>
      </c>
      <c r="E353" s="203" t="str">
        <f>CONCATENATE(SUM('Раздел 3'!M53:M53),"&gt;=",SUM('Раздел 3'!M54:M55))</f>
        <v>0&gt;=0</v>
      </c>
    </row>
    <row r="354" spans="1:5" s="123" customFormat="1">
      <c r="A354" s="201" t="str">
        <f>IF((SUM('Раздел 3'!N53:N53)&gt;=SUM('Раздел 3'!N54:N55)),"","Неверно!")</f>
        <v/>
      </c>
      <c r="B354" s="202" t="s">
        <v>10132</v>
      </c>
      <c r="C354" s="203" t="s">
        <v>442</v>
      </c>
      <c r="D354" s="203" t="s">
        <v>3005</v>
      </c>
      <c r="E354" s="203" t="str">
        <f>CONCATENATE(SUM('Раздел 3'!N53:N53),"&gt;=",SUM('Раздел 3'!N54:N55))</f>
        <v>0&gt;=0</v>
      </c>
    </row>
    <row r="355" spans="1:5" s="123" customFormat="1">
      <c r="A355" s="201" t="str">
        <f>IF((SUM('Раздел 7'!C10:C10)=SUM('Раздел 7'!C11:C67)),"","Неверно!")</f>
        <v/>
      </c>
      <c r="B355" s="202" t="s">
        <v>10133</v>
      </c>
      <c r="C355" s="203" t="s">
        <v>1797</v>
      </c>
      <c r="D355" s="203" t="s">
        <v>3004</v>
      </c>
      <c r="E355" s="203" t="str">
        <f>CONCATENATE(SUM('Раздел 7'!C10:C10),"=",SUM('Раздел 7'!C11:C67))</f>
        <v>0=0</v>
      </c>
    </row>
    <row r="356" spans="1:5" s="123" customFormat="1">
      <c r="A356" s="201" t="str">
        <f>IF((SUM('Раздел 7'!L10:L10)=SUM('Раздел 7'!L11:L67)),"","Неверно!")</f>
        <v/>
      </c>
      <c r="B356" s="202" t="s">
        <v>10133</v>
      </c>
      <c r="C356" s="203" t="s">
        <v>1798</v>
      </c>
      <c r="D356" s="203" t="s">
        <v>3004</v>
      </c>
      <c r="E356" s="203" t="str">
        <f>CONCATENATE(SUM('Раздел 7'!L10:L10),"=",SUM('Раздел 7'!L11:L67))</f>
        <v>0=0</v>
      </c>
    </row>
    <row r="357" spans="1:5" s="123" customFormat="1">
      <c r="A357" s="201" t="str">
        <f>IF((SUM('Раздел 7'!M10:M10)=SUM('Раздел 7'!M11:M67)),"","Неверно!")</f>
        <v/>
      </c>
      <c r="B357" s="202" t="s">
        <v>10133</v>
      </c>
      <c r="C357" s="203" t="s">
        <v>1799</v>
      </c>
      <c r="D357" s="203" t="s">
        <v>3004</v>
      </c>
      <c r="E357" s="203" t="str">
        <f>CONCATENATE(SUM('Раздел 7'!M10:M10),"=",SUM('Раздел 7'!M11:M67))</f>
        <v>0=0</v>
      </c>
    </row>
    <row r="358" spans="1:5" s="123" customFormat="1">
      <c r="A358" s="201" t="str">
        <f>IF((SUM('Раздел 7'!N10:N10)=SUM('Раздел 7'!N11:N67)),"","Неверно!")</f>
        <v/>
      </c>
      <c r="B358" s="202" t="s">
        <v>10133</v>
      </c>
      <c r="C358" s="203" t="s">
        <v>1800</v>
      </c>
      <c r="D358" s="203" t="s">
        <v>3004</v>
      </c>
      <c r="E358" s="203" t="str">
        <f>CONCATENATE(SUM('Раздел 7'!N10:N10),"=",SUM('Раздел 7'!N11:N67))</f>
        <v>0=0</v>
      </c>
    </row>
    <row r="359" spans="1:5" s="123" customFormat="1">
      <c r="A359" s="201" t="str">
        <f>IF((SUM('Раздел 7'!O10:O10)=SUM('Раздел 7'!O11:O67)),"","Неверно!")</f>
        <v/>
      </c>
      <c r="B359" s="202" t="s">
        <v>10133</v>
      </c>
      <c r="C359" s="203" t="s">
        <v>1801</v>
      </c>
      <c r="D359" s="203" t="s">
        <v>3004</v>
      </c>
      <c r="E359" s="203" t="str">
        <f>CONCATENATE(SUM('Раздел 7'!O10:O10),"=",SUM('Раздел 7'!O11:O67))</f>
        <v>0=0</v>
      </c>
    </row>
    <row r="360" spans="1:5" s="123" customFormat="1">
      <c r="A360" s="201" t="str">
        <f>IF((SUM('Раздел 7'!P10:P10)=SUM('Раздел 7'!P11:P67)),"","Неверно!")</f>
        <v/>
      </c>
      <c r="B360" s="202" t="s">
        <v>10133</v>
      </c>
      <c r="C360" s="203" t="s">
        <v>1802</v>
      </c>
      <c r="D360" s="203" t="s">
        <v>3004</v>
      </c>
      <c r="E360" s="203" t="str">
        <f>CONCATENATE(SUM('Раздел 7'!P10:P10),"=",SUM('Раздел 7'!P11:P67))</f>
        <v>0=0</v>
      </c>
    </row>
    <row r="361" spans="1:5" s="123" customFormat="1">
      <c r="A361" s="201" t="str">
        <f>IF((SUM('Раздел 7'!Q10:Q10)=SUM('Раздел 7'!Q11:Q67)),"","Неверно!")</f>
        <v/>
      </c>
      <c r="B361" s="202" t="s">
        <v>10133</v>
      </c>
      <c r="C361" s="203" t="s">
        <v>1803</v>
      </c>
      <c r="D361" s="203" t="s">
        <v>3004</v>
      </c>
      <c r="E361" s="203" t="str">
        <f>CONCATENATE(SUM('Раздел 7'!Q10:Q10),"=",SUM('Раздел 7'!Q11:Q67))</f>
        <v>0=0</v>
      </c>
    </row>
    <row r="362" spans="1:5" s="123" customFormat="1">
      <c r="A362" s="201" t="str">
        <f>IF((SUM('Раздел 7'!R10:R10)=SUM('Раздел 7'!R11:R67)),"","Неверно!")</f>
        <v/>
      </c>
      <c r="B362" s="202" t="s">
        <v>10133</v>
      </c>
      <c r="C362" s="203" t="s">
        <v>1804</v>
      </c>
      <c r="D362" s="203" t="s">
        <v>3004</v>
      </c>
      <c r="E362" s="203" t="str">
        <f>CONCATENATE(SUM('Раздел 7'!R10:R10),"=",SUM('Раздел 7'!R11:R67))</f>
        <v>0=0</v>
      </c>
    </row>
    <row r="363" spans="1:5" s="123" customFormat="1">
      <c r="A363" s="201" t="str">
        <f>IF((SUM('Раздел 7'!S10:S10)=SUM('Раздел 7'!S11:S67)),"","Неверно!")</f>
        <v/>
      </c>
      <c r="B363" s="202" t="s">
        <v>10133</v>
      </c>
      <c r="C363" s="203" t="s">
        <v>1805</v>
      </c>
      <c r="D363" s="203" t="s">
        <v>3004</v>
      </c>
      <c r="E363" s="203" t="str">
        <f>CONCATENATE(SUM('Раздел 7'!S10:S10),"=",SUM('Раздел 7'!S11:S67))</f>
        <v>0=0</v>
      </c>
    </row>
    <row r="364" spans="1:5" s="123" customFormat="1">
      <c r="A364" s="201" t="str">
        <f>IF((SUM('Раздел 7'!T10:T10)=SUM('Раздел 7'!T11:T67)),"","Неверно!")</f>
        <v/>
      </c>
      <c r="B364" s="202" t="s">
        <v>10133</v>
      </c>
      <c r="C364" s="203" t="s">
        <v>1806</v>
      </c>
      <c r="D364" s="203" t="s">
        <v>3004</v>
      </c>
      <c r="E364" s="203" t="str">
        <f>CONCATENATE(SUM('Раздел 7'!T10:T10),"=",SUM('Раздел 7'!T11:T67))</f>
        <v>0=0</v>
      </c>
    </row>
    <row r="365" spans="1:5" s="123" customFormat="1">
      <c r="A365" s="201" t="str">
        <f>IF((SUM('Раздел 7'!U10:U10)=SUM('Раздел 7'!U11:U67)),"","Неверно!")</f>
        <v/>
      </c>
      <c r="B365" s="202" t="s">
        <v>10133</v>
      </c>
      <c r="C365" s="203" t="s">
        <v>1807</v>
      </c>
      <c r="D365" s="203" t="s">
        <v>3004</v>
      </c>
      <c r="E365" s="203" t="str">
        <f>CONCATENATE(SUM('Раздел 7'!U10:U10),"=",SUM('Раздел 7'!U11:U67))</f>
        <v>0=0</v>
      </c>
    </row>
    <row r="366" spans="1:5" s="123" customFormat="1">
      <c r="A366" s="201" t="str">
        <f>IF((SUM('Раздел 7'!D10:D10)=SUM('Раздел 7'!D11:D67)),"","Неверно!")</f>
        <v/>
      </c>
      <c r="B366" s="202" t="s">
        <v>10133</v>
      </c>
      <c r="C366" s="203" t="s">
        <v>1808</v>
      </c>
      <c r="D366" s="203" t="s">
        <v>3004</v>
      </c>
      <c r="E366" s="203" t="str">
        <f>CONCATENATE(SUM('Раздел 7'!D10:D10),"=",SUM('Раздел 7'!D11:D67))</f>
        <v>0=0</v>
      </c>
    </row>
    <row r="367" spans="1:5" s="123" customFormat="1">
      <c r="A367" s="201" t="str">
        <f>IF((SUM('Раздел 7'!V10:V10)=SUM('Раздел 7'!V11:V67)),"","Неверно!")</f>
        <v/>
      </c>
      <c r="B367" s="202" t="s">
        <v>10133</v>
      </c>
      <c r="C367" s="203" t="s">
        <v>1809</v>
      </c>
      <c r="D367" s="203" t="s">
        <v>3004</v>
      </c>
      <c r="E367" s="203" t="str">
        <f>CONCATENATE(SUM('Раздел 7'!V10:V10),"=",SUM('Раздел 7'!V11:V67))</f>
        <v>0=0</v>
      </c>
    </row>
    <row r="368" spans="1:5" s="123" customFormat="1">
      <c r="A368" s="201" t="str">
        <f>IF((SUM('Раздел 7'!W10:W10)=SUM('Раздел 7'!W11:W67)),"","Неверно!")</f>
        <v/>
      </c>
      <c r="B368" s="202" t="s">
        <v>10133</v>
      </c>
      <c r="C368" s="203" t="s">
        <v>1810</v>
      </c>
      <c r="D368" s="203" t="s">
        <v>3004</v>
      </c>
      <c r="E368" s="203" t="str">
        <f>CONCATENATE(SUM('Раздел 7'!W10:W10),"=",SUM('Раздел 7'!W11:W67))</f>
        <v>0=0</v>
      </c>
    </row>
    <row r="369" spans="1:5" s="123" customFormat="1">
      <c r="A369" s="201" t="str">
        <f>IF((SUM('Раздел 7'!X10:X10)=SUM('Раздел 7'!X11:X67)),"","Неверно!")</f>
        <v/>
      </c>
      <c r="B369" s="202" t="s">
        <v>10133</v>
      </c>
      <c r="C369" s="203" t="s">
        <v>1811</v>
      </c>
      <c r="D369" s="203" t="s">
        <v>3004</v>
      </c>
      <c r="E369" s="203" t="str">
        <f>CONCATENATE(SUM('Раздел 7'!X10:X10),"=",SUM('Раздел 7'!X11:X67))</f>
        <v>0=0</v>
      </c>
    </row>
    <row r="370" spans="1:5" s="123" customFormat="1">
      <c r="A370" s="201" t="str">
        <f>IF((SUM('Раздел 7'!Y10:Y10)=SUM('Раздел 7'!Y11:Y67)),"","Неверно!")</f>
        <v/>
      </c>
      <c r="B370" s="202" t="s">
        <v>10133</v>
      </c>
      <c r="C370" s="203" t="s">
        <v>1812</v>
      </c>
      <c r="D370" s="203" t="s">
        <v>3004</v>
      </c>
      <c r="E370" s="203" t="str">
        <f>CONCATENATE(SUM('Раздел 7'!Y10:Y10),"=",SUM('Раздел 7'!Y11:Y67))</f>
        <v>0=0</v>
      </c>
    </row>
    <row r="371" spans="1:5" s="123" customFormat="1">
      <c r="A371" s="201" t="str">
        <f>IF((SUM('Раздел 7'!Z10:Z10)=SUM('Раздел 7'!Z11:Z67)),"","Неверно!")</f>
        <v/>
      </c>
      <c r="B371" s="202" t="s">
        <v>10133</v>
      </c>
      <c r="C371" s="203" t="s">
        <v>1813</v>
      </c>
      <c r="D371" s="203" t="s">
        <v>3004</v>
      </c>
      <c r="E371" s="203" t="str">
        <f>CONCATENATE(SUM('Раздел 7'!Z10:Z10),"=",SUM('Раздел 7'!Z11:Z67))</f>
        <v>0=0</v>
      </c>
    </row>
    <row r="372" spans="1:5" s="123" customFormat="1">
      <c r="A372" s="201" t="str">
        <f>IF((SUM('Раздел 7'!AA10:AA10)=SUM('Раздел 7'!AA11:AA67)),"","Неверно!")</f>
        <v/>
      </c>
      <c r="B372" s="202" t="s">
        <v>10133</v>
      </c>
      <c r="C372" s="203" t="s">
        <v>1814</v>
      </c>
      <c r="D372" s="203" t="s">
        <v>3004</v>
      </c>
      <c r="E372" s="203" t="str">
        <f>CONCATENATE(SUM('Раздел 7'!AA10:AA10),"=",SUM('Раздел 7'!AA11:AA67))</f>
        <v>0=0</v>
      </c>
    </row>
    <row r="373" spans="1:5" s="123" customFormat="1">
      <c r="A373" s="201" t="str">
        <f>IF((SUM('Раздел 7'!AB10:AB10)=SUM('Раздел 7'!AB11:AB67)),"","Неверно!")</f>
        <v/>
      </c>
      <c r="B373" s="202" t="s">
        <v>10133</v>
      </c>
      <c r="C373" s="203" t="s">
        <v>1815</v>
      </c>
      <c r="D373" s="203" t="s">
        <v>3004</v>
      </c>
      <c r="E373" s="203" t="str">
        <f>CONCATENATE(SUM('Раздел 7'!AB10:AB10),"=",SUM('Раздел 7'!AB11:AB67))</f>
        <v>0=0</v>
      </c>
    </row>
    <row r="374" spans="1:5" s="123" customFormat="1">
      <c r="A374" s="201" t="str">
        <f>IF((SUM('Раздел 7'!AC10:AC10)=SUM('Раздел 7'!AC11:AC67)),"","Неверно!")</f>
        <v/>
      </c>
      <c r="B374" s="202" t="s">
        <v>10133</v>
      </c>
      <c r="C374" s="203" t="s">
        <v>1816</v>
      </c>
      <c r="D374" s="203" t="s">
        <v>3004</v>
      </c>
      <c r="E374" s="203" t="str">
        <f>CONCATENATE(SUM('Раздел 7'!AC10:AC10),"=",SUM('Раздел 7'!AC11:AC67))</f>
        <v>0=0</v>
      </c>
    </row>
    <row r="375" spans="1:5" s="123" customFormat="1">
      <c r="A375" s="201" t="str">
        <f>IF((SUM('Раздел 7'!AD10:AD10)=SUM('Раздел 7'!AD11:AD67)),"","Неверно!")</f>
        <v/>
      </c>
      <c r="B375" s="202" t="s">
        <v>10133</v>
      </c>
      <c r="C375" s="203" t="s">
        <v>1817</v>
      </c>
      <c r="D375" s="203" t="s">
        <v>3004</v>
      </c>
      <c r="E375" s="203" t="str">
        <f>CONCATENATE(SUM('Раздел 7'!AD10:AD10),"=",SUM('Раздел 7'!AD11:AD67))</f>
        <v>0=0</v>
      </c>
    </row>
    <row r="376" spans="1:5" s="123" customFormat="1">
      <c r="A376" s="201" t="str">
        <f>IF((SUM('Раздел 7'!AE10:AE10)=SUM('Раздел 7'!AE11:AE67)),"","Неверно!")</f>
        <v/>
      </c>
      <c r="B376" s="202" t="s">
        <v>10133</v>
      </c>
      <c r="C376" s="203" t="s">
        <v>1818</v>
      </c>
      <c r="D376" s="203" t="s">
        <v>3004</v>
      </c>
      <c r="E376" s="203" t="str">
        <f>CONCATENATE(SUM('Раздел 7'!AE10:AE10),"=",SUM('Раздел 7'!AE11:AE67))</f>
        <v>0=0</v>
      </c>
    </row>
    <row r="377" spans="1:5" s="123" customFormat="1">
      <c r="A377" s="201" t="str">
        <f>IF((SUM('Раздел 7'!E10:E10)=SUM('Раздел 7'!E11:E67)),"","Неверно!")</f>
        <v/>
      </c>
      <c r="B377" s="202" t="s">
        <v>10133</v>
      </c>
      <c r="C377" s="203" t="s">
        <v>1819</v>
      </c>
      <c r="D377" s="203" t="s">
        <v>3004</v>
      </c>
      <c r="E377" s="203" t="str">
        <f>CONCATENATE(SUM('Раздел 7'!E10:E10),"=",SUM('Раздел 7'!E11:E67))</f>
        <v>0=0</v>
      </c>
    </row>
    <row r="378" spans="1:5" s="123" customFormat="1">
      <c r="A378" s="201" t="str">
        <f>IF((SUM('Раздел 7'!AF10:AF10)=SUM('Раздел 7'!AF11:AF67)),"","Неверно!")</f>
        <v/>
      </c>
      <c r="B378" s="202" t="s">
        <v>10133</v>
      </c>
      <c r="C378" s="203" t="s">
        <v>1820</v>
      </c>
      <c r="D378" s="203" t="s">
        <v>3004</v>
      </c>
      <c r="E378" s="203" t="str">
        <f>CONCATENATE(SUM('Раздел 7'!AF10:AF10),"=",SUM('Раздел 7'!AF11:AF67))</f>
        <v>0=0</v>
      </c>
    </row>
    <row r="379" spans="1:5" s="123" customFormat="1">
      <c r="A379" s="201" t="str">
        <f>IF((SUM('Раздел 7'!AG10:AG10)=SUM('Раздел 7'!AG11:AG67)),"","Неверно!")</f>
        <v/>
      </c>
      <c r="B379" s="202" t="s">
        <v>10133</v>
      </c>
      <c r="C379" s="203" t="s">
        <v>1821</v>
      </c>
      <c r="D379" s="203" t="s">
        <v>3004</v>
      </c>
      <c r="E379" s="203" t="str">
        <f>CONCATENATE(SUM('Раздел 7'!AG10:AG10),"=",SUM('Раздел 7'!AG11:AG67))</f>
        <v>0=0</v>
      </c>
    </row>
    <row r="380" spans="1:5" s="123" customFormat="1">
      <c r="A380" s="201" t="str">
        <f>IF((SUM('Раздел 7'!AH10:AH10)=SUM('Раздел 7'!AH11:AH67)),"","Неверно!")</f>
        <v/>
      </c>
      <c r="B380" s="202" t="s">
        <v>10133</v>
      </c>
      <c r="C380" s="203" t="s">
        <v>1822</v>
      </c>
      <c r="D380" s="203" t="s">
        <v>3004</v>
      </c>
      <c r="E380" s="203" t="str">
        <f>CONCATENATE(SUM('Раздел 7'!AH10:AH10),"=",SUM('Раздел 7'!AH11:AH67))</f>
        <v>0=0</v>
      </c>
    </row>
    <row r="381" spans="1:5" s="123" customFormat="1">
      <c r="A381" s="201" t="str">
        <f>IF((SUM('Раздел 7'!F10:F10)=SUM('Раздел 7'!F11:F67)),"","Неверно!")</f>
        <v/>
      </c>
      <c r="B381" s="202" t="s">
        <v>10133</v>
      </c>
      <c r="C381" s="203" t="s">
        <v>1823</v>
      </c>
      <c r="D381" s="203" t="s">
        <v>3004</v>
      </c>
      <c r="E381" s="203" t="str">
        <f>CONCATENATE(SUM('Раздел 7'!F10:F10),"=",SUM('Раздел 7'!F11:F67))</f>
        <v>0=0</v>
      </c>
    </row>
    <row r="382" spans="1:5" s="123" customFormat="1">
      <c r="A382" s="201" t="str">
        <f>IF((SUM('Раздел 7'!G10:G10)=SUM('Раздел 7'!G11:G67)),"","Неверно!")</f>
        <v/>
      </c>
      <c r="B382" s="202" t="s">
        <v>10133</v>
      </c>
      <c r="C382" s="203" t="s">
        <v>1824</v>
      </c>
      <c r="D382" s="203" t="s">
        <v>3004</v>
      </c>
      <c r="E382" s="203" t="str">
        <f>CONCATENATE(SUM('Раздел 7'!G10:G10),"=",SUM('Раздел 7'!G11:G67))</f>
        <v>0=0</v>
      </c>
    </row>
    <row r="383" spans="1:5" s="123" customFormat="1">
      <c r="A383" s="201" t="str">
        <f>IF((SUM('Раздел 7'!H10:H10)=SUM('Раздел 7'!H11:H67)),"","Неверно!")</f>
        <v/>
      </c>
      <c r="B383" s="202" t="s">
        <v>10133</v>
      </c>
      <c r="C383" s="203" t="s">
        <v>1825</v>
      </c>
      <c r="D383" s="203" t="s">
        <v>3004</v>
      </c>
      <c r="E383" s="203" t="str">
        <f>CONCATENATE(SUM('Раздел 7'!H10:H10),"=",SUM('Раздел 7'!H11:H67))</f>
        <v>0=0</v>
      </c>
    </row>
    <row r="384" spans="1:5" s="123" customFormat="1">
      <c r="A384" s="201" t="str">
        <f>IF((SUM('Раздел 7'!I10:I10)=SUM('Раздел 7'!I11:I67)),"","Неверно!")</f>
        <v/>
      </c>
      <c r="B384" s="202" t="s">
        <v>10133</v>
      </c>
      <c r="C384" s="203" t="s">
        <v>1826</v>
      </c>
      <c r="D384" s="203" t="s">
        <v>3004</v>
      </c>
      <c r="E384" s="203" t="str">
        <f>CONCATENATE(SUM('Раздел 7'!I10:I10),"=",SUM('Раздел 7'!I11:I67))</f>
        <v>0=0</v>
      </c>
    </row>
    <row r="385" spans="1:5" s="123" customFormat="1">
      <c r="A385" s="201" t="str">
        <f>IF((SUM('Раздел 7'!J10:J10)=SUM('Раздел 7'!J11:J67)),"","Неверно!")</f>
        <v/>
      </c>
      <c r="B385" s="202" t="s">
        <v>10133</v>
      </c>
      <c r="C385" s="203" t="s">
        <v>1827</v>
      </c>
      <c r="D385" s="203" t="s">
        <v>3004</v>
      </c>
      <c r="E385" s="203" t="str">
        <f>CONCATENATE(SUM('Раздел 7'!J10:J10),"=",SUM('Раздел 7'!J11:J67))</f>
        <v>0=0</v>
      </c>
    </row>
    <row r="386" spans="1:5" s="123" customFormat="1">
      <c r="A386" s="201" t="str">
        <f>IF((SUM('Раздел 7'!K10:K10)=SUM('Раздел 7'!K11:K67)),"","Неверно!")</f>
        <v/>
      </c>
      <c r="B386" s="202" t="s">
        <v>10133</v>
      </c>
      <c r="C386" s="203" t="s">
        <v>1828</v>
      </c>
      <c r="D386" s="203" t="s">
        <v>3004</v>
      </c>
      <c r="E386" s="203" t="str">
        <f>CONCATENATE(SUM('Раздел 7'!K10:K10),"=",SUM('Раздел 7'!K11:K67))</f>
        <v>0=0</v>
      </c>
    </row>
    <row r="387" spans="1:5" s="123" customFormat="1">
      <c r="A387" s="201" t="str">
        <f>IF((SUM('Раздел 7'!C57:AH67)=0),"","Неверно!")</f>
        <v/>
      </c>
      <c r="B387" s="202" t="s">
        <v>10134</v>
      </c>
      <c r="C387" s="203" t="s">
        <v>795</v>
      </c>
      <c r="D387" s="203" t="s">
        <v>3003</v>
      </c>
      <c r="E387" s="203" t="str">
        <f>CONCATENATE(SUM('Раздел 7'!C57:AH67),"=",0)</f>
        <v>0=0</v>
      </c>
    </row>
    <row r="388" spans="1:5" s="123" customFormat="1" ht="25.5">
      <c r="A388" s="201" t="str">
        <f>IF(((SUM('Раздел 7'!N10:N10)&lt;&gt;0)*(SUM('Раздел 7'!O10:O10)&lt;&gt;0))+((SUM('Раздел 7'!N10:N10)=0)*(SUM('Раздел 7'!O10:O10)=0)),"","Неверно!")</f>
        <v/>
      </c>
      <c r="B388" s="202" t="s">
        <v>10135</v>
      </c>
      <c r="C388" s="203" t="s">
        <v>1067</v>
      </c>
      <c r="D388" s="203" t="s">
        <v>3002</v>
      </c>
      <c r="E388" s="203" t="str">
        <f>CONCATENATE("(",SUM('Раздел 7'!N10:N10),"&lt;&gt;",0," И ",SUM('Раздел 7'!O10:O10),"&lt;&gt;",0,")"," ИЛИ ","(",SUM('Раздел 7'!N10:N10),"=",0," И ",SUM('Раздел 7'!O10:O10),"=",0,")")</f>
        <v>(0&lt;&gt;0 И 0&lt;&gt;0) ИЛИ (0=0 И 0=0)</v>
      </c>
    </row>
    <row r="389" spans="1:5" s="123" customFormat="1" ht="25.5">
      <c r="A389" s="201" t="str">
        <f>IF(((SUM('Раздел 7'!N19:N19)&lt;&gt;0)*(SUM('Раздел 7'!O19:O19)&lt;&gt;0))+((SUM('Раздел 7'!N19:N19)=0)*(SUM('Раздел 7'!O19:O19)=0)),"","Неверно!")</f>
        <v/>
      </c>
      <c r="B389" s="202" t="s">
        <v>10135</v>
      </c>
      <c r="C389" s="203" t="s">
        <v>1068</v>
      </c>
      <c r="D389" s="203" t="s">
        <v>3002</v>
      </c>
      <c r="E389" s="203" t="str">
        <f>CONCATENATE("(",SUM('Раздел 7'!N19:N19),"&lt;&gt;",0," И ",SUM('Раздел 7'!O19:O19),"&lt;&gt;",0,")"," ИЛИ ","(",SUM('Раздел 7'!N19:N19),"=",0," И ",SUM('Раздел 7'!O19:O19),"=",0,")")</f>
        <v>(0&lt;&gt;0 И 0&lt;&gt;0) ИЛИ (0=0 И 0=0)</v>
      </c>
    </row>
    <row r="390" spans="1:5" s="123" customFormat="1" ht="25.5">
      <c r="A390" s="201" t="str">
        <f>IF(((SUM('Раздел 7'!N20:N20)&lt;&gt;0)*(SUM('Раздел 7'!O20:O20)&lt;&gt;0))+((SUM('Раздел 7'!N20:N20)=0)*(SUM('Раздел 7'!O20:O20)=0)),"","Неверно!")</f>
        <v/>
      </c>
      <c r="B390" s="202" t="s">
        <v>10135</v>
      </c>
      <c r="C390" s="203" t="s">
        <v>1069</v>
      </c>
      <c r="D390" s="203" t="s">
        <v>3002</v>
      </c>
      <c r="E390" s="203" t="str">
        <f>CONCATENATE("(",SUM('Раздел 7'!N20:N20),"&lt;&gt;",0," И ",SUM('Раздел 7'!O20:O20),"&lt;&gt;",0,")"," ИЛИ ","(",SUM('Раздел 7'!N20:N20),"=",0," И ",SUM('Раздел 7'!O20:O20),"=",0,")")</f>
        <v>(0&lt;&gt;0 И 0&lt;&gt;0) ИЛИ (0=0 И 0=0)</v>
      </c>
    </row>
    <row r="391" spans="1:5" s="123" customFormat="1" ht="25.5">
      <c r="A391" s="201" t="str">
        <f>IF(((SUM('Раздел 7'!N21:N21)&lt;&gt;0)*(SUM('Раздел 7'!O21:O21)&lt;&gt;0))+((SUM('Раздел 7'!N21:N21)=0)*(SUM('Раздел 7'!O21:O21)=0)),"","Неверно!")</f>
        <v/>
      </c>
      <c r="B391" s="202" t="s">
        <v>10135</v>
      </c>
      <c r="C391" s="203" t="s">
        <v>1070</v>
      </c>
      <c r="D391" s="203" t="s">
        <v>3002</v>
      </c>
      <c r="E391" s="203" t="str">
        <f>CONCATENATE("(",SUM('Раздел 7'!N21:N21),"&lt;&gt;",0," И ",SUM('Раздел 7'!O21:O21),"&lt;&gt;",0,")"," ИЛИ ","(",SUM('Раздел 7'!N21:N21),"=",0," И ",SUM('Раздел 7'!O21:O21),"=",0,")")</f>
        <v>(0&lt;&gt;0 И 0&lt;&gt;0) ИЛИ (0=0 И 0=0)</v>
      </c>
    </row>
    <row r="392" spans="1:5" s="123" customFormat="1" ht="25.5">
      <c r="A392" s="201" t="str">
        <f>IF(((SUM('Раздел 7'!N22:N22)&lt;&gt;0)*(SUM('Раздел 7'!O22:O22)&lt;&gt;0))+((SUM('Раздел 7'!N22:N22)=0)*(SUM('Раздел 7'!O22:O22)=0)),"","Неверно!")</f>
        <v/>
      </c>
      <c r="B392" s="202" t="s">
        <v>10135</v>
      </c>
      <c r="C392" s="203" t="s">
        <v>1071</v>
      </c>
      <c r="D392" s="203" t="s">
        <v>3002</v>
      </c>
      <c r="E392" s="203" t="str">
        <f>CONCATENATE("(",SUM('Раздел 7'!N22:N22),"&lt;&gt;",0," И ",SUM('Раздел 7'!O22:O22),"&lt;&gt;",0,")"," ИЛИ ","(",SUM('Раздел 7'!N22:N22),"=",0," И ",SUM('Раздел 7'!O22:O22),"=",0,")")</f>
        <v>(0&lt;&gt;0 И 0&lt;&gt;0) ИЛИ (0=0 И 0=0)</v>
      </c>
    </row>
    <row r="393" spans="1:5" s="123" customFormat="1" ht="25.5">
      <c r="A393" s="201" t="str">
        <f>IF(((SUM('Раздел 7'!N23:N23)&lt;&gt;0)*(SUM('Раздел 7'!O23:O23)&lt;&gt;0))+((SUM('Раздел 7'!N23:N23)=0)*(SUM('Раздел 7'!O23:O23)=0)),"","Неверно!")</f>
        <v/>
      </c>
      <c r="B393" s="202" t="s">
        <v>10135</v>
      </c>
      <c r="C393" s="203" t="s">
        <v>1072</v>
      </c>
      <c r="D393" s="203" t="s">
        <v>3002</v>
      </c>
      <c r="E393" s="203" t="str">
        <f>CONCATENATE("(",SUM('Раздел 7'!N23:N23),"&lt;&gt;",0," И ",SUM('Раздел 7'!O23:O23),"&lt;&gt;",0,")"," ИЛИ ","(",SUM('Раздел 7'!N23:N23),"=",0," И ",SUM('Раздел 7'!O23:O23),"=",0,")")</f>
        <v>(0&lt;&gt;0 И 0&lt;&gt;0) ИЛИ (0=0 И 0=0)</v>
      </c>
    </row>
    <row r="394" spans="1:5" s="123" customFormat="1" ht="25.5">
      <c r="A394" s="201" t="str">
        <f>IF(((SUM('Раздел 7'!N24:N24)&lt;&gt;0)*(SUM('Раздел 7'!O24:O24)&lt;&gt;0))+((SUM('Раздел 7'!N24:N24)=0)*(SUM('Раздел 7'!O24:O24)=0)),"","Неверно!")</f>
        <v/>
      </c>
      <c r="B394" s="202" t="s">
        <v>10135</v>
      </c>
      <c r="C394" s="203" t="s">
        <v>1073</v>
      </c>
      <c r="D394" s="203" t="s">
        <v>3002</v>
      </c>
      <c r="E394" s="203" t="str">
        <f>CONCATENATE("(",SUM('Раздел 7'!N24:N24),"&lt;&gt;",0," И ",SUM('Раздел 7'!O24:O24),"&lt;&gt;",0,")"," ИЛИ ","(",SUM('Раздел 7'!N24:N24),"=",0," И ",SUM('Раздел 7'!O24:O24),"=",0,")")</f>
        <v>(0&lt;&gt;0 И 0&lt;&gt;0) ИЛИ (0=0 И 0=0)</v>
      </c>
    </row>
    <row r="395" spans="1:5" s="123" customFormat="1" ht="25.5">
      <c r="A395" s="201" t="str">
        <f>IF(((SUM('Раздел 7'!N25:N25)&lt;&gt;0)*(SUM('Раздел 7'!O25:O25)&lt;&gt;0))+((SUM('Раздел 7'!N25:N25)=0)*(SUM('Раздел 7'!O25:O25)=0)),"","Неверно!")</f>
        <v/>
      </c>
      <c r="B395" s="202" t="s">
        <v>10135</v>
      </c>
      <c r="C395" s="203" t="s">
        <v>1074</v>
      </c>
      <c r="D395" s="203" t="s">
        <v>3002</v>
      </c>
      <c r="E395" s="203" t="str">
        <f>CONCATENATE("(",SUM('Раздел 7'!N25:N25),"&lt;&gt;",0," И ",SUM('Раздел 7'!O25:O25),"&lt;&gt;",0,")"," ИЛИ ","(",SUM('Раздел 7'!N25:N25),"=",0," И ",SUM('Раздел 7'!O25:O25),"=",0,")")</f>
        <v>(0&lt;&gt;0 И 0&lt;&gt;0) ИЛИ (0=0 И 0=0)</v>
      </c>
    </row>
    <row r="396" spans="1:5" s="123" customFormat="1" ht="25.5">
      <c r="A396" s="201" t="str">
        <f>IF(((SUM('Раздел 7'!N26:N26)&lt;&gt;0)*(SUM('Раздел 7'!O26:O26)&lt;&gt;0))+((SUM('Раздел 7'!N26:N26)=0)*(SUM('Раздел 7'!O26:O26)=0)),"","Неверно!")</f>
        <v/>
      </c>
      <c r="B396" s="202" t="s">
        <v>10135</v>
      </c>
      <c r="C396" s="203" t="s">
        <v>1075</v>
      </c>
      <c r="D396" s="203" t="s">
        <v>3002</v>
      </c>
      <c r="E396" s="203" t="str">
        <f>CONCATENATE("(",SUM('Раздел 7'!N26:N26),"&lt;&gt;",0," И ",SUM('Раздел 7'!O26:O26),"&lt;&gt;",0,")"," ИЛИ ","(",SUM('Раздел 7'!N26:N26),"=",0," И ",SUM('Раздел 7'!O26:O26),"=",0,")")</f>
        <v>(0&lt;&gt;0 И 0&lt;&gt;0) ИЛИ (0=0 И 0=0)</v>
      </c>
    </row>
    <row r="397" spans="1:5" s="123" customFormat="1" ht="25.5">
      <c r="A397" s="201" t="str">
        <f>IF(((SUM('Раздел 7'!N27:N27)&lt;&gt;0)*(SUM('Раздел 7'!O27:O27)&lt;&gt;0))+((SUM('Раздел 7'!N27:N27)=0)*(SUM('Раздел 7'!O27:O27)=0)),"","Неверно!")</f>
        <v/>
      </c>
      <c r="B397" s="202" t="s">
        <v>10135</v>
      </c>
      <c r="C397" s="203" t="s">
        <v>1076</v>
      </c>
      <c r="D397" s="203" t="s">
        <v>3002</v>
      </c>
      <c r="E397" s="203" t="str">
        <f>CONCATENATE("(",SUM('Раздел 7'!N27:N27),"&lt;&gt;",0," И ",SUM('Раздел 7'!O27:O27),"&lt;&gt;",0,")"," ИЛИ ","(",SUM('Раздел 7'!N27:N27),"=",0," И ",SUM('Раздел 7'!O27:O27),"=",0,")")</f>
        <v>(0&lt;&gt;0 И 0&lt;&gt;0) ИЛИ (0=0 И 0=0)</v>
      </c>
    </row>
    <row r="398" spans="1:5" s="123" customFormat="1" ht="25.5">
      <c r="A398" s="201" t="str">
        <f>IF(((SUM('Раздел 7'!N28:N28)&lt;&gt;0)*(SUM('Раздел 7'!O28:O28)&lt;&gt;0))+((SUM('Раздел 7'!N28:N28)=0)*(SUM('Раздел 7'!O28:O28)=0)),"","Неверно!")</f>
        <v/>
      </c>
      <c r="B398" s="202" t="s">
        <v>10135</v>
      </c>
      <c r="C398" s="203" t="s">
        <v>1077</v>
      </c>
      <c r="D398" s="203" t="s">
        <v>3002</v>
      </c>
      <c r="E398" s="203" t="str">
        <f>CONCATENATE("(",SUM('Раздел 7'!N28:N28),"&lt;&gt;",0," И ",SUM('Раздел 7'!O28:O28),"&lt;&gt;",0,")"," ИЛИ ","(",SUM('Раздел 7'!N28:N28),"=",0," И ",SUM('Раздел 7'!O28:O28),"=",0,")")</f>
        <v>(0&lt;&gt;0 И 0&lt;&gt;0) ИЛИ (0=0 И 0=0)</v>
      </c>
    </row>
    <row r="399" spans="1:5" s="123" customFormat="1" ht="25.5">
      <c r="A399" s="201" t="str">
        <f>IF(((SUM('Раздел 7'!N11:N11)&lt;&gt;0)*(SUM('Раздел 7'!O11:O11)&lt;&gt;0))+((SUM('Раздел 7'!N11:N11)=0)*(SUM('Раздел 7'!O11:O11)=0)),"","Неверно!")</f>
        <v/>
      </c>
      <c r="B399" s="202" t="s">
        <v>10135</v>
      </c>
      <c r="C399" s="203" t="s">
        <v>1078</v>
      </c>
      <c r="D399" s="203" t="s">
        <v>3002</v>
      </c>
      <c r="E399" s="203" t="str">
        <f>CONCATENATE("(",SUM('Раздел 7'!N11:N11),"&lt;&gt;",0," И ",SUM('Раздел 7'!O11:O11),"&lt;&gt;",0,")"," ИЛИ ","(",SUM('Раздел 7'!N11:N11),"=",0," И ",SUM('Раздел 7'!O11:O11),"=",0,")")</f>
        <v>(0&lt;&gt;0 И 0&lt;&gt;0) ИЛИ (0=0 И 0=0)</v>
      </c>
    </row>
    <row r="400" spans="1:5" s="123" customFormat="1" ht="25.5">
      <c r="A400" s="201" t="str">
        <f>IF(((SUM('Раздел 7'!N29:N29)&lt;&gt;0)*(SUM('Раздел 7'!O29:O29)&lt;&gt;0))+((SUM('Раздел 7'!N29:N29)=0)*(SUM('Раздел 7'!O29:O29)=0)),"","Неверно!")</f>
        <v/>
      </c>
      <c r="B400" s="202" t="s">
        <v>10135</v>
      </c>
      <c r="C400" s="203" t="s">
        <v>1079</v>
      </c>
      <c r="D400" s="203" t="s">
        <v>3002</v>
      </c>
      <c r="E400" s="203" t="str">
        <f>CONCATENATE("(",SUM('Раздел 7'!N29:N29),"&lt;&gt;",0," И ",SUM('Раздел 7'!O29:O29),"&lt;&gt;",0,")"," ИЛИ ","(",SUM('Раздел 7'!N29:N29),"=",0," И ",SUM('Раздел 7'!O29:O29),"=",0,")")</f>
        <v>(0&lt;&gt;0 И 0&lt;&gt;0) ИЛИ (0=0 И 0=0)</v>
      </c>
    </row>
    <row r="401" spans="1:5" s="123" customFormat="1" ht="25.5">
      <c r="A401" s="201" t="str">
        <f>IF(((SUM('Раздел 7'!N30:N30)&lt;&gt;0)*(SUM('Раздел 7'!O30:O30)&lt;&gt;0))+((SUM('Раздел 7'!N30:N30)=0)*(SUM('Раздел 7'!O30:O30)=0)),"","Неверно!")</f>
        <v/>
      </c>
      <c r="B401" s="202" t="s">
        <v>10135</v>
      </c>
      <c r="C401" s="203" t="s">
        <v>1080</v>
      </c>
      <c r="D401" s="203" t="s">
        <v>3002</v>
      </c>
      <c r="E401" s="203" t="str">
        <f>CONCATENATE("(",SUM('Раздел 7'!N30:N30),"&lt;&gt;",0," И ",SUM('Раздел 7'!O30:O30),"&lt;&gt;",0,")"," ИЛИ ","(",SUM('Раздел 7'!N30:N30),"=",0," И ",SUM('Раздел 7'!O30:O30),"=",0,")")</f>
        <v>(0&lt;&gt;0 И 0&lt;&gt;0) ИЛИ (0=0 И 0=0)</v>
      </c>
    </row>
    <row r="402" spans="1:5" s="123" customFormat="1" ht="25.5">
      <c r="A402" s="201" t="str">
        <f>IF(((SUM('Раздел 7'!N31:N31)&lt;&gt;0)*(SUM('Раздел 7'!O31:O31)&lt;&gt;0))+((SUM('Раздел 7'!N31:N31)=0)*(SUM('Раздел 7'!O31:O31)=0)),"","Неверно!")</f>
        <v/>
      </c>
      <c r="B402" s="202" t="s">
        <v>10135</v>
      </c>
      <c r="C402" s="203" t="s">
        <v>1081</v>
      </c>
      <c r="D402" s="203" t="s">
        <v>3002</v>
      </c>
      <c r="E402" s="203" t="str">
        <f>CONCATENATE("(",SUM('Раздел 7'!N31:N31),"&lt;&gt;",0," И ",SUM('Раздел 7'!O31:O31),"&lt;&gt;",0,")"," ИЛИ ","(",SUM('Раздел 7'!N31:N31),"=",0," И ",SUM('Раздел 7'!O31:O31),"=",0,")")</f>
        <v>(0&lt;&gt;0 И 0&lt;&gt;0) ИЛИ (0=0 И 0=0)</v>
      </c>
    </row>
    <row r="403" spans="1:5" s="123" customFormat="1" ht="25.5">
      <c r="A403" s="201" t="str">
        <f>IF(((SUM('Раздел 7'!N32:N32)&lt;&gt;0)*(SUM('Раздел 7'!O32:O32)&lt;&gt;0))+((SUM('Раздел 7'!N32:N32)=0)*(SUM('Раздел 7'!O32:O32)=0)),"","Неверно!")</f>
        <v/>
      </c>
      <c r="B403" s="202" t="s">
        <v>10135</v>
      </c>
      <c r="C403" s="203" t="s">
        <v>1082</v>
      </c>
      <c r="D403" s="203" t="s">
        <v>3002</v>
      </c>
      <c r="E403" s="203" t="str">
        <f>CONCATENATE("(",SUM('Раздел 7'!N32:N32),"&lt;&gt;",0," И ",SUM('Раздел 7'!O32:O32),"&lt;&gt;",0,")"," ИЛИ ","(",SUM('Раздел 7'!N32:N32),"=",0," И ",SUM('Раздел 7'!O32:O32),"=",0,")")</f>
        <v>(0&lt;&gt;0 И 0&lt;&gt;0) ИЛИ (0=0 И 0=0)</v>
      </c>
    </row>
    <row r="404" spans="1:5" s="123" customFormat="1" ht="25.5">
      <c r="A404" s="201" t="str">
        <f>IF(((SUM('Раздел 7'!N33:N33)&lt;&gt;0)*(SUM('Раздел 7'!O33:O33)&lt;&gt;0))+((SUM('Раздел 7'!N33:N33)=0)*(SUM('Раздел 7'!O33:O33)=0)),"","Неверно!")</f>
        <v/>
      </c>
      <c r="B404" s="202" t="s">
        <v>10135</v>
      </c>
      <c r="C404" s="203" t="s">
        <v>1083</v>
      </c>
      <c r="D404" s="203" t="s">
        <v>3002</v>
      </c>
      <c r="E404" s="203" t="str">
        <f>CONCATENATE("(",SUM('Раздел 7'!N33:N33),"&lt;&gt;",0," И ",SUM('Раздел 7'!O33:O33),"&lt;&gt;",0,")"," ИЛИ ","(",SUM('Раздел 7'!N33:N33),"=",0," И ",SUM('Раздел 7'!O33:O33),"=",0,")")</f>
        <v>(0&lt;&gt;0 И 0&lt;&gt;0) ИЛИ (0=0 И 0=0)</v>
      </c>
    </row>
    <row r="405" spans="1:5" s="123" customFormat="1" ht="25.5">
      <c r="A405" s="201" t="str">
        <f>IF(((SUM('Раздел 7'!N34:N34)&lt;&gt;0)*(SUM('Раздел 7'!O34:O34)&lt;&gt;0))+((SUM('Раздел 7'!N34:N34)=0)*(SUM('Раздел 7'!O34:O34)=0)),"","Неверно!")</f>
        <v/>
      </c>
      <c r="B405" s="202" t="s">
        <v>10135</v>
      </c>
      <c r="C405" s="203" t="s">
        <v>1084</v>
      </c>
      <c r="D405" s="203" t="s">
        <v>3002</v>
      </c>
      <c r="E405" s="203" t="str">
        <f>CONCATENATE("(",SUM('Раздел 7'!N34:N34),"&lt;&gt;",0," И ",SUM('Раздел 7'!O34:O34),"&lt;&gt;",0,")"," ИЛИ ","(",SUM('Раздел 7'!N34:N34),"=",0," И ",SUM('Раздел 7'!O34:O34),"=",0,")")</f>
        <v>(0&lt;&gt;0 И 0&lt;&gt;0) ИЛИ (0=0 И 0=0)</v>
      </c>
    </row>
    <row r="406" spans="1:5" s="123" customFormat="1" ht="25.5">
      <c r="A406" s="201" t="str">
        <f>IF(((SUM('Раздел 7'!N35:N35)&lt;&gt;0)*(SUM('Раздел 7'!O35:O35)&lt;&gt;0))+((SUM('Раздел 7'!N35:N35)=0)*(SUM('Раздел 7'!O35:O35)=0)),"","Неверно!")</f>
        <v/>
      </c>
      <c r="B406" s="202" t="s">
        <v>10135</v>
      </c>
      <c r="C406" s="203" t="s">
        <v>1085</v>
      </c>
      <c r="D406" s="203" t="s">
        <v>3002</v>
      </c>
      <c r="E406" s="203" t="str">
        <f>CONCATENATE("(",SUM('Раздел 7'!N35:N35),"&lt;&gt;",0," И ",SUM('Раздел 7'!O35:O35),"&lt;&gt;",0,")"," ИЛИ ","(",SUM('Раздел 7'!N35:N35),"=",0," И ",SUM('Раздел 7'!O35:O35),"=",0,")")</f>
        <v>(0&lt;&gt;0 И 0&lt;&gt;0) ИЛИ (0=0 И 0=0)</v>
      </c>
    </row>
    <row r="407" spans="1:5" s="123" customFormat="1" ht="25.5">
      <c r="A407" s="201" t="str">
        <f>IF(((SUM('Раздел 7'!N36:N36)&lt;&gt;0)*(SUM('Раздел 7'!O36:O36)&lt;&gt;0))+((SUM('Раздел 7'!N36:N36)=0)*(SUM('Раздел 7'!O36:O36)=0)),"","Неверно!")</f>
        <v/>
      </c>
      <c r="B407" s="202" t="s">
        <v>10135</v>
      </c>
      <c r="C407" s="203" t="s">
        <v>1086</v>
      </c>
      <c r="D407" s="203" t="s">
        <v>3002</v>
      </c>
      <c r="E407" s="203" t="str">
        <f>CONCATENATE("(",SUM('Раздел 7'!N36:N36),"&lt;&gt;",0," И ",SUM('Раздел 7'!O36:O36),"&lt;&gt;",0,")"," ИЛИ ","(",SUM('Раздел 7'!N36:N36),"=",0," И ",SUM('Раздел 7'!O36:O36),"=",0,")")</f>
        <v>(0&lt;&gt;0 И 0&lt;&gt;0) ИЛИ (0=0 И 0=0)</v>
      </c>
    </row>
    <row r="408" spans="1:5" s="123" customFormat="1" ht="25.5">
      <c r="A408" s="201" t="str">
        <f>IF(((SUM('Раздел 7'!N37:N37)&lt;&gt;0)*(SUM('Раздел 7'!O37:O37)&lt;&gt;0))+((SUM('Раздел 7'!N37:N37)=0)*(SUM('Раздел 7'!O37:O37)=0)),"","Неверно!")</f>
        <v/>
      </c>
      <c r="B408" s="202" t="s">
        <v>10135</v>
      </c>
      <c r="C408" s="203" t="s">
        <v>1087</v>
      </c>
      <c r="D408" s="203" t="s">
        <v>3002</v>
      </c>
      <c r="E408" s="203" t="str">
        <f>CONCATENATE("(",SUM('Раздел 7'!N37:N37),"&lt;&gt;",0," И ",SUM('Раздел 7'!O37:O37),"&lt;&gt;",0,")"," ИЛИ ","(",SUM('Раздел 7'!N37:N37),"=",0," И ",SUM('Раздел 7'!O37:O37),"=",0,")")</f>
        <v>(0&lt;&gt;0 И 0&lt;&gt;0) ИЛИ (0=0 И 0=0)</v>
      </c>
    </row>
    <row r="409" spans="1:5" s="123" customFormat="1" ht="25.5">
      <c r="A409" s="201" t="str">
        <f>IF(((SUM('Раздел 7'!N38:N38)&lt;&gt;0)*(SUM('Раздел 7'!O38:O38)&lt;&gt;0))+((SUM('Раздел 7'!N38:N38)=0)*(SUM('Раздел 7'!O38:O38)=0)),"","Неверно!")</f>
        <v/>
      </c>
      <c r="B409" s="202" t="s">
        <v>10135</v>
      </c>
      <c r="C409" s="203" t="s">
        <v>1088</v>
      </c>
      <c r="D409" s="203" t="s">
        <v>3002</v>
      </c>
      <c r="E409" s="203" t="str">
        <f>CONCATENATE("(",SUM('Раздел 7'!N38:N38),"&lt;&gt;",0," И ",SUM('Раздел 7'!O38:O38),"&lt;&gt;",0,")"," ИЛИ ","(",SUM('Раздел 7'!N38:N38),"=",0," И ",SUM('Раздел 7'!O38:O38),"=",0,")")</f>
        <v>(0&lt;&gt;0 И 0&lt;&gt;0) ИЛИ (0=0 И 0=0)</v>
      </c>
    </row>
    <row r="410" spans="1:5" s="123" customFormat="1" ht="25.5">
      <c r="A410" s="201" t="str">
        <f>IF(((SUM('Раздел 7'!N12:N12)&lt;&gt;0)*(SUM('Раздел 7'!O12:O12)&lt;&gt;0))+((SUM('Раздел 7'!N12:N12)=0)*(SUM('Раздел 7'!O12:O12)=0)),"","Неверно!")</f>
        <v/>
      </c>
      <c r="B410" s="202" t="s">
        <v>10135</v>
      </c>
      <c r="C410" s="203" t="s">
        <v>1089</v>
      </c>
      <c r="D410" s="203" t="s">
        <v>3002</v>
      </c>
      <c r="E410" s="203" t="str">
        <f>CONCATENATE("(",SUM('Раздел 7'!N12:N12),"&lt;&gt;",0," И ",SUM('Раздел 7'!O12:O12),"&lt;&gt;",0,")"," ИЛИ ","(",SUM('Раздел 7'!N12:N12),"=",0," И ",SUM('Раздел 7'!O12:O12),"=",0,")")</f>
        <v>(0&lt;&gt;0 И 0&lt;&gt;0) ИЛИ (0=0 И 0=0)</v>
      </c>
    </row>
    <row r="411" spans="1:5" s="123" customFormat="1" ht="25.5">
      <c r="A411" s="201" t="str">
        <f>IF(((SUM('Раздел 7'!N39:N39)&lt;&gt;0)*(SUM('Раздел 7'!O39:O39)&lt;&gt;0))+((SUM('Раздел 7'!N39:N39)=0)*(SUM('Раздел 7'!O39:O39)=0)),"","Неверно!")</f>
        <v/>
      </c>
      <c r="B411" s="202" t="s">
        <v>10135</v>
      </c>
      <c r="C411" s="203" t="s">
        <v>1090</v>
      </c>
      <c r="D411" s="203" t="s">
        <v>3002</v>
      </c>
      <c r="E411" s="203" t="str">
        <f>CONCATENATE("(",SUM('Раздел 7'!N39:N39),"&lt;&gt;",0," И ",SUM('Раздел 7'!O39:O39),"&lt;&gt;",0,")"," ИЛИ ","(",SUM('Раздел 7'!N39:N39),"=",0," И ",SUM('Раздел 7'!O39:O39),"=",0,")")</f>
        <v>(0&lt;&gt;0 И 0&lt;&gt;0) ИЛИ (0=0 И 0=0)</v>
      </c>
    </row>
    <row r="412" spans="1:5" s="123" customFormat="1" ht="25.5">
      <c r="A412" s="201" t="str">
        <f>IF(((SUM('Раздел 7'!N40:N40)&lt;&gt;0)*(SUM('Раздел 7'!O40:O40)&lt;&gt;0))+((SUM('Раздел 7'!N40:N40)=0)*(SUM('Раздел 7'!O40:O40)=0)),"","Неверно!")</f>
        <v/>
      </c>
      <c r="B412" s="202" t="s">
        <v>10135</v>
      </c>
      <c r="C412" s="203" t="s">
        <v>1091</v>
      </c>
      <c r="D412" s="203" t="s">
        <v>3002</v>
      </c>
      <c r="E412" s="203" t="str">
        <f>CONCATENATE("(",SUM('Раздел 7'!N40:N40),"&lt;&gt;",0," И ",SUM('Раздел 7'!O40:O40),"&lt;&gt;",0,")"," ИЛИ ","(",SUM('Раздел 7'!N40:N40),"=",0," И ",SUM('Раздел 7'!O40:O40),"=",0,")")</f>
        <v>(0&lt;&gt;0 И 0&lt;&gt;0) ИЛИ (0=0 И 0=0)</v>
      </c>
    </row>
    <row r="413" spans="1:5" s="123" customFormat="1" ht="25.5">
      <c r="A413" s="201" t="str">
        <f>IF(((SUM('Раздел 7'!N41:N41)&lt;&gt;0)*(SUM('Раздел 7'!O41:O41)&lt;&gt;0))+((SUM('Раздел 7'!N41:N41)=0)*(SUM('Раздел 7'!O41:O41)=0)),"","Неверно!")</f>
        <v/>
      </c>
      <c r="B413" s="202" t="s">
        <v>10135</v>
      </c>
      <c r="C413" s="203" t="s">
        <v>1092</v>
      </c>
      <c r="D413" s="203" t="s">
        <v>3002</v>
      </c>
      <c r="E413" s="203" t="str">
        <f>CONCATENATE("(",SUM('Раздел 7'!N41:N41),"&lt;&gt;",0," И ",SUM('Раздел 7'!O41:O41),"&lt;&gt;",0,")"," ИЛИ ","(",SUM('Раздел 7'!N41:N41),"=",0," И ",SUM('Раздел 7'!O41:O41),"=",0,")")</f>
        <v>(0&lt;&gt;0 И 0&lt;&gt;0) ИЛИ (0=0 И 0=0)</v>
      </c>
    </row>
    <row r="414" spans="1:5" s="123" customFormat="1" ht="25.5">
      <c r="A414" s="201" t="str">
        <f>IF(((SUM('Раздел 7'!N42:N42)&lt;&gt;0)*(SUM('Раздел 7'!O42:O42)&lt;&gt;0))+((SUM('Раздел 7'!N42:N42)=0)*(SUM('Раздел 7'!O42:O42)=0)),"","Неверно!")</f>
        <v/>
      </c>
      <c r="B414" s="202" t="s">
        <v>10135</v>
      </c>
      <c r="C414" s="203" t="s">
        <v>1093</v>
      </c>
      <c r="D414" s="203" t="s">
        <v>3002</v>
      </c>
      <c r="E414" s="203" t="str">
        <f>CONCATENATE("(",SUM('Раздел 7'!N42:N42),"&lt;&gt;",0," И ",SUM('Раздел 7'!O42:O42),"&lt;&gt;",0,")"," ИЛИ ","(",SUM('Раздел 7'!N42:N42),"=",0," И ",SUM('Раздел 7'!O42:O42),"=",0,")")</f>
        <v>(0&lt;&gt;0 И 0&lt;&gt;0) ИЛИ (0=0 И 0=0)</v>
      </c>
    </row>
    <row r="415" spans="1:5" s="123" customFormat="1" ht="25.5">
      <c r="A415" s="201" t="str">
        <f>IF(((SUM('Раздел 7'!N43:N43)&lt;&gt;0)*(SUM('Раздел 7'!O43:O43)&lt;&gt;0))+((SUM('Раздел 7'!N43:N43)=0)*(SUM('Раздел 7'!O43:O43)=0)),"","Неверно!")</f>
        <v/>
      </c>
      <c r="B415" s="202" t="s">
        <v>10135</v>
      </c>
      <c r="C415" s="203" t="s">
        <v>1094</v>
      </c>
      <c r="D415" s="203" t="s">
        <v>3002</v>
      </c>
      <c r="E415" s="203" t="str">
        <f>CONCATENATE("(",SUM('Раздел 7'!N43:N43),"&lt;&gt;",0," И ",SUM('Раздел 7'!O43:O43),"&lt;&gt;",0,")"," ИЛИ ","(",SUM('Раздел 7'!N43:N43),"=",0," И ",SUM('Раздел 7'!O43:O43),"=",0,")")</f>
        <v>(0&lt;&gt;0 И 0&lt;&gt;0) ИЛИ (0=0 И 0=0)</v>
      </c>
    </row>
    <row r="416" spans="1:5" s="123" customFormat="1" ht="25.5">
      <c r="A416" s="201" t="str">
        <f>IF(((SUM('Раздел 7'!N44:N44)&lt;&gt;0)*(SUM('Раздел 7'!O44:O44)&lt;&gt;0))+((SUM('Раздел 7'!N44:N44)=0)*(SUM('Раздел 7'!O44:O44)=0)),"","Неверно!")</f>
        <v/>
      </c>
      <c r="B416" s="202" t="s">
        <v>10135</v>
      </c>
      <c r="C416" s="203" t="s">
        <v>1095</v>
      </c>
      <c r="D416" s="203" t="s">
        <v>3002</v>
      </c>
      <c r="E416" s="203" t="str">
        <f>CONCATENATE("(",SUM('Раздел 7'!N44:N44),"&lt;&gt;",0," И ",SUM('Раздел 7'!O44:O44),"&lt;&gt;",0,")"," ИЛИ ","(",SUM('Раздел 7'!N44:N44),"=",0," И ",SUM('Раздел 7'!O44:O44),"=",0,")")</f>
        <v>(0&lt;&gt;0 И 0&lt;&gt;0) ИЛИ (0=0 И 0=0)</v>
      </c>
    </row>
    <row r="417" spans="1:5" s="123" customFormat="1" ht="25.5">
      <c r="A417" s="201" t="str">
        <f>IF(((SUM('Раздел 7'!N45:N45)&lt;&gt;0)*(SUM('Раздел 7'!O45:O45)&lt;&gt;0))+((SUM('Раздел 7'!N45:N45)=0)*(SUM('Раздел 7'!O45:O45)=0)),"","Неверно!")</f>
        <v/>
      </c>
      <c r="B417" s="202" t="s">
        <v>10135</v>
      </c>
      <c r="C417" s="203" t="s">
        <v>1096</v>
      </c>
      <c r="D417" s="203" t="s">
        <v>3002</v>
      </c>
      <c r="E417" s="203" t="str">
        <f>CONCATENATE("(",SUM('Раздел 7'!N45:N45),"&lt;&gt;",0," И ",SUM('Раздел 7'!O45:O45),"&lt;&gt;",0,")"," ИЛИ ","(",SUM('Раздел 7'!N45:N45),"=",0," И ",SUM('Раздел 7'!O45:O45),"=",0,")")</f>
        <v>(0&lt;&gt;0 И 0&lt;&gt;0) ИЛИ (0=0 И 0=0)</v>
      </c>
    </row>
    <row r="418" spans="1:5" s="123" customFormat="1" ht="25.5">
      <c r="A418" s="201" t="str">
        <f>IF(((SUM('Раздел 7'!N46:N46)&lt;&gt;0)*(SUM('Раздел 7'!O46:O46)&lt;&gt;0))+((SUM('Раздел 7'!N46:N46)=0)*(SUM('Раздел 7'!O46:O46)=0)),"","Неверно!")</f>
        <v/>
      </c>
      <c r="B418" s="202" t="s">
        <v>10135</v>
      </c>
      <c r="C418" s="203" t="s">
        <v>1097</v>
      </c>
      <c r="D418" s="203" t="s">
        <v>3002</v>
      </c>
      <c r="E418" s="203" t="str">
        <f>CONCATENATE("(",SUM('Раздел 7'!N46:N46),"&lt;&gt;",0," И ",SUM('Раздел 7'!O46:O46),"&lt;&gt;",0,")"," ИЛИ ","(",SUM('Раздел 7'!N46:N46),"=",0," И ",SUM('Раздел 7'!O46:O46),"=",0,")")</f>
        <v>(0&lt;&gt;0 И 0&lt;&gt;0) ИЛИ (0=0 И 0=0)</v>
      </c>
    </row>
    <row r="419" spans="1:5" s="123" customFormat="1" ht="25.5">
      <c r="A419" s="201" t="str">
        <f>IF(((SUM('Раздел 7'!N47:N47)&lt;&gt;0)*(SUM('Раздел 7'!O47:O47)&lt;&gt;0))+((SUM('Раздел 7'!N47:N47)=0)*(SUM('Раздел 7'!O47:O47)=0)),"","Неверно!")</f>
        <v/>
      </c>
      <c r="B419" s="202" t="s">
        <v>10135</v>
      </c>
      <c r="C419" s="203" t="s">
        <v>1098</v>
      </c>
      <c r="D419" s="203" t="s">
        <v>3002</v>
      </c>
      <c r="E419" s="203" t="str">
        <f>CONCATENATE("(",SUM('Раздел 7'!N47:N47),"&lt;&gt;",0," И ",SUM('Раздел 7'!O47:O47),"&lt;&gt;",0,")"," ИЛИ ","(",SUM('Раздел 7'!N47:N47),"=",0," И ",SUM('Раздел 7'!O47:O47),"=",0,")")</f>
        <v>(0&lt;&gt;0 И 0&lt;&gt;0) ИЛИ (0=0 И 0=0)</v>
      </c>
    </row>
    <row r="420" spans="1:5" s="123" customFormat="1" ht="25.5">
      <c r="A420" s="201" t="str">
        <f>IF(((SUM('Раздел 7'!N48:N48)&lt;&gt;0)*(SUM('Раздел 7'!O48:O48)&lt;&gt;0))+((SUM('Раздел 7'!N48:N48)=0)*(SUM('Раздел 7'!O48:O48)=0)),"","Неверно!")</f>
        <v/>
      </c>
      <c r="B420" s="202" t="s">
        <v>10135</v>
      </c>
      <c r="C420" s="203" t="s">
        <v>1099</v>
      </c>
      <c r="D420" s="203" t="s">
        <v>3002</v>
      </c>
      <c r="E420" s="203" t="str">
        <f>CONCATENATE("(",SUM('Раздел 7'!N48:N48),"&lt;&gt;",0," И ",SUM('Раздел 7'!O48:O48),"&lt;&gt;",0,")"," ИЛИ ","(",SUM('Раздел 7'!N48:N48),"=",0," И ",SUM('Раздел 7'!O48:O48),"=",0,")")</f>
        <v>(0&lt;&gt;0 И 0&lt;&gt;0) ИЛИ (0=0 И 0=0)</v>
      </c>
    </row>
    <row r="421" spans="1:5" s="123" customFormat="1" ht="25.5">
      <c r="A421" s="201" t="str">
        <f>IF(((SUM('Раздел 7'!N13:N13)&lt;&gt;0)*(SUM('Раздел 7'!O13:O13)&lt;&gt;0))+((SUM('Раздел 7'!N13:N13)=0)*(SUM('Раздел 7'!O13:O13)=0)),"","Неверно!")</f>
        <v/>
      </c>
      <c r="B421" s="202" t="s">
        <v>10135</v>
      </c>
      <c r="C421" s="203" t="s">
        <v>1100</v>
      </c>
      <c r="D421" s="203" t="s">
        <v>3002</v>
      </c>
      <c r="E421" s="203" t="str">
        <f>CONCATENATE("(",SUM('Раздел 7'!N13:N13),"&lt;&gt;",0," И ",SUM('Раздел 7'!O13:O13),"&lt;&gt;",0,")"," ИЛИ ","(",SUM('Раздел 7'!N13:N13),"=",0," И ",SUM('Раздел 7'!O13:O13),"=",0,")")</f>
        <v>(0&lt;&gt;0 И 0&lt;&gt;0) ИЛИ (0=0 И 0=0)</v>
      </c>
    </row>
    <row r="422" spans="1:5" s="123" customFormat="1" ht="25.5">
      <c r="A422" s="201" t="str">
        <f>IF(((SUM('Раздел 7'!N49:N49)&lt;&gt;0)*(SUM('Раздел 7'!O49:O49)&lt;&gt;0))+((SUM('Раздел 7'!N49:N49)=0)*(SUM('Раздел 7'!O49:O49)=0)),"","Неверно!")</f>
        <v/>
      </c>
      <c r="B422" s="202" t="s">
        <v>10135</v>
      </c>
      <c r="C422" s="203" t="s">
        <v>1101</v>
      </c>
      <c r="D422" s="203" t="s">
        <v>3002</v>
      </c>
      <c r="E422" s="203" t="str">
        <f>CONCATENATE("(",SUM('Раздел 7'!N49:N49),"&lt;&gt;",0," И ",SUM('Раздел 7'!O49:O49),"&lt;&gt;",0,")"," ИЛИ ","(",SUM('Раздел 7'!N49:N49),"=",0," И ",SUM('Раздел 7'!O49:O49),"=",0,")")</f>
        <v>(0&lt;&gt;0 И 0&lt;&gt;0) ИЛИ (0=0 И 0=0)</v>
      </c>
    </row>
    <row r="423" spans="1:5" s="123" customFormat="1" ht="25.5">
      <c r="A423" s="201" t="str">
        <f>IF(((SUM('Раздел 7'!N50:N50)&lt;&gt;0)*(SUM('Раздел 7'!O50:O50)&lt;&gt;0))+((SUM('Раздел 7'!N50:N50)=0)*(SUM('Раздел 7'!O50:O50)=0)),"","Неверно!")</f>
        <v/>
      </c>
      <c r="B423" s="202" t="s">
        <v>10135</v>
      </c>
      <c r="C423" s="203" t="s">
        <v>1102</v>
      </c>
      <c r="D423" s="203" t="s">
        <v>3002</v>
      </c>
      <c r="E423" s="203" t="str">
        <f>CONCATENATE("(",SUM('Раздел 7'!N50:N50),"&lt;&gt;",0," И ",SUM('Раздел 7'!O50:O50),"&lt;&gt;",0,")"," ИЛИ ","(",SUM('Раздел 7'!N50:N50),"=",0," И ",SUM('Раздел 7'!O50:O50),"=",0,")")</f>
        <v>(0&lt;&gt;0 И 0&lt;&gt;0) ИЛИ (0=0 И 0=0)</v>
      </c>
    </row>
    <row r="424" spans="1:5" s="123" customFormat="1" ht="25.5">
      <c r="A424" s="201" t="str">
        <f>IF(((SUM('Раздел 7'!N51:N51)&lt;&gt;0)*(SUM('Раздел 7'!O51:O51)&lt;&gt;0))+((SUM('Раздел 7'!N51:N51)=0)*(SUM('Раздел 7'!O51:O51)=0)),"","Неверно!")</f>
        <v/>
      </c>
      <c r="B424" s="202" t="s">
        <v>10135</v>
      </c>
      <c r="C424" s="203" t="s">
        <v>1103</v>
      </c>
      <c r="D424" s="203" t="s">
        <v>3002</v>
      </c>
      <c r="E424" s="203" t="str">
        <f>CONCATENATE("(",SUM('Раздел 7'!N51:N51),"&lt;&gt;",0," И ",SUM('Раздел 7'!O51:O51),"&lt;&gt;",0,")"," ИЛИ ","(",SUM('Раздел 7'!N51:N51),"=",0," И ",SUM('Раздел 7'!O51:O51),"=",0,")")</f>
        <v>(0&lt;&gt;0 И 0&lt;&gt;0) ИЛИ (0=0 И 0=0)</v>
      </c>
    </row>
    <row r="425" spans="1:5" s="123" customFormat="1" ht="25.5">
      <c r="A425" s="201" t="str">
        <f>IF(((SUM('Раздел 7'!N52:N52)&lt;&gt;0)*(SUM('Раздел 7'!O52:O52)&lt;&gt;0))+((SUM('Раздел 7'!N52:N52)=0)*(SUM('Раздел 7'!O52:O52)=0)),"","Неверно!")</f>
        <v/>
      </c>
      <c r="B425" s="202" t="s">
        <v>10135</v>
      </c>
      <c r="C425" s="203" t="s">
        <v>1104</v>
      </c>
      <c r="D425" s="203" t="s">
        <v>3002</v>
      </c>
      <c r="E425" s="203" t="str">
        <f>CONCATENATE("(",SUM('Раздел 7'!N52:N52),"&lt;&gt;",0," И ",SUM('Раздел 7'!O52:O52),"&lt;&gt;",0,")"," ИЛИ ","(",SUM('Раздел 7'!N52:N52),"=",0," И ",SUM('Раздел 7'!O52:O52),"=",0,")")</f>
        <v>(0&lt;&gt;0 И 0&lt;&gt;0) ИЛИ (0=0 И 0=0)</v>
      </c>
    </row>
    <row r="426" spans="1:5" s="123" customFormat="1" ht="25.5">
      <c r="A426" s="201" t="str">
        <f>IF(((SUM('Раздел 7'!N53:N53)&lt;&gt;0)*(SUM('Раздел 7'!O53:O53)&lt;&gt;0))+((SUM('Раздел 7'!N53:N53)=0)*(SUM('Раздел 7'!O53:O53)=0)),"","Неверно!")</f>
        <v/>
      </c>
      <c r="B426" s="202" t="s">
        <v>10135</v>
      </c>
      <c r="C426" s="203" t="s">
        <v>1105</v>
      </c>
      <c r="D426" s="203" t="s">
        <v>3002</v>
      </c>
      <c r="E426" s="203" t="str">
        <f>CONCATENATE("(",SUM('Раздел 7'!N53:N53),"&lt;&gt;",0," И ",SUM('Раздел 7'!O53:O53),"&lt;&gt;",0,")"," ИЛИ ","(",SUM('Раздел 7'!N53:N53),"=",0," И ",SUM('Раздел 7'!O53:O53),"=",0,")")</f>
        <v>(0&lt;&gt;0 И 0&lt;&gt;0) ИЛИ (0=0 И 0=0)</v>
      </c>
    </row>
    <row r="427" spans="1:5" s="123" customFormat="1" ht="25.5">
      <c r="A427" s="201" t="str">
        <f>IF(((SUM('Раздел 7'!N54:N54)&lt;&gt;0)*(SUM('Раздел 7'!O54:O54)&lt;&gt;0))+((SUM('Раздел 7'!N54:N54)=0)*(SUM('Раздел 7'!O54:O54)=0)),"","Неверно!")</f>
        <v/>
      </c>
      <c r="B427" s="202" t="s">
        <v>10135</v>
      </c>
      <c r="C427" s="203" t="s">
        <v>1106</v>
      </c>
      <c r="D427" s="203" t="s">
        <v>3002</v>
      </c>
      <c r="E427" s="203" t="str">
        <f>CONCATENATE("(",SUM('Раздел 7'!N54:N54),"&lt;&gt;",0," И ",SUM('Раздел 7'!O54:O54),"&lt;&gt;",0,")"," ИЛИ ","(",SUM('Раздел 7'!N54:N54),"=",0," И ",SUM('Раздел 7'!O54:O54),"=",0,")")</f>
        <v>(0&lt;&gt;0 И 0&lt;&gt;0) ИЛИ (0=0 И 0=0)</v>
      </c>
    </row>
    <row r="428" spans="1:5" s="123" customFormat="1" ht="25.5">
      <c r="A428" s="201" t="str">
        <f>IF(((SUM('Раздел 7'!N55:N55)&lt;&gt;0)*(SUM('Раздел 7'!O55:O55)&lt;&gt;0))+((SUM('Раздел 7'!N55:N55)=0)*(SUM('Раздел 7'!O55:O55)=0)),"","Неверно!")</f>
        <v/>
      </c>
      <c r="B428" s="202" t="s">
        <v>10135</v>
      </c>
      <c r="C428" s="203" t="s">
        <v>1107</v>
      </c>
      <c r="D428" s="203" t="s">
        <v>3002</v>
      </c>
      <c r="E428" s="203" t="str">
        <f>CONCATENATE("(",SUM('Раздел 7'!N55:N55),"&lt;&gt;",0," И ",SUM('Раздел 7'!O55:O55),"&lt;&gt;",0,")"," ИЛИ ","(",SUM('Раздел 7'!N55:N55),"=",0," И ",SUM('Раздел 7'!O55:O55),"=",0,")")</f>
        <v>(0&lt;&gt;0 И 0&lt;&gt;0) ИЛИ (0=0 И 0=0)</v>
      </c>
    </row>
    <row r="429" spans="1:5" s="123" customFormat="1" ht="25.5">
      <c r="A429" s="201" t="str">
        <f>IF(((SUM('Раздел 7'!N56:N56)&lt;&gt;0)*(SUM('Раздел 7'!O56:O56)&lt;&gt;0))+((SUM('Раздел 7'!N56:N56)=0)*(SUM('Раздел 7'!O56:O56)=0)),"","Неверно!")</f>
        <v/>
      </c>
      <c r="B429" s="202" t="s">
        <v>10135</v>
      </c>
      <c r="C429" s="203" t="s">
        <v>1108</v>
      </c>
      <c r="D429" s="203" t="s">
        <v>3002</v>
      </c>
      <c r="E429" s="203" t="str">
        <f>CONCATENATE("(",SUM('Раздел 7'!N56:N56),"&lt;&gt;",0," И ",SUM('Раздел 7'!O56:O56),"&lt;&gt;",0,")"," ИЛИ ","(",SUM('Раздел 7'!N56:N56),"=",0," И ",SUM('Раздел 7'!O56:O56),"=",0,")")</f>
        <v>(0&lt;&gt;0 И 0&lt;&gt;0) ИЛИ (0=0 И 0=0)</v>
      </c>
    </row>
    <row r="430" spans="1:5" s="123" customFormat="1" ht="25.5">
      <c r="A430" s="201" t="str">
        <f>IF(((SUM('Раздел 7'!N57:N57)&lt;&gt;0)*(SUM('Раздел 7'!O57:O57)&lt;&gt;0))+((SUM('Раздел 7'!N57:N57)=0)*(SUM('Раздел 7'!O57:O57)=0)),"","Неверно!")</f>
        <v/>
      </c>
      <c r="B430" s="202" t="s">
        <v>10135</v>
      </c>
      <c r="C430" s="203" t="s">
        <v>1109</v>
      </c>
      <c r="D430" s="203" t="s">
        <v>3002</v>
      </c>
      <c r="E430" s="203" t="str">
        <f>CONCATENATE("(",SUM('Раздел 7'!N57:N57),"&lt;&gt;",0," И ",SUM('Раздел 7'!O57:O57),"&lt;&gt;",0,")"," ИЛИ ","(",SUM('Раздел 7'!N57:N57),"=",0," И ",SUM('Раздел 7'!O57:O57),"=",0,")")</f>
        <v>(0&lt;&gt;0 И 0&lt;&gt;0) ИЛИ (0=0 И 0=0)</v>
      </c>
    </row>
    <row r="431" spans="1:5" s="123" customFormat="1" ht="25.5">
      <c r="A431" s="201" t="str">
        <f>IF(((SUM('Раздел 7'!N58:N58)&lt;&gt;0)*(SUM('Раздел 7'!O58:O58)&lt;&gt;0))+((SUM('Раздел 7'!N58:N58)=0)*(SUM('Раздел 7'!O58:O58)=0)),"","Неверно!")</f>
        <v/>
      </c>
      <c r="B431" s="202" t="s">
        <v>10135</v>
      </c>
      <c r="C431" s="203" t="s">
        <v>1110</v>
      </c>
      <c r="D431" s="203" t="s">
        <v>3002</v>
      </c>
      <c r="E431" s="203" t="str">
        <f>CONCATENATE("(",SUM('Раздел 7'!N58:N58),"&lt;&gt;",0," И ",SUM('Раздел 7'!O58:O58),"&lt;&gt;",0,")"," ИЛИ ","(",SUM('Раздел 7'!N58:N58),"=",0," И ",SUM('Раздел 7'!O58:O58),"=",0,")")</f>
        <v>(0&lt;&gt;0 И 0&lt;&gt;0) ИЛИ (0=0 И 0=0)</v>
      </c>
    </row>
    <row r="432" spans="1:5" s="123" customFormat="1" ht="25.5">
      <c r="A432" s="201" t="str">
        <f>IF(((SUM('Раздел 7'!N14:N14)&lt;&gt;0)*(SUM('Раздел 7'!O14:O14)&lt;&gt;0))+((SUM('Раздел 7'!N14:N14)=0)*(SUM('Раздел 7'!O14:O14)=0)),"","Неверно!")</f>
        <v/>
      </c>
      <c r="B432" s="202" t="s">
        <v>10135</v>
      </c>
      <c r="C432" s="203" t="s">
        <v>1111</v>
      </c>
      <c r="D432" s="203" t="s">
        <v>3002</v>
      </c>
      <c r="E432" s="203" t="str">
        <f>CONCATENATE("(",SUM('Раздел 7'!N14:N14),"&lt;&gt;",0," И ",SUM('Раздел 7'!O14:O14),"&lt;&gt;",0,")"," ИЛИ ","(",SUM('Раздел 7'!N14:N14),"=",0," И ",SUM('Раздел 7'!O14:O14),"=",0,")")</f>
        <v>(0&lt;&gt;0 И 0&lt;&gt;0) ИЛИ (0=0 И 0=0)</v>
      </c>
    </row>
    <row r="433" spans="1:5" s="123" customFormat="1" ht="25.5">
      <c r="A433" s="201" t="str">
        <f>IF(((SUM('Раздел 7'!N59:N59)&lt;&gt;0)*(SUM('Раздел 7'!O59:O59)&lt;&gt;0))+((SUM('Раздел 7'!N59:N59)=0)*(SUM('Раздел 7'!O59:O59)=0)),"","Неверно!")</f>
        <v/>
      </c>
      <c r="B433" s="202" t="s">
        <v>10135</v>
      </c>
      <c r="C433" s="203" t="s">
        <v>1112</v>
      </c>
      <c r="D433" s="203" t="s">
        <v>3002</v>
      </c>
      <c r="E433" s="203" t="str">
        <f>CONCATENATE("(",SUM('Раздел 7'!N59:N59),"&lt;&gt;",0," И ",SUM('Раздел 7'!O59:O59),"&lt;&gt;",0,")"," ИЛИ ","(",SUM('Раздел 7'!N59:N59),"=",0," И ",SUM('Раздел 7'!O59:O59),"=",0,")")</f>
        <v>(0&lt;&gt;0 И 0&lt;&gt;0) ИЛИ (0=0 И 0=0)</v>
      </c>
    </row>
    <row r="434" spans="1:5" s="123" customFormat="1" ht="25.5">
      <c r="A434" s="201" t="str">
        <f>IF(((SUM('Раздел 7'!N60:N60)&lt;&gt;0)*(SUM('Раздел 7'!O60:O60)&lt;&gt;0))+((SUM('Раздел 7'!N60:N60)=0)*(SUM('Раздел 7'!O60:O60)=0)),"","Неверно!")</f>
        <v/>
      </c>
      <c r="B434" s="202" t="s">
        <v>10135</v>
      </c>
      <c r="C434" s="203" t="s">
        <v>1113</v>
      </c>
      <c r="D434" s="203" t="s">
        <v>3002</v>
      </c>
      <c r="E434" s="203" t="str">
        <f>CONCATENATE("(",SUM('Раздел 7'!N60:N60),"&lt;&gt;",0," И ",SUM('Раздел 7'!O60:O60),"&lt;&gt;",0,")"," ИЛИ ","(",SUM('Раздел 7'!N60:N60),"=",0," И ",SUM('Раздел 7'!O60:O60),"=",0,")")</f>
        <v>(0&lt;&gt;0 И 0&lt;&gt;0) ИЛИ (0=0 И 0=0)</v>
      </c>
    </row>
    <row r="435" spans="1:5" s="123" customFormat="1" ht="25.5">
      <c r="A435" s="201" t="str">
        <f>IF(((SUM('Раздел 7'!N61:N61)&lt;&gt;0)*(SUM('Раздел 7'!O61:O61)&lt;&gt;0))+((SUM('Раздел 7'!N61:N61)=0)*(SUM('Раздел 7'!O61:O61)=0)),"","Неверно!")</f>
        <v/>
      </c>
      <c r="B435" s="202" t="s">
        <v>10135</v>
      </c>
      <c r="C435" s="203" t="s">
        <v>1114</v>
      </c>
      <c r="D435" s="203" t="s">
        <v>3002</v>
      </c>
      <c r="E435" s="203" t="str">
        <f>CONCATENATE("(",SUM('Раздел 7'!N61:N61),"&lt;&gt;",0," И ",SUM('Раздел 7'!O61:O61),"&lt;&gt;",0,")"," ИЛИ ","(",SUM('Раздел 7'!N61:N61),"=",0," И ",SUM('Раздел 7'!O61:O61),"=",0,")")</f>
        <v>(0&lt;&gt;0 И 0&lt;&gt;0) ИЛИ (0=0 И 0=0)</v>
      </c>
    </row>
    <row r="436" spans="1:5" s="123" customFormat="1" ht="25.5">
      <c r="A436" s="201" t="str">
        <f>IF(((SUM('Раздел 7'!N62:N62)&lt;&gt;0)*(SUM('Раздел 7'!O62:O62)&lt;&gt;0))+((SUM('Раздел 7'!N62:N62)=0)*(SUM('Раздел 7'!O62:O62)=0)),"","Неверно!")</f>
        <v/>
      </c>
      <c r="B436" s="202" t="s">
        <v>10135</v>
      </c>
      <c r="C436" s="203" t="s">
        <v>1115</v>
      </c>
      <c r="D436" s="203" t="s">
        <v>3002</v>
      </c>
      <c r="E436" s="203" t="str">
        <f>CONCATENATE("(",SUM('Раздел 7'!N62:N62),"&lt;&gt;",0," И ",SUM('Раздел 7'!O62:O62),"&lt;&gt;",0,")"," ИЛИ ","(",SUM('Раздел 7'!N62:N62),"=",0," И ",SUM('Раздел 7'!O62:O62),"=",0,")")</f>
        <v>(0&lt;&gt;0 И 0&lt;&gt;0) ИЛИ (0=0 И 0=0)</v>
      </c>
    </row>
    <row r="437" spans="1:5" s="123" customFormat="1" ht="25.5">
      <c r="A437" s="201" t="str">
        <f>IF(((SUM('Раздел 7'!N63:N63)&lt;&gt;0)*(SUM('Раздел 7'!O63:O63)&lt;&gt;0))+((SUM('Раздел 7'!N63:N63)=0)*(SUM('Раздел 7'!O63:O63)=0)),"","Неверно!")</f>
        <v/>
      </c>
      <c r="B437" s="202" t="s">
        <v>10135</v>
      </c>
      <c r="C437" s="203" t="s">
        <v>1116</v>
      </c>
      <c r="D437" s="203" t="s">
        <v>3002</v>
      </c>
      <c r="E437" s="203" t="str">
        <f>CONCATENATE("(",SUM('Раздел 7'!N63:N63),"&lt;&gt;",0," И ",SUM('Раздел 7'!O63:O63),"&lt;&gt;",0,")"," ИЛИ ","(",SUM('Раздел 7'!N63:N63),"=",0," И ",SUM('Раздел 7'!O63:O63),"=",0,")")</f>
        <v>(0&lt;&gt;0 И 0&lt;&gt;0) ИЛИ (0=0 И 0=0)</v>
      </c>
    </row>
    <row r="438" spans="1:5" s="123" customFormat="1" ht="25.5">
      <c r="A438" s="201" t="str">
        <f>IF(((SUM('Раздел 7'!N64:N64)&lt;&gt;0)*(SUM('Раздел 7'!O64:O64)&lt;&gt;0))+((SUM('Раздел 7'!N64:N64)=0)*(SUM('Раздел 7'!O64:O64)=0)),"","Неверно!")</f>
        <v/>
      </c>
      <c r="B438" s="202" t="s">
        <v>10135</v>
      </c>
      <c r="C438" s="203" t="s">
        <v>1117</v>
      </c>
      <c r="D438" s="203" t="s">
        <v>3002</v>
      </c>
      <c r="E438" s="203" t="str">
        <f>CONCATENATE("(",SUM('Раздел 7'!N64:N64),"&lt;&gt;",0," И ",SUM('Раздел 7'!O64:O64),"&lt;&gt;",0,")"," ИЛИ ","(",SUM('Раздел 7'!N64:N64),"=",0," И ",SUM('Раздел 7'!O64:O64),"=",0,")")</f>
        <v>(0&lt;&gt;0 И 0&lt;&gt;0) ИЛИ (0=0 И 0=0)</v>
      </c>
    </row>
    <row r="439" spans="1:5" s="123" customFormat="1" ht="25.5">
      <c r="A439" s="201" t="str">
        <f>IF(((SUM('Раздел 7'!N65:N65)&lt;&gt;0)*(SUM('Раздел 7'!O65:O65)&lt;&gt;0))+((SUM('Раздел 7'!N65:N65)=0)*(SUM('Раздел 7'!O65:O65)=0)),"","Неверно!")</f>
        <v/>
      </c>
      <c r="B439" s="202" t="s">
        <v>10135</v>
      </c>
      <c r="C439" s="203" t="s">
        <v>1118</v>
      </c>
      <c r="D439" s="203" t="s">
        <v>3002</v>
      </c>
      <c r="E439" s="203" t="str">
        <f>CONCATENATE("(",SUM('Раздел 7'!N65:N65),"&lt;&gt;",0," И ",SUM('Раздел 7'!O65:O65),"&lt;&gt;",0,")"," ИЛИ ","(",SUM('Раздел 7'!N65:N65),"=",0," И ",SUM('Раздел 7'!O65:O65),"=",0,")")</f>
        <v>(0&lt;&gt;0 И 0&lt;&gt;0) ИЛИ (0=0 И 0=0)</v>
      </c>
    </row>
    <row r="440" spans="1:5" s="123" customFormat="1" ht="25.5">
      <c r="A440" s="201" t="str">
        <f>IF(((SUM('Раздел 7'!N66:N66)&lt;&gt;0)*(SUM('Раздел 7'!O66:O66)&lt;&gt;0))+((SUM('Раздел 7'!N66:N66)=0)*(SUM('Раздел 7'!O66:O66)=0)),"","Неверно!")</f>
        <v/>
      </c>
      <c r="B440" s="202" t="s">
        <v>10135</v>
      </c>
      <c r="C440" s="203" t="s">
        <v>1119</v>
      </c>
      <c r="D440" s="203" t="s">
        <v>3002</v>
      </c>
      <c r="E440" s="203" t="str">
        <f>CONCATENATE("(",SUM('Раздел 7'!N66:N66),"&lt;&gt;",0," И ",SUM('Раздел 7'!O66:O66),"&lt;&gt;",0,")"," ИЛИ ","(",SUM('Раздел 7'!N66:N66),"=",0," И ",SUM('Раздел 7'!O66:O66),"=",0,")")</f>
        <v>(0&lt;&gt;0 И 0&lt;&gt;0) ИЛИ (0=0 И 0=0)</v>
      </c>
    </row>
    <row r="441" spans="1:5" s="123" customFormat="1" ht="25.5">
      <c r="A441" s="201" t="str">
        <f>IF(((SUM('Раздел 7'!N67:N67)&lt;&gt;0)*(SUM('Раздел 7'!O67:O67)&lt;&gt;0))+((SUM('Раздел 7'!N67:N67)=0)*(SUM('Раздел 7'!O67:O67)=0)),"","Неверно!")</f>
        <v/>
      </c>
      <c r="B441" s="202" t="s">
        <v>10135</v>
      </c>
      <c r="C441" s="203" t="s">
        <v>1120</v>
      </c>
      <c r="D441" s="203" t="s">
        <v>3002</v>
      </c>
      <c r="E441" s="203" t="str">
        <f>CONCATENATE("(",SUM('Раздел 7'!N67:N67),"&lt;&gt;",0," И ",SUM('Раздел 7'!O67:O67),"&lt;&gt;",0,")"," ИЛИ ","(",SUM('Раздел 7'!N67:N67),"=",0," И ",SUM('Раздел 7'!O67:O67),"=",0,")")</f>
        <v>(0&lt;&gt;0 И 0&lt;&gt;0) ИЛИ (0=0 И 0=0)</v>
      </c>
    </row>
    <row r="442" spans="1:5" s="123" customFormat="1" ht="25.5">
      <c r="A442" s="201" t="str">
        <f>IF(((SUM('Раздел 7'!N15:N15)&lt;&gt;0)*(SUM('Раздел 7'!O15:O15)&lt;&gt;0))+((SUM('Раздел 7'!N15:N15)=0)*(SUM('Раздел 7'!O15:O15)=0)),"","Неверно!")</f>
        <v/>
      </c>
      <c r="B442" s="202" t="s">
        <v>10135</v>
      </c>
      <c r="C442" s="203" t="s">
        <v>1121</v>
      </c>
      <c r="D442" s="203" t="s">
        <v>3002</v>
      </c>
      <c r="E442" s="203" t="str">
        <f>CONCATENATE("(",SUM('Раздел 7'!N15:N15),"&lt;&gt;",0," И ",SUM('Раздел 7'!O15:O15),"&lt;&gt;",0,")"," ИЛИ ","(",SUM('Раздел 7'!N15:N15),"=",0," И ",SUM('Раздел 7'!O15:O15),"=",0,")")</f>
        <v>(0&lt;&gt;0 И 0&lt;&gt;0) ИЛИ (0=0 И 0=0)</v>
      </c>
    </row>
    <row r="443" spans="1:5" s="123" customFormat="1" ht="25.5">
      <c r="A443" s="201" t="str">
        <f>IF(((SUM('Раздел 7'!N16:N16)&lt;&gt;0)*(SUM('Раздел 7'!O16:O16)&lt;&gt;0))+((SUM('Раздел 7'!N16:N16)=0)*(SUM('Раздел 7'!O16:O16)=0)),"","Неверно!")</f>
        <v/>
      </c>
      <c r="B443" s="202" t="s">
        <v>10135</v>
      </c>
      <c r="C443" s="203" t="s">
        <v>1122</v>
      </c>
      <c r="D443" s="203" t="s">
        <v>3002</v>
      </c>
      <c r="E443" s="203" t="str">
        <f>CONCATENATE("(",SUM('Раздел 7'!N16:N16),"&lt;&gt;",0," И ",SUM('Раздел 7'!O16:O16),"&lt;&gt;",0,")"," ИЛИ ","(",SUM('Раздел 7'!N16:N16),"=",0," И ",SUM('Раздел 7'!O16:O16),"=",0,")")</f>
        <v>(0&lt;&gt;0 И 0&lt;&gt;0) ИЛИ (0=0 И 0=0)</v>
      </c>
    </row>
    <row r="444" spans="1:5" s="123" customFormat="1" ht="25.5">
      <c r="A444" s="201" t="str">
        <f>IF(((SUM('Раздел 7'!N17:N17)&lt;&gt;0)*(SUM('Раздел 7'!O17:O17)&lt;&gt;0))+((SUM('Раздел 7'!N17:N17)=0)*(SUM('Раздел 7'!O17:O17)=0)),"","Неверно!")</f>
        <v/>
      </c>
      <c r="B444" s="202" t="s">
        <v>10135</v>
      </c>
      <c r="C444" s="203" t="s">
        <v>1123</v>
      </c>
      <c r="D444" s="203" t="s">
        <v>3002</v>
      </c>
      <c r="E444" s="203" t="str">
        <f>CONCATENATE("(",SUM('Раздел 7'!N17:N17),"&lt;&gt;",0," И ",SUM('Раздел 7'!O17:O17),"&lt;&gt;",0,")"," ИЛИ ","(",SUM('Раздел 7'!N17:N17),"=",0," И ",SUM('Раздел 7'!O17:O17),"=",0,")")</f>
        <v>(0&lt;&gt;0 И 0&lt;&gt;0) ИЛИ (0=0 И 0=0)</v>
      </c>
    </row>
    <row r="445" spans="1:5" s="123" customFormat="1" ht="25.5">
      <c r="A445" s="201" t="str">
        <f>IF(((SUM('Раздел 7'!N18:N18)&lt;&gt;0)*(SUM('Раздел 7'!O18:O18)&lt;&gt;0))+((SUM('Раздел 7'!N18:N18)=0)*(SUM('Раздел 7'!O18:O18)=0)),"","Неверно!")</f>
        <v/>
      </c>
      <c r="B445" s="202" t="s">
        <v>10135</v>
      </c>
      <c r="C445" s="203" t="s">
        <v>1124</v>
      </c>
      <c r="D445" s="203" t="s">
        <v>3002</v>
      </c>
      <c r="E445" s="203" t="str">
        <f>CONCATENATE("(",SUM('Раздел 7'!N18:N18),"&lt;&gt;",0," И ",SUM('Раздел 7'!O18:O18),"&lt;&gt;",0,")"," ИЛИ ","(",SUM('Раздел 7'!N18:N18),"=",0," И ",SUM('Раздел 7'!O18:O18),"=",0,")")</f>
        <v>(0&lt;&gt;0 И 0&lt;&gt;0) ИЛИ (0=0 И 0=0)</v>
      </c>
    </row>
    <row r="446" spans="1:5" s="123" customFormat="1" ht="38.25">
      <c r="A446" s="201" t="str">
        <f>IF(((SUM('Раздел 7'!R10:R67)&lt;&gt;0)*(SUM('Раздел 7'!S10:S67)&lt;&gt;0))+(SUM('Раздел 7'!R10:R67)=0)*(SUM('Раздел 7'!S10:S67)=0),"","Неверно!")</f>
        <v/>
      </c>
      <c r="B446" s="202" t="s">
        <v>10136</v>
      </c>
      <c r="C446" s="203" t="s">
        <v>3000</v>
      </c>
      <c r="D446" s="203" t="s">
        <v>3001</v>
      </c>
      <c r="E446" s="203" t="str">
        <f>CONCATENATE("(",SUM('Раздел 7'!R10:R67),"&lt;&gt;",0," И ",SUM('Раздел 7'!S10:S67),"&lt;&gt;",0,")"," ИЛИ ",SUM('Раздел 7'!R10:R67),"=",0," И ",SUM('Раздел 7'!S10:S67),"=",0)</f>
        <v>(0&lt;&gt;0 И 0&lt;&gt;0) ИЛИ 0=0 И 0=0</v>
      </c>
    </row>
    <row r="447" spans="1:5" s="123" customFormat="1" ht="38.25">
      <c r="A447" s="201" t="str">
        <f>IF(((SUM('Раздел 7'!AB10:AB67)&lt;&gt;0)*(SUM('Раздел 7'!AC10:AC67)&lt;&gt;0))+((SUM('Раздел 7'!AB10:AB67)=0)*(SUM('Раздел 7'!AC10:AC67)=0)),"","Неверно!")</f>
        <v/>
      </c>
      <c r="B447" s="202" t="s">
        <v>10137</v>
      </c>
      <c r="C447" s="203" t="s">
        <v>2998</v>
      </c>
      <c r="D447" s="203" t="s">
        <v>2999</v>
      </c>
      <c r="E447" s="203" t="str">
        <f>CONCATENATE("(",SUM('Раздел 7'!AB10:AB67),"&lt;&gt;",0," И ",SUM('Раздел 7'!AC10:AC67),"&lt;&gt;",0,")"," ИЛИ ","(",SUM('Раздел 7'!AB10:AB67),"=",0," И ",SUM('Раздел 7'!AC10:AC67),"=",0,")")</f>
        <v>(0&lt;&gt;0 И 0&lt;&gt;0) ИЛИ (0=0 И 0=0)</v>
      </c>
    </row>
    <row r="448" spans="1:5" s="123" customFormat="1" ht="38.25">
      <c r="A448" s="201" t="str">
        <f>IF(((SUM('Раздел 7'!AG10:AG67)&lt;&gt;0)*(SUM('Раздел 7'!AH10:AH67)&lt;&gt;0))+((SUM('Раздел 7'!AG10:AG67)=0)*(SUM('Раздел 7'!AH10:AH67)=0)),"","Неверно!")</f>
        <v/>
      </c>
      <c r="B448" s="202" t="s">
        <v>10138</v>
      </c>
      <c r="C448" s="203" t="s">
        <v>2996</v>
      </c>
      <c r="D448" s="203" t="s">
        <v>2997</v>
      </c>
      <c r="E448" s="203" t="str">
        <f>CONCATENATE("(",SUM('Раздел 7'!AG10:AG67),"&lt;&gt;",0," И ",SUM('Раздел 7'!AH10:AH67),"&lt;&gt;",0,")"," ИЛИ ","(",SUM('Раздел 7'!AG10:AG67),"=",0," И ",SUM('Раздел 7'!AH10:AH67),"=",0,")")</f>
        <v>(0&lt;&gt;0 И 0&lt;&gt;0) ИЛИ (0=0 И 0=0)</v>
      </c>
    </row>
    <row r="449" spans="1:5" s="123" customFormat="1" ht="38.25">
      <c r="A449" s="201" t="str">
        <f>IF(((SUM('Раздел 7'!D10:D67)&lt;&gt;0)*(SUM('Раздел 7'!E10:E67)&lt;&gt;0))+((SUM('Раздел 7'!D10:D67)=0)*(SUM('Раздел 7'!E10:E67)=0)),"","Неверно!")</f>
        <v/>
      </c>
      <c r="B449" s="202" t="s">
        <v>10139</v>
      </c>
      <c r="C449" s="203" t="s">
        <v>2994</v>
      </c>
      <c r="D449" s="203" t="s">
        <v>2995</v>
      </c>
      <c r="E449" s="203" t="str">
        <f>CONCATENATE("(",SUM('Раздел 7'!D10:D67),"&lt;&gt;",0," И ",SUM('Раздел 7'!E10:E67),"&lt;&gt;",0,")"," ИЛИ ","(",SUM('Раздел 7'!D10:D67),"=",0," И ",SUM('Раздел 7'!E10:E67),"=",0,")")</f>
        <v>(0&lt;&gt;0 И 0&lt;&gt;0) ИЛИ (0=0 И 0=0)</v>
      </c>
    </row>
    <row r="450" spans="1:5" s="123" customFormat="1" ht="38.25">
      <c r="A450" s="201" t="str">
        <f>IF(((SUM('Раздел 7'!U10:U67)&lt;&gt;0)*(SUM('Раздел 7'!V10:V67)&lt;&gt;0))+((SUM('Раздел 7'!U10:U67)=0)*(SUM('Раздел 7'!V10:V67)=0)),"","Неверно!")</f>
        <v/>
      </c>
      <c r="B450" s="202" t="s">
        <v>10140</v>
      </c>
      <c r="C450" s="203" t="s">
        <v>2992</v>
      </c>
      <c r="D450" s="203" t="s">
        <v>2993</v>
      </c>
      <c r="E450" s="203" t="str">
        <f>CONCATENATE("(",SUM('Раздел 7'!U10:U67),"&lt;&gt;",0," И ",SUM('Раздел 7'!V10:V67),"&lt;&gt;",0,")"," ИЛИ ","(",SUM('Раздел 7'!U10:U67),"=",0," И ",SUM('Раздел 7'!V10:V67),"=",0,")")</f>
        <v>(0&lt;&gt;0 И 0&lt;&gt;0) ИЛИ (0=0 И 0=0)</v>
      </c>
    </row>
    <row r="451" spans="1:5" s="123" customFormat="1" ht="38.25">
      <c r="A451" s="201" t="str">
        <f>IF(((SUM('Раздел 7'!AE10:AE67)&lt;&gt;0)*(SUM('Раздел 7'!AF10:AF67)&lt;&gt;0))+((SUM('Раздел 7'!AE10:AE67)=0)*(SUM('Раздел 7'!AF10:AF67)=0)),"","Неверно!")</f>
        <v/>
      </c>
      <c r="B451" s="202" t="s">
        <v>10141</v>
      </c>
      <c r="C451" s="203" t="s">
        <v>2990</v>
      </c>
      <c r="D451" s="203" t="s">
        <v>2991</v>
      </c>
      <c r="E451" s="203" t="str">
        <f>CONCATENATE("(",SUM('Раздел 7'!AE10:AE67),"&lt;&gt;",0," И ",SUM('Раздел 7'!AF10:AF67),"&lt;&gt;",0,")"," ИЛИ ","(",SUM('Раздел 7'!AE10:AE67),"=",0," И ",SUM('Раздел 7'!AF10:AF67),"=",0,")")</f>
        <v>(0&lt;&gt;0 И 0&lt;&gt;0) ИЛИ (0=0 И 0=0)</v>
      </c>
    </row>
    <row r="452" spans="1:5" s="123" customFormat="1" ht="38.25">
      <c r="A452" s="201" t="str">
        <f>IF(((SUM('Раздел 7'!Z10:Z67)&lt;&gt;0)*(SUM('Раздел 7'!AA10:AA67)&lt;&gt;0))+((SUM('Раздел 7'!Z10:Z67)=0)*(SUM('Раздел 7'!AA10:AA67)=0)),"","Неверно!")</f>
        <v/>
      </c>
      <c r="B452" s="202" t="s">
        <v>10142</v>
      </c>
      <c r="C452" s="203" t="s">
        <v>2988</v>
      </c>
      <c r="D452" s="203" t="s">
        <v>2989</v>
      </c>
      <c r="E452" s="203" t="str">
        <f>CONCATENATE("(",SUM('Раздел 7'!Z10:Z67),"&lt;&gt;",0," И ",SUM('Раздел 7'!AA10:AA67),"&lt;&gt;",0,")"," ИЛИ ","(",SUM('Раздел 7'!Z10:Z67),"=",0," И ",SUM('Раздел 7'!AA10:AA67),"=",0,")")</f>
        <v>(0&lt;&gt;0 И 0&lt;&gt;0) ИЛИ (0=0 И 0=0)</v>
      </c>
    </row>
    <row r="453" spans="1:5" s="123" customFormat="1" ht="38.25">
      <c r="A453" s="201" t="str">
        <f>IF(((SUM('Раздел 7'!X10:X67)&lt;&gt;0)*(SUM('Раздел 7'!Y10:Y67)&lt;&gt;0))+((SUM('Раздел 7'!X10:X67)=0)*(SUM('Раздел 7'!Y10:Y67)=0)),"","Неверно!")</f>
        <v/>
      </c>
      <c r="B453" s="202" t="s">
        <v>10143</v>
      </c>
      <c r="C453" s="203" t="s">
        <v>2986</v>
      </c>
      <c r="D453" s="203" t="s">
        <v>2987</v>
      </c>
      <c r="E453" s="203" t="str">
        <f>CONCATENATE("(",SUM('Раздел 7'!X10:X67),"&lt;&gt;",0," И ",SUM('Раздел 7'!Y10:Y67),"&lt;&gt;",0,")"," ИЛИ ","(",SUM('Раздел 7'!X10:X67),"=",0," И ",SUM('Раздел 7'!Y10:Y67),"=",0,")")</f>
        <v>(0&lt;&gt;0 И 0&lt;&gt;0) ИЛИ (0=0 И 0=0)</v>
      </c>
    </row>
    <row r="454" spans="1:5" s="123" customFormat="1" ht="38.25">
      <c r="A454" s="201" t="str">
        <f>IF(((SUM('Раздел 7'!G10:G67)&lt;&gt;0)*(SUM('Раздел 7'!H10:H67)&lt;&gt;0))+(SUM('Раздел 7'!G10:G67)=0)*(SUM('Раздел 7'!H10:H67)=0),"","Неверно!")</f>
        <v/>
      </c>
      <c r="B454" s="202" t="s">
        <v>10144</v>
      </c>
      <c r="C454" s="203" t="s">
        <v>2984</v>
      </c>
      <c r="D454" s="203" t="s">
        <v>2985</v>
      </c>
      <c r="E454" s="203" t="str">
        <f>CONCATENATE("(",SUM('Раздел 7'!G10:G67),"&lt;&gt;",0," И ",SUM('Раздел 7'!H10:H67),"&lt;&gt;",0,")"," ИЛИ ",SUM('Раздел 7'!G10:G67),"=",0," И ",SUM('Раздел 7'!H10:H67),"=",0)</f>
        <v>(0&lt;&gt;0 И 0&lt;&gt;0) ИЛИ 0=0 И 0=0</v>
      </c>
    </row>
    <row r="455" spans="1:5" s="123" customFormat="1" ht="38.25">
      <c r="A455" s="201" t="str">
        <f>IF(((SUM('Раздел 7'!I10:I67)&lt;&gt;0)*(SUM('Раздел 7'!J10:J67)&lt;&gt;0))+((SUM('Раздел 7'!I10:I67)=0)*(SUM('Раздел 7'!J10:J67)=0)),"","Неверно!")</f>
        <v/>
      </c>
      <c r="B455" s="202" t="s">
        <v>10145</v>
      </c>
      <c r="C455" s="203" t="s">
        <v>2982</v>
      </c>
      <c r="D455" s="203" t="s">
        <v>2983</v>
      </c>
      <c r="E455" s="203" t="str">
        <f>CONCATENATE("(",SUM('Раздел 7'!I10:I67),"&lt;&gt;",0," И ",SUM('Раздел 7'!J10:J67),"&lt;&gt;",0,")"," ИЛИ ","(",SUM('Раздел 7'!I10:I67),"=",0," И ",SUM('Раздел 7'!J10:J67),"=",0,")")</f>
        <v>(0&lt;&gt;0 И 0&lt;&gt;0) ИЛИ (0=0 И 0=0)</v>
      </c>
    </row>
    <row r="456" spans="1:5" s="123" customFormat="1" ht="38.25">
      <c r="A456" s="201" t="str">
        <f>IF(((SUM('Раздел 7'!K10:K67)&lt;&gt;0)*(SUM('Раздел 7'!L10:L67)&lt;&gt;0))+((SUM('Раздел 7'!K10:K67)=0)*(SUM('Раздел 7'!L10:L67)=0)),"","Неверно!")</f>
        <v/>
      </c>
      <c r="B456" s="202" t="s">
        <v>10146</v>
      </c>
      <c r="C456" s="203" t="s">
        <v>2980</v>
      </c>
      <c r="D456" s="203" t="s">
        <v>2981</v>
      </c>
      <c r="E456" s="203" t="str">
        <f>CONCATENATE("(",SUM('Раздел 7'!K10:K67),"&lt;&gt;",0," И ",SUM('Раздел 7'!L10:L67),"&lt;&gt;",0,")"," ИЛИ ","(",SUM('Раздел 7'!K10:K67),"=",0," И ",SUM('Раздел 7'!L10:L67),"=",0,")")</f>
        <v>(0&lt;&gt;0 И 0&lt;&gt;0) ИЛИ (0=0 И 0=0)</v>
      </c>
    </row>
    <row r="457" spans="1:5" s="123" customFormat="1" ht="38.25">
      <c r="A457" s="201" t="str">
        <f>IF(((SUM('Раздел 7'!P10:P67)&lt;&gt;0)*(SUM('Раздел 7'!Q10:Q67)&lt;&gt;0))+((SUM('Раздел 7'!P10:P67)=0)*(SUM('Раздел 7'!Q10:Q67)=0)),"","Неверно!")</f>
        <v/>
      </c>
      <c r="B457" s="202" t="s">
        <v>10147</v>
      </c>
      <c r="C457" s="203" t="s">
        <v>2978</v>
      </c>
      <c r="D457" s="203" t="s">
        <v>2979</v>
      </c>
      <c r="E457" s="203" t="str">
        <f>CONCATENATE("(",SUM('Раздел 7'!P10:P67),"&lt;&gt;",0," И ",SUM('Раздел 7'!Q10:Q67),"&lt;&gt;",0,")"," ИЛИ ","(",SUM('Раздел 7'!P10:P67),"=",0," И ",SUM('Раздел 7'!Q10:Q67),"=",0,")")</f>
        <v>(0&lt;&gt;0 И 0&lt;&gt;0) ИЛИ (0=0 И 0=0)</v>
      </c>
    </row>
    <row r="458" spans="1:5" s="123" customFormat="1" ht="38.25">
      <c r="A458" s="201" t="e">
        <f>IF(((SUM('Раздел 6'!AC10:AC10)&gt;0)*(SUM('Раздел 6'!AD10:AD10)/SUM('Раздел 6'!AC10:AC10)&gt;=10000))+((SUM('Раздел 6'!AC10:AC10)=0)*(SUM('Раздел 6'!AD10:AD10)=0)),"","Неверно!")</f>
        <v>#DIV/0!</v>
      </c>
      <c r="B458" s="202" t="s">
        <v>10148</v>
      </c>
      <c r="C458" s="203" t="s">
        <v>2918</v>
      </c>
      <c r="D458" s="203" t="s">
        <v>2919</v>
      </c>
      <c r="E458" s="203" t="str">
        <f>CONCATENATE("(",SUM('Раздел 6'!AC10:AC10),"&gt;",0," И ",SUM('Раздел 6'!AD10:AD10),"/",SUM('Раздел 6'!AC10:AC10),"&gt;=",10000,")"," ИЛИ ","(",SUM('Раздел 6'!AC10:AC10),"=",0," И ",SUM('Раздел 6'!AD10:AD10),"=",0,")")</f>
        <v>(0&gt;0 И 0/0&gt;=10000) ИЛИ (0=0 И 0=0)</v>
      </c>
    </row>
    <row r="459" spans="1:5" s="123" customFormat="1" ht="38.25">
      <c r="A459" s="201" t="e">
        <f>IF(((SUM('Раздел 6'!AC19:AC19)&gt;0)*(SUM('Раздел 6'!AD19:AD19)/SUM('Раздел 6'!AC19:AC19)&gt;=10000))+((SUM('Раздел 6'!AC19:AC19)=0)*(SUM('Раздел 6'!AD19:AD19)=0)),"","Неверно!")</f>
        <v>#DIV/0!</v>
      </c>
      <c r="B459" s="202" t="s">
        <v>10148</v>
      </c>
      <c r="C459" s="203" t="s">
        <v>2920</v>
      </c>
      <c r="D459" s="203" t="s">
        <v>2919</v>
      </c>
      <c r="E459" s="203" t="str">
        <f>CONCATENATE("(",SUM('Раздел 6'!AC19:AC19),"&gt;",0," И ",SUM('Раздел 6'!AD19:AD19),"/",SUM('Раздел 6'!AC19:AC19),"&gt;=",10000,")"," ИЛИ ","(",SUM('Раздел 6'!AC19:AC19),"=",0," И ",SUM('Раздел 6'!AD19:AD19),"=",0,")")</f>
        <v>(0&gt;0 И 0/0&gt;=10000) ИЛИ (0=0 И 0=0)</v>
      </c>
    </row>
    <row r="460" spans="1:5" s="123" customFormat="1" ht="38.25">
      <c r="A460" s="201" t="e">
        <f>IF(((SUM('Раздел 6'!AC20:AC20)&gt;0)*(SUM('Раздел 6'!AD20:AD20)/SUM('Раздел 6'!AC20:AC20)&gt;=10000))+((SUM('Раздел 6'!AC20:AC20)=0)*(SUM('Раздел 6'!AD20:AD20)=0)),"","Неверно!")</f>
        <v>#DIV/0!</v>
      </c>
      <c r="B460" s="202" t="s">
        <v>10148</v>
      </c>
      <c r="C460" s="203" t="s">
        <v>2921</v>
      </c>
      <c r="D460" s="203" t="s">
        <v>2919</v>
      </c>
      <c r="E460" s="203" t="str">
        <f>CONCATENATE("(",SUM('Раздел 6'!AC20:AC20),"&gt;",0," И ",SUM('Раздел 6'!AD20:AD20),"/",SUM('Раздел 6'!AC20:AC20),"&gt;=",10000,")"," ИЛИ ","(",SUM('Раздел 6'!AC20:AC20),"=",0," И ",SUM('Раздел 6'!AD20:AD20),"=",0,")")</f>
        <v>(0&gt;0 И 0/0&gt;=10000) ИЛИ (0=0 И 0=0)</v>
      </c>
    </row>
    <row r="461" spans="1:5" s="123" customFormat="1" ht="38.25">
      <c r="A461" s="201" t="e">
        <f>IF(((SUM('Раздел 6'!AC21:AC21)&gt;0)*(SUM('Раздел 6'!AD21:AD21)/SUM('Раздел 6'!AC21:AC21)&gt;=10000))+((SUM('Раздел 6'!AC21:AC21)=0)*(SUM('Раздел 6'!AD21:AD21)=0)),"","Неверно!")</f>
        <v>#DIV/0!</v>
      </c>
      <c r="B461" s="202" t="s">
        <v>10148</v>
      </c>
      <c r="C461" s="203" t="s">
        <v>2922</v>
      </c>
      <c r="D461" s="203" t="s">
        <v>2919</v>
      </c>
      <c r="E461" s="203" t="str">
        <f>CONCATENATE("(",SUM('Раздел 6'!AC21:AC21),"&gt;",0," И ",SUM('Раздел 6'!AD21:AD21),"/",SUM('Раздел 6'!AC21:AC21),"&gt;=",10000,")"," ИЛИ ","(",SUM('Раздел 6'!AC21:AC21),"=",0," И ",SUM('Раздел 6'!AD21:AD21),"=",0,")")</f>
        <v>(0&gt;0 И 0/0&gt;=10000) ИЛИ (0=0 И 0=0)</v>
      </c>
    </row>
    <row r="462" spans="1:5" s="123" customFormat="1" ht="38.25">
      <c r="A462" s="201" t="e">
        <f>IF(((SUM('Раздел 6'!AC22:AC22)&gt;0)*(SUM('Раздел 6'!AD22:AD22)/SUM('Раздел 6'!AC22:AC22)&gt;=10000))+((SUM('Раздел 6'!AC22:AC22)=0)*(SUM('Раздел 6'!AD22:AD22)=0)),"","Неверно!")</f>
        <v>#DIV/0!</v>
      </c>
      <c r="B462" s="202" t="s">
        <v>10148</v>
      </c>
      <c r="C462" s="203" t="s">
        <v>2923</v>
      </c>
      <c r="D462" s="203" t="s">
        <v>2919</v>
      </c>
      <c r="E462" s="203" t="str">
        <f>CONCATENATE("(",SUM('Раздел 6'!AC22:AC22),"&gt;",0," И ",SUM('Раздел 6'!AD22:AD22),"/",SUM('Раздел 6'!AC22:AC22),"&gt;=",10000,")"," ИЛИ ","(",SUM('Раздел 6'!AC22:AC22),"=",0," И ",SUM('Раздел 6'!AD22:AD22),"=",0,")")</f>
        <v>(0&gt;0 И 0/0&gt;=10000) ИЛИ (0=0 И 0=0)</v>
      </c>
    </row>
    <row r="463" spans="1:5" s="123" customFormat="1" ht="38.25">
      <c r="A463" s="201" t="e">
        <f>IF(((SUM('Раздел 6'!AC23:AC23)&gt;0)*(SUM('Раздел 6'!AD23:AD23)/SUM('Раздел 6'!AC23:AC23)&gt;=10000))+((SUM('Раздел 6'!AC23:AC23)=0)*(SUM('Раздел 6'!AD23:AD23)=0)),"","Неверно!")</f>
        <v>#DIV/0!</v>
      </c>
      <c r="B463" s="202" t="s">
        <v>10148</v>
      </c>
      <c r="C463" s="203" t="s">
        <v>2924</v>
      </c>
      <c r="D463" s="203" t="s">
        <v>2919</v>
      </c>
      <c r="E463" s="203" t="str">
        <f>CONCATENATE("(",SUM('Раздел 6'!AC23:AC23),"&gt;",0," И ",SUM('Раздел 6'!AD23:AD23),"/",SUM('Раздел 6'!AC23:AC23),"&gt;=",10000,")"," ИЛИ ","(",SUM('Раздел 6'!AC23:AC23),"=",0," И ",SUM('Раздел 6'!AD23:AD23),"=",0,")")</f>
        <v>(0&gt;0 И 0/0&gt;=10000) ИЛИ (0=0 И 0=0)</v>
      </c>
    </row>
    <row r="464" spans="1:5" s="123" customFormat="1" ht="38.25">
      <c r="A464" s="201" t="e">
        <f>IF(((SUM('Раздел 6'!AC24:AC24)&gt;0)*(SUM('Раздел 6'!AD24:AD24)/SUM('Раздел 6'!AC24:AC24)&gt;=10000))+((SUM('Раздел 6'!AC24:AC24)=0)*(SUM('Раздел 6'!AD24:AD24)=0)),"","Неверно!")</f>
        <v>#DIV/0!</v>
      </c>
      <c r="B464" s="202" t="s">
        <v>10148</v>
      </c>
      <c r="C464" s="203" t="s">
        <v>2925</v>
      </c>
      <c r="D464" s="203" t="s">
        <v>2919</v>
      </c>
      <c r="E464" s="203" t="str">
        <f>CONCATENATE("(",SUM('Раздел 6'!AC24:AC24),"&gt;",0," И ",SUM('Раздел 6'!AD24:AD24),"/",SUM('Раздел 6'!AC24:AC24),"&gt;=",10000,")"," ИЛИ ","(",SUM('Раздел 6'!AC24:AC24),"=",0," И ",SUM('Раздел 6'!AD24:AD24),"=",0,")")</f>
        <v>(0&gt;0 И 0/0&gt;=10000) ИЛИ (0=0 И 0=0)</v>
      </c>
    </row>
    <row r="465" spans="1:5" s="123" customFormat="1" ht="38.25">
      <c r="A465" s="201" t="e">
        <f>IF(((SUM('Раздел 6'!AC25:AC25)&gt;0)*(SUM('Раздел 6'!AD25:AD25)/SUM('Раздел 6'!AC25:AC25)&gt;=10000))+((SUM('Раздел 6'!AC25:AC25)=0)*(SUM('Раздел 6'!AD25:AD25)=0)),"","Неверно!")</f>
        <v>#DIV/0!</v>
      </c>
      <c r="B465" s="202" t="s">
        <v>10148</v>
      </c>
      <c r="C465" s="203" t="s">
        <v>2926</v>
      </c>
      <c r="D465" s="203" t="s">
        <v>2919</v>
      </c>
      <c r="E465" s="203" t="str">
        <f>CONCATENATE("(",SUM('Раздел 6'!AC25:AC25),"&gt;",0," И ",SUM('Раздел 6'!AD25:AD25),"/",SUM('Раздел 6'!AC25:AC25),"&gt;=",10000,")"," ИЛИ ","(",SUM('Раздел 6'!AC25:AC25),"=",0," И ",SUM('Раздел 6'!AD25:AD25),"=",0,")")</f>
        <v>(0&gt;0 И 0/0&gt;=10000) ИЛИ (0=0 И 0=0)</v>
      </c>
    </row>
    <row r="466" spans="1:5" s="123" customFormat="1" ht="38.25">
      <c r="A466" s="201" t="e">
        <f>IF(((SUM('Раздел 6'!AC26:AC26)&gt;0)*(SUM('Раздел 6'!AD26:AD26)/SUM('Раздел 6'!AC26:AC26)&gt;=10000))+((SUM('Раздел 6'!AC26:AC26)=0)*(SUM('Раздел 6'!AD26:AD26)=0)),"","Неверно!")</f>
        <v>#DIV/0!</v>
      </c>
      <c r="B466" s="202" t="s">
        <v>10148</v>
      </c>
      <c r="C466" s="203" t="s">
        <v>2927</v>
      </c>
      <c r="D466" s="203" t="s">
        <v>2919</v>
      </c>
      <c r="E466" s="203" t="str">
        <f>CONCATENATE("(",SUM('Раздел 6'!AC26:AC26),"&gt;",0," И ",SUM('Раздел 6'!AD26:AD26),"/",SUM('Раздел 6'!AC26:AC26),"&gt;=",10000,")"," ИЛИ ","(",SUM('Раздел 6'!AC26:AC26),"=",0," И ",SUM('Раздел 6'!AD26:AD26),"=",0,")")</f>
        <v>(0&gt;0 И 0/0&gt;=10000) ИЛИ (0=0 И 0=0)</v>
      </c>
    </row>
    <row r="467" spans="1:5" s="123" customFormat="1" ht="38.25">
      <c r="A467" s="201" t="e">
        <f>IF(((SUM('Раздел 6'!AC27:AC27)&gt;0)*(SUM('Раздел 6'!AD27:AD27)/SUM('Раздел 6'!AC27:AC27)&gt;=10000))+((SUM('Раздел 6'!AC27:AC27)=0)*(SUM('Раздел 6'!AD27:AD27)=0)),"","Неверно!")</f>
        <v>#DIV/0!</v>
      </c>
      <c r="B467" s="202" t="s">
        <v>10148</v>
      </c>
      <c r="C467" s="203" t="s">
        <v>2928</v>
      </c>
      <c r="D467" s="203" t="s">
        <v>2919</v>
      </c>
      <c r="E467" s="203" t="str">
        <f>CONCATENATE("(",SUM('Раздел 6'!AC27:AC27),"&gt;",0," И ",SUM('Раздел 6'!AD27:AD27),"/",SUM('Раздел 6'!AC27:AC27),"&gt;=",10000,")"," ИЛИ ","(",SUM('Раздел 6'!AC27:AC27),"=",0," И ",SUM('Раздел 6'!AD27:AD27),"=",0,")")</f>
        <v>(0&gt;0 И 0/0&gt;=10000) ИЛИ (0=0 И 0=0)</v>
      </c>
    </row>
    <row r="468" spans="1:5" s="123" customFormat="1" ht="38.25">
      <c r="A468" s="201" t="e">
        <f>IF(((SUM('Раздел 6'!AC28:AC28)&gt;0)*(SUM('Раздел 6'!AD28:AD28)/SUM('Раздел 6'!AC28:AC28)&gt;=10000))+((SUM('Раздел 6'!AC28:AC28)=0)*(SUM('Раздел 6'!AD28:AD28)=0)),"","Неверно!")</f>
        <v>#DIV/0!</v>
      </c>
      <c r="B468" s="202" t="s">
        <v>10148</v>
      </c>
      <c r="C468" s="203" t="s">
        <v>2929</v>
      </c>
      <c r="D468" s="203" t="s">
        <v>2919</v>
      </c>
      <c r="E468" s="203" t="str">
        <f>CONCATENATE("(",SUM('Раздел 6'!AC28:AC28),"&gt;",0," И ",SUM('Раздел 6'!AD28:AD28),"/",SUM('Раздел 6'!AC28:AC28),"&gt;=",10000,")"," ИЛИ ","(",SUM('Раздел 6'!AC28:AC28),"=",0," И ",SUM('Раздел 6'!AD28:AD28),"=",0,")")</f>
        <v>(0&gt;0 И 0/0&gt;=10000) ИЛИ (0=0 И 0=0)</v>
      </c>
    </row>
    <row r="469" spans="1:5" s="123" customFormat="1" ht="38.25">
      <c r="A469" s="201" t="e">
        <f>IF(((SUM('Раздел 6'!AC11:AC11)&gt;0)*(SUM('Раздел 6'!AD11:AD11)/SUM('Раздел 6'!AC11:AC11)&gt;=10000))+((SUM('Раздел 6'!AC11:AC11)=0)*(SUM('Раздел 6'!AD11:AD11)=0)),"","Неверно!")</f>
        <v>#DIV/0!</v>
      </c>
      <c r="B469" s="202" t="s">
        <v>10148</v>
      </c>
      <c r="C469" s="203" t="s">
        <v>2930</v>
      </c>
      <c r="D469" s="203" t="s">
        <v>2919</v>
      </c>
      <c r="E469" s="203" t="str">
        <f>CONCATENATE("(",SUM('Раздел 6'!AC11:AC11),"&gt;",0," И ",SUM('Раздел 6'!AD11:AD11),"/",SUM('Раздел 6'!AC11:AC11),"&gt;=",10000,")"," ИЛИ ","(",SUM('Раздел 6'!AC11:AC11),"=",0," И ",SUM('Раздел 6'!AD11:AD11),"=",0,")")</f>
        <v>(0&gt;0 И 0/0&gt;=10000) ИЛИ (0=0 И 0=0)</v>
      </c>
    </row>
    <row r="470" spans="1:5" s="123" customFormat="1" ht="38.25">
      <c r="A470" s="201" t="e">
        <f>IF(((SUM('Раздел 6'!AC29:AC29)&gt;0)*(SUM('Раздел 6'!AD29:AD29)/SUM('Раздел 6'!AC29:AC29)&gt;=10000))+((SUM('Раздел 6'!AC29:AC29)=0)*(SUM('Раздел 6'!AD29:AD29)=0)),"","Неверно!")</f>
        <v>#DIV/0!</v>
      </c>
      <c r="B470" s="202" t="s">
        <v>10148</v>
      </c>
      <c r="C470" s="203" t="s">
        <v>2931</v>
      </c>
      <c r="D470" s="203" t="s">
        <v>2919</v>
      </c>
      <c r="E470" s="203" t="str">
        <f>CONCATENATE("(",SUM('Раздел 6'!AC29:AC29),"&gt;",0," И ",SUM('Раздел 6'!AD29:AD29),"/",SUM('Раздел 6'!AC29:AC29),"&gt;=",10000,")"," ИЛИ ","(",SUM('Раздел 6'!AC29:AC29),"=",0," И ",SUM('Раздел 6'!AD29:AD29),"=",0,")")</f>
        <v>(0&gt;0 И 0/0&gt;=10000) ИЛИ (0=0 И 0=0)</v>
      </c>
    </row>
    <row r="471" spans="1:5" s="123" customFormat="1" ht="38.25">
      <c r="A471" s="201" t="e">
        <f>IF(((SUM('Раздел 6'!AC30:AC30)&gt;0)*(SUM('Раздел 6'!AD30:AD30)/SUM('Раздел 6'!AC30:AC30)&gt;=10000))+((SUM('Раздел 6'!AC30:AC30)=0)*(SUM('Раздел 6'!AD30:AD30)=0)),"","Неверно!")</f>
        <v>#DIV/0!</v>
      </c>
      <c r="B471" s="202" t="s">
        <v>10148</v>
      </c>
      <c r="C471" s="203" t="s">
        <v>2932</v>
      </c>
      <c r="D471" s="203" t="s">
        <v>2919</v>
      </c>
      <c r="E471" s="203" t="str">
        <f>CONCATENATE("(",SUM('Раздел 6'!AC30:AC30),"&gt;",0," И ",SUM('Раздел 6'!AD30:AD30),"/",SUM('Раздел 6'!AC30:AC30),"&gt;=",10000,")"," ИЛИ ","(",SUM('Раздел 6'!AC30:AC30),"=",0," И ",SUM('Раздел 6'!AD30:AD30),"=",0,")")</f>
        <v>(0&gt;0 И 0/0&gt;=10000) ИЛИ (0=0 И 0=0)</v>
      </c>
    </row>
    <row r="472" spans="1:5" s="123" customFormat="1" ht="38.25">
      <c r="A472" s="201" t="e">
        <f>IF(((SUM('Раздел 6'!AC31:AC31)&gt;0)*(SUM('Раздел 6'!AD31:AD31)/SUM('Раздел 6'!AC31:AC31)&gt;=10000))+((SUM('Раздел 6'!AC31:AC31)=0)*(SUM('Раздел 6'!AD31:AD31)=0)),"","Неверно!")</f>
        <v>#DIV/0!</v>
      </c>
      <c r="B472" s="202" t="s">
        <v>10148</v>
      </c>
      <c r="C472" s="203" t="s">
        <v>2933</v>
      </c>
      <c r="D472" s="203" t="s">
        <v>2919</v>
      </c>
      <c r="E472" s="203" t="str">
        <f>CONCATENATE("(",SUM('Раздел 6'!AC31:AC31),"&gt;",0," И ",SUM('Раздел 6'!AD31:AD31),"/",SUM('Раздел 6'!AC31:AC31),"&gt;=",10000,")"," ИЛИ ","(",SUM('Раздел 6'!AC31:AC31),"=",0," И ",SUM('Раздел 6'!AD31:AD31),"=",0,")")</f>
        <v>(0&gt;0 И 0/0&gt;=10000) ИЛИ (0=0 И 0=0)</v>
      </c>
    </row>
    <row r="473" spans="1:5" s="123" customFormat="1" ht="38.25">
      <c r="A473" s="201" t="e">
        <f>IF(((SUM('Раздел 6'!AC32:AC32)&gt;0)*(SUM('Раздел 6'!AD32:AD32)/SUM('Раздел 6'!AC32:AC32)&gt;=10000))+((SUM('Раздел 6'!AC32:AC32)=0)*(SUM('Раздел 6'!AD32:AD32)=0)),"","Неверно!")</f>
        <v>#DIV/0!</v>
      </c>
      <c r="B473" s="202" t="s">
        <v>10148</v>
      </c>
      <c r="C473" s="203" t="s">
        <v>2934</v>
      </c>
      <c r="D473" s="203" t="s">
        <v>2919</v>
      </c>
      <c r="E473" s="203" t="str">
        <f>CONCATENATE("(",SUM('Раздел 6'!AC32:AC32),"&gt;",0," И ",SUM('Раздел 6'!AD32:AD32),"/",SUM('Раздел 6'!AC32:AC32),"&gt;=",10000,")"," ИЛИ ","(",SUM('Раздел 6'!AC32:AC32),"=",0," И ",SUM('Раздел 6'!AD32:AD32),"=",0,")")</f>
        <v>(0&gt;0 И 0/0&gt;=10000) ИЛИ (0=0 И 0=0)</v>
      </c>
    </row>
    <row r="474" spans="1:5" s="123" customFormat="1" ht="38.25">
      <c r="A474" s="201" t="e">
        <f>IF(((SUM('Раздел 6'!AC33:AC33)&gt;0)*(SUM('Раздел 6'!AD33:AD33)/SUM('Раздел 6'!AC33:AC33)&gt;=10000))+((SUM('Раздел 6'!AC33:AC33)=0)*(SUM('Раздел 6'!AD33:AD33)=0)),"","Неверно!")</f>
        <v>#DIV/0!</v>
      </c>
      <c r="B474" s="202" t="s">
        <v>10148</v>
      </c>
      <c r="C474" s="203" t="s">
        <v>2935</v>
      </c>
      <c r="D474" s="203" t="s">
        <v>2919</v>
      </c>
      <c r="E474" s="203" t="str">
        <f>CONCATENATE("(",SUM('Раздел 6'!AC33:AC33),"&gt;",0," И ",SUM('Раздел 6'!AD33:AD33),"/",SUM('Раздел 6'!AC33:AC33),"&gt;=",10000,")"," ИЛИ ","(",SUM('Раздел 6'!AC33:AC33),"=",0," И ",SUM('Раздел 6'!AD33:AD33),"=",0,")")</f>
        <v>(0&gt;0 И 0/0&gt;=10000) ИЛИ (0=0 И 0=0)</v>
      </c>
    </row>
    <row r="475" spans="1:5" s="123" customFormat="1" ht="38.25">
      <c r="A475" s="201" t="e">
        <f>IF(((SUM('Раздел 6'!AC34:AC34)&gt;0)*(SUM('Раздел 6'!AD34:AD34)/SUM('Раздел 6'!AC34:AC34)&gt;=10000))+((SUM('Раздел 6'!AC34:AC34)=0)*(SUM('Раздел 6'!AD34:AD34)=0)),"","Неверно!")</f>
        <v>#DIV/0!</v>
      </c>
      <c r="B475" s="202" t="s">
        <v>10148</v>
      </c>
      <c r="C475" s="203" t="s">
        <v>2936</v>
      </c>
      <c r="D475" s="203" t="s">
        <v>2919</v>
      </c>
      <c r="E475" s="203" t="str">
        <f>CONCATENATE("(",SUM('Раздел 6'!AC34:AC34),"&gt;",0," И ",SUM('Раздел 6'!AD34:AD34),"/",SUM('Раздел 6'!AC34:AC34),"&gt;=",10000,")"," ИЛИ ","(",SUM('Раздел 6'!AC34:AC34),"=",0," И ",SUM('Раздел 6'!AD34:AD34),"=",0,")")</f>
        <v>(0&gt;0 И 0/0&gt;=10000) ИЛИ (0=0 И 0=0)</v>
      </c>
    </row>
    <row r="476" spans="1:5" s="123" customFormat="1" ht="38.25">
      <c r="A476" s="201" t="e">
        <f>IF(((SUM('Раздел 6'!AC35:AC35)&gt;0)*(SUM('Раздел 6'!AD35:AD35)/SUM('Раздел 6'!AC35:AC35)&gt;=10000))+((SUM('Раздел 6'!AC35:AC35)=0)*(SUM('Раздел 6'!AD35:AD35)=0)),"","Неверно!")</f>
        <v>#DIV/0!</v>
      </c>
      <c r="B476" s="202" t="s">
        <v>10148</v>
      </c>
      <c r="C476" s="203" t="s">
        <v>2937</v>
      </c>
      <c r="D476" s="203" t="s">
        <v>2919</v>
      </c>
      <c r="E476" s="203" t="str">
        <f>CONCATENATE("(",SUM('Раздел 6'!AC35:AC35),"&gt;",0," И ",SUM('Раздел 6'!AD35:AD35),"/",SUM('Раздел 6'!AC35:AC35),"&gt;=",10000,")"," ИЛИ ","(",SUM('Раздел 6'!AC35:AC35),"=",0," И ",SUM('Раздел 6'!AD35:AD35),"=",0,")")</f>
        <v>(0&gt;0 И 0/0&gt;=10000) ИЛИ (0=0 И 0=0)</v>
      </c>
    </row>
    <row r="477" spans="1:5" s="123" customFormat="1" ht="38.25">
      <c r="A477" s="201" t="e">
        <f>IF(((SUM('Раздел 6'!AC36:AC36)&gt;0)*(SUM('Раздел 6'!AD36:AD36)/SUM('Раздел 6'!AC36:AC36)&gt;=10000))+((SUM('Раздел 6'!AC36:AC36)=0)*(SUM('Раздел 6'!AD36:AD36)=0)),"","Неверно!")</f>
        <v>#DIV/0!</v>
      </c>
      <c r="B477" s="202" t="s">
        <v>10148</v>
      </c>
      <c r="C477" s="203" t="s">
        <v>2938</v>
      </c>
      <c r="D477" s="203" t="s">
        <v>2919</v>
      </c>
      <c r="E477" s="203" t="str">
        <f>CONCATENATE("(",SUM('Раздел 6'!AC36:AC36),"&gt;",0," И ",SUM('Раздел 6'!AD36:AD36),"/",SUM('Раздел 6'!AC36:AC36),"&gt;=",10000,")"," ИЛИ ","(",SUM('Раздел 6'!AC36:AC36),"=",0," И ",SUM('Раздел 6'!AD36:AD36),"=",0,")")</f>
        <v>(0&gt;0 И 0/0&gt;=10000) ИЛИ (0=0 И 0=0)</v>
      </c>
    </row>
    <row r="478" spans="1:5" s="123" customFormat="1" ht="38.25">
      <c r="A478" s="201" t="e">
        <f>IF(((SUM('Раздел 6'!AC37:AC37)&gt;0)*(SUM('Раздел 6'!AD37:AD37)/SUM('Раздел 6'!AC37:AC37)&gt;=10000))+((SUM('Раздел 6'!AC37:AC37)=0)*(SUM('Раздел 6'!AD37:AD37)=0)),"","Неверно!")</f>
        <v>#DIV/0!</v>
      </c>
      <c r="B478" s="202" t="s">
        <v>10148</v>
      </c>
      <c r="C478" s="203" t="s">
        <v>2939</v>
      </c>
      <c r="D478" s="203" t="s">
        <v>2919</v>
      </c>
      <c r="E478" s="203" t="str">
        <f>CONCATENATE("(",SUM('Раздел 6'!AC37:AC37),"&gt;",0," И ",SUM('Раздел 6'!AD37:AD37),"/",SUM('Раздел 6'!AC37:AC37),"&gt;=",10000,")"," ИЛИ ","(",SUM('Раздел 6'!AC37:AC37),"=",0," И ",SUM('Раздел 6'!AD37:AD37),"=",0,")")</f>
        <v>(0&gt;0 И 0/0&gt;=10000) ИЛИ (0=0 И 0=0)</v>
      </c>
    </row>
    <row r="479" spans="1:5" s="123" customFormat="1" ht="38.25">
      <c r="A479" s="201" t="e">
        <f>IF(((SUM('Раздел 6'!AC38:AC38)&gt;0)*(SUM('Раздел 6'!AD38:AD38)/SUM('Раздел 6'!AC38:AC38)&gt;=10000))+((SUM('Раздел 6'!AC38:AC38)=0)*(SUM('Раздел 6'!AD38:AD38)=0)),"","Неверно!")</f>
        <v>#DIV/0!</v>
      </c>
      <c r="B479" s="202" t="s">
        <v>10148</v>
      </c>
      <c r="C479" s="203" t="s">
        <v>2940</v>
      </c>
      <c r="D479" s="203" t="s">
        <v>2919</v>
      </c>
      <c r="E479" s="203" t="str">
        <f>CONCATENATE("(",SUM('Раздел 6'!AC38:AC38),"&gt;",0," И ",SUM('Раздел 6'!AD38:AD38),"/",SUM('Раздел 6'!AC38:AC38),"&gt;=",10000,")"," ИЛИ ","(",SUM('Раздел 6'!AC38:AC38),"=",0," И ",SUM('Раздел 6'!AD38:AD38),"=",0,")")</f>
        <v>(0&gt;0 И 0/0&gt;=10000) ИЛИ (0=0 И 0=0)</v>
      </c>
    </row>
    <row r="480" spans="1:5" s="123" customFormat="1" ht="38.25">
      <c r="A480" s="201" t="e">
        <f>IF(((SUM('Раздел 6'!AC12:AC12)&gt;0)*(SUM('Раздел 6'!AD12:AD12)/SUM('Раздел 6'!AC12:AC12)&gt;=10000))+((SUM('Раздел 6'!AC12:AC12)=0)*(SUM('Раздел 6'!AD12:AD12)=0)),"","Неверно!")</f>
        <v>#DIV/0!</v>
      </c>
      <c r="B480" s="202" t="s">
        <v>10148</v>
      </c>
      <c r="C480" s="203" t="s">
        <v>2941</v>
      </c>
      <c r="D480" s="203" t="s">
        <v>2919</v>
      </c>
      <c r="E480" s="203" t="str">
        <f>CONCATENATE("(",SUM('Раздел 6'!AC12:AC12),"&gt;",0," И ",SUM('Раздел 6'!AD12:AD12),"/",SUM('Раздел 6'!AC12:AC12),"&gt;=",10000,")"," ИЛИ ","(",SUM('Раздел 6'!AC12:AC12),"=",0," И ",SUM('Раздел 6'!AD12:AD12),"=",0,")")</f>
        <v>(0&gt;0 И 0/0&gt;=10000) ИЛИ (0=0 И 0=0)</v>
      </c>
    </row>
    <row r="481" spans="1:5" s="123" customFormat="1" ht="38.25">
      <c r="A481" s="201" t="e">
        <f>IF(((SUM('Раздел 6'!AC39:AC39)&gt;0)*(SUM('Раздел 6'!AD39:AD39)/SUM('Раздел 6'!AC39:AC39)&gt;=10000))+((SUM('Раздел 6'!AC39:AC39)=0)*(SUM('Раздел 6'!AD39:AD39)=0)),"","Неверно!")</f>
        <v>#DIV/0!</v>
      </c>
      <c r="B481" s="202" t="s">
        <v>10148</v>
      </c>
      <c r="C481" s="203" t="s">
        <v>2942</v>
      </c>
      <c r="D481" s="203" t="s">
        <v>2919</v>
      </c>
      <c r="E481" s="203" t="str">
        <f>CONCATENATE("(",SUM('Раздел 6'!AC39:AC39),"&gt;",0," И ",SUM('Раздел 6'!AD39:AD39),"/",SUM('Раздел 6'!AC39:AC39),"&gt;=",10000,")"," ИЛИ ","(",SUM('Раздел 6'!AC39:AC39),"=",0," И ",SUM('Раздел 6'!AD39:AD39),"=",0,")")</f>
        <v>(0&gt;0 И 0/0&gt;=10000) ИЛИ (0=0 И 0=0)</v>
      </c>
    </row>
    <row r="482" spans="1:5" s="123" customFormat="1" ht="38.25">
      <c r="A482" s="201" t="e">
        <f>IF(((SUM('Раздел 6'!AC40:AC40)&gt;0)*(SUM('Раздел 6'!AD40:AD40)/SUM('Раздел 6'!AC40:AC40)&gt;=10000))+((SUM('Раздел 6'!AC40:AC40)=0)*(SUM('Раздел 6'!AD40:AD40)=0)),"","Неверно!")</f>
        <v>#DIV/0!</v>
      </c>
      <c r="B482" s="202" t="s">
        <v>10148</v>
      </c>
      <c r="C482" s="203" t="s">
        <v>2943</v>
      </c>
      <c r="D482" s="203" t="s">
        <v>2919</v>
      </c>
      <c r="E482" s="203" t="str">
        <f>CONCATENATE("(",SUM('Раздел 6'!AC40:AC40),"&gt;",0," И ",SUM('Раздел 6'!AD40:AD40),"/",SUM('Раздел 6'!AC40:AC40),"&gt;=",10000,")"," ИЛИ ","(",SUM('Раздел 6'!AC40:AC40),"=",0," И ",SUM('Раздел 6'!AD40:AD40),"=",0,")")</f>
        <v>(0&gt;0 И 0/0&gt;=10000) ИЛИ (0=0 И 0=0)</v>
      </c>
    </row>
    <row r="483" spans="1:5" s="123" customFormat="1" ht="38.25">
      <c r="A483" s="201" t="e">
        <f>IF(((SUM('Раздел 6'!AC41:AC41)&gt;0)*(SUM('Раздел 6'!AD41:AD41)/SUM('Раздел 6'!AC41:AC41)&gt;=10000))+((SUM('Раздел 6'!AC41:AC41)=0)*(SUM('Раздел 6'!AD41:AD41)=0)),"","Неверно!")</f>
        <v>#DIV/0!</v>
      </c>
      <c r="B483" s="202" t="s">
        <v>10148</v>
      </c>
      <c r="C483" s="203" t="s">
        <v>2944</v>
      </c>
      <c r="D483" s="203" t="s">
        <v>2919</v>
      </c>
      <c r="E483" s="203" t="str">
        <f>CONCATENATE("(",SUM('Раздел 6'!AC41:AC41),"&gt;",0," И ",SUM('Раздел 6'!AD41:AD41),"/",SUM('Раздел 6'!AC41:AC41),"&gt;=",10000,")"," ИЛИ ","(",SUM('Раздел 6'!AC41:AC41),"=",0," И ",SUM('Раздел 6'!AD41:AD41),"=",0,")")</f>
        <v>(0&gt;0 И 0/0&gt;=10000) ИЛИ (0=0 И 0=0)</v>
      </c>
    </row>
    <row r="484" spans="1:5" s="123" customFormat="1" ht="38.25">
      <c r="A484" s="201" t="e">
        <f>IF(((SUM('Раздел 6'!AC42:AC42)&gt;0)*(SUM('Раздел 6'!AD42:AD42)/SUM('Раздел 6'!AC42:AC42)&gt;=10000))+((SUM('Раздел 6'!AC42:AC42)=0)*(SUM('Раздел 6'!AD42:AD42)=0)),"","Неверно!")</f>
        <v>#DIV/0!</v>
      </c>
      <c r="B484" s="202" t="s">
        <v>10148</v>
      </c>
      <c r="C484" s="203" t="s">
        <v>2945</v>
      </c>
      <c r="D484" s="203" t="s">
        <v>2919</v>
      </c>
      <c r="E484" s="203" t="str">
        <f>CONCATENATE("(",SUM('Раздел 6'!AC42:AC42),"&gt;",0," И ",SUM('Раздел 6'!AD42:AD42),"/",SUM('Раздел 6'!AC42:AC42),"&gt;=",10000,")"," ИЛИ ","(",SUM('Раздел 6'!AC42:AC42),"=",0," И ",SUM('Раздел 6'!AD42:AD42),"=",0,")")</f>
        <v>(0&gt;0 И 0/0&gt;=10000) ИЛИ (0=0 И 0=0)</v>
      </c>
    </row>
    <row r="485" spans="1:5" s="123" customFormat="1" ht="38.25">
      <c r="A485" s="201" t="e">
        <f>IF(((SUM('Раздел 6'!AC43:AC43)&gt;0)*(SUM('Раздел 6'!AD43:AD43)/SUM('Раздел 6'!AC43:AC43)&gt;=10000))+((SUM('Раздел 6'!AC43:AC43)=0)*(SUM('Раздел 6'!AD43:AD43)=0)),"","Неверно!")</f>
        <v>#DIV/0!</v>
      </c>
      <c r="B485" s="202" t="s">
        <v>10148</v>
      </c>
      <c r="C485" s="203" t="s">
        <v>2946</v>
      </c>
      <c r="D485" s="203" t="s">
        <v>2919</v>
      </c>
      <c r="E485" s="203" t="str">
        <f>CONCATENATE("(",SUM('Раздел 6'!AC43:AC43),"&gt;",0," И ",SUM('Раздел 6'!AD43:AD43),"/",SUM('Раздел 6'!AC43:AC43),"&gt;=",10000,")"," ИЛИ ","(",SUM('Раздел 6'!AC43:AC43),"=",0," И ",SUM('Раздел 6'!AD43:AD43),"=",0,")")</f>
        <v>(0&gt;0 И 0/0&gt;=10000) ИЛИ (0=0 И 0=0)</v>
      </c>
    </row>
    <row r="486" spans="1:5" s="123" customFormat="1" ht="38.25">
      <c r="A486" s="201" t="e">
        <f>IF(((SUM('Раздел 6'!AC44:AC44)&gt;0)*(SUM('Раздел 6'!AD44:AD44)/SUM('Раздел 6'!AC44:AC44)&gt;=10000))+((SUM('Раздел 6'!AC44:AC44)=0)*(SUM('Раздел 6'!AD44:AD44)=0)),"","Неверно!")</f>
        <v>#DIV/0!</v>
      </c>
      <c r="B486" s="202" t="s">
        <v>10148</v>
      </c>
      <c r="C486" s="203" t="s">
        <v>2947</v>
      </c>
      <c r="D486" s="203" t="s">
        <v>2919</v>
      </c>
      <c r="E486" s="203" t="str">
        <f>CONCATENATE("(",SUM('Раздел 6'!AC44:AC44),"&gt;",0," И ",SUM('Раздел 6'!AD44:AD44),"/",SUM('Раздел 6'!AC44:AC44),"&gt;=",10000,")"," ИЛИ ","(",SUM('Раздел 6'!AC44:AC44),"=",0," И ",SUM('Раздел 6'!AD44:AD44),"=",0,")")</f>
        <v>(0&gt;0 И 0/0&gt;=10000) ИЛИ (0=0 И 0=0)</v>
      </c>
    </row>
    <row r="487" spans="1:5" s="123" customFormat="1" ht="38.25">
      <c r="A487" s="201" t="e">
        <f>IF(((SUM('Раздел 6'!AC45:AC45)&gt;0)*(SUM('Раздел 6'!AD45:AD45)/SUM('Раздел 6'!AC45:AC45)&gt;=10000))+((SUM('Раздел 6'!AC45:AC45)=0)*(SUM('Раздел 6'!AD45:AD45)=0)),"","Неверно!")</f>
        <v>#DIV/0!</v>
      </c>
      <c r="B487" s="202" t="s">
        <v>10148</v>
      </c>
      <c r="C487" s="203" t="s">
        <v>2948</v>
      </c>
      <c r="D487" s="203" t="s">
        <v>2919</v>
      </c>
      <c r="E487" s="203" t="str">
        <f>CONCATENATE("(",SUM('Раздел 6'!AC45:AC45),"&gt;",0," И ",SUM('Раздел 6'!AD45:AD45),"/",SUM('Раздел 6'!AC45:AC45),"&gt;=",10000,")"," ИЛИ ","(",SUM('Раздел 6'!AC45:AC45),"=",0," И ",SUM('Раздел 6'!AD45:AD45),"=",0,")")</f>
        <v>(0&gt;0 И 0/0&gt;=10000) ИЛИ (0=0 И 0=0)</v>
      </c>
    </row>
    <row r="488" spans="1:5" s="123" customFormat="1" ht="38.25">
      <c r="A488" s="201" t="e">
        <f>IF(((SUM('Раздел 6'!AC46:AC46)&gt;0)*(SUM('Раздел 6'!AD46:AD46)/SUM('Раздел 6'!AC46:AC46)&gt;=10000))+((SUM('Раздел 6'!AC46:AC46)=0)*(SUM('Раздел 6'!AD46:AD46)=0)),"","Неверно!")</f>
        <v>#DIV/0!</v>
      </c>
      <c r="B488" s="202" t="s">
        <v>10148</v>
      </c>
      <c r="C488" s="203" t="s">
        <v>2949</v>
      </c>
      <c r="D488" s="203" t="s">
        <v>2919</v>
      </c>
      <c r="E488" s="203" t="str">
        <f>CONCATENATE("(",SUM('Раздел 6'!AC46:AC46),"&gt;",0," И ",SUM('Раздел 6'!AD46:AD46),"/",SUM('Раздел 6'!AC46:AC46),"&gt;=",10000,")"," ИЛИ ","(",SUM('Раздел 6'!AC46:AC46),"=",0," И ",SUM('Раздел 6'!AD46:AD46),"=",0,")")</f>
        <v>(0&gt;0 И 0/0&gt;=10000) ИЛИ (0=0 И 0=0)</v>
      </c>
    </row>
    <row r="489" spans="1:5" s="123" customFormat="1" ht="38.25">
      <c r="A489" s="201" t="e">
        <f>IF(((SUM('Раздел 6'!AC47:AC47)&gt;0)*(SUM('Раздел 6'!AD47:AD47)/SUM('Раздел 6'!AC47:AC47)&gt;=10000))+((SUM('Раздел 6'!AC47:AC47)=0)*(SUM('Раздел 6'!AD47:AD47)=0)),"","Неверно!")</f>
        <v>#DIV/0!</v>
      </c>
      <c r="B489" s="202" t="s">
        <v>10148</v>
      </c>
      <c r="C489" s="203" t="s">
        <v>2950</v>
      </c>
      <c r="D489" s="203" t="s">
        <v>2919</v>
      </c>
      <c r="E489" s="203" t="str">
        <f>CONCATENATE("(",SUM('Раздел 6'!AC47:AC47),"&gt;",0," И ",SUM('Раздел 6'!AD47:AD47),"/",SUM('Раздел 6'!AC47:AC47),"&gt;=",10000,")"," ИЛИ ","(",SUM('Раздел 6'!AC47:AC47),"=",0," И ",SUM('Раздел 6'!AD47:AD47),"=",0,")")</f>
        <v>(0&gt;0 И 0/0&gt;=10000) ИЛИ (0=0 И 0=0)</v>
      </c>
    </row>
    <row r="490" spans="1:5" s="123" customFormat="1" ht="38.25">
      <c r="A490" s="201" t="e">
        <f>IF(((SUM('Раздел 6'!AC48:AC48)&gt;0)*(SUM('Раздел 6'!AD48:AD48)/SUM('Раздел 6'!AC48:AC48)&gt;=10000))+((SUM('Раздел 6'!AC48:AC48)=0)*(SUM('Раздел 6'!AD48:AD48)=0)),"","Неверно!")</f>
        <v>#DIV/0!</v>
      </c>
      <c r="B490" s="202" t="s">
        <v>10148</v>
      </c>
      <c r="C490" s="203" t="s">
        <v>2951</v>
      </c>
      <c r="D490" s="203" t="s">
        <v>2919</v>
      </c>
      <c r="E490" s="203" t="str">
        <f>CONCATENATE("(",SUM('Раздел 6'!AC48:AC48),"&gt;",0," И ",SUM('Раздел 6'!AD48:AD48),"/",SUM('Раздел 6'!AC48:AC48),"&gt;=",10000,")"," ИЛИ ","(",SUM('Раздел 6'!AC48:AC48),"=",0," И ",SUM('Раздел 6'!AD48:AD48),"=",0,")")</f>
        <v>(0&gt;0 И 0/0&gt;=10000) ИЛИ (0=0 И 0=0)</v>
      </c>
    </row>
    <row r="491" spans="1:5" s="123" customFormat="1" ht="38.25">
      <c r="A491" s="201" t="e">
        <f>IF(((SUM('Раздел 6'!AC13:AC13)&gt;0)*(SUM('Раздел 6'!AD13:AD13)/SUM('Раздел 6'!AC13:AC13)&gt;=10000))+((SUM('Раздел 6'!AC13:AC13)=0)*(SUM('Раздел 6'!AD13:AD13)=0)),"","Неверно!")</f>
        <v>#DIV/0!</v>
      </c>
      <c r="B491" s="202" t="s">
        <v>10148</v>
      </c>
      <c r="C491" s="203" t="s">
        <v>2952</v>
      </c>
      <c r="D491" s="203" t="s">
        <v>2919</v>
      </c>
      <c r="E491" s="203" t="str">
        <f>CONCATENATE("(",SUM('Раздел 6'!AC13:AC13),"&gt;",0," И ",SUM('Раздел 6'!AD13:AD13),"/",SUM('Раздел 6'!AC13:AC13),"&gt;=",10000,")"," ИЛИ ","(",SUM('Раздел 6'!AC13:AC13),"=",0," И ",SUM('Раздел 6'!AD13:AD13),"=",0,")")</f>
        <v>(0&gt;0 И 0/0&gt;=10000) ИЛИ (0=0 И 0=0)</v>
      </c>
    </row>
    <row r="492" spans="1:5" s="123" customFormat="1" ht="38.25">
      <c r="A492" s="201" t="e">
        <f>IF(((SUM('Раздел 6'!AC49:AC49)&gt;0)*(SUM('Раздел 6'!AD49:AD49)/SUM('Раздел 6'!AC49:AC49)&gt;=10000))+((SUM('Раздел 6'!AC49:AC49)=0)*(SUM('Раздел 6'!AD49:AD49)=0)),"","Неверно!")</f>
        <v>#DIV/0!</v>
      </c>
      <c r="B492" s="202" t="s">
        <v>10148</v>
      </c>
      <c r="C492" s="203" t="s">
        <v>2953</v>
      </c>
      <c r="D492" s="203" t="s">
        <v>2919</v>
      </c>
      <c r="E492" s="203" t="str">
        <f>CONCATENATE("(",SUM('Раздел 6'!AC49:AC49),"&gt;",0," И ",SUM('Раздел 6'!AD49:AD49),"/",SUM('Раздел 6'!AC49:AC49),"&gt;=",10000,")"," ИЛИ ","(",SUM('Раздел 6'!AC49:AC49),"=",0," И ",SUM('Раздел 6'!AD49:AD49),"=",0,")")</f>
        <v>(0&gt;0 И 0/0&gt;=10000) ИЛИ (0=0 И 0=0)</v>
      </c>
    </row>
    <row r="493" spans="1:5" s="123" customFormat="1" ht="38.25">
      <c r="A493" s="201" t="e">
        <f>IF(((SUM('Раздел 6'!AC50:AC50)&gt;0)*(SUM('Раздел 6'!AD50:AD50)/SUM('Раздел 6'!AC50:AC50)&gt;=10000))+((SUM('Раздел 6'!AC50:AC50)=0)*(SUM('Раздел 6'!AD50:AD50)=0)),"","Неверно!")</f>
        <v>#DIV/0!</v>
      </c>
      <c r="B493" s="202" t="s">
        <v>10148</v>
      </c>
      <c r="C493" s="203" t="s">
        <v>2954</v>
      </c>
      <c r="D493" s="203" t="s">
        <v>2919</v>
      </c>
      <c r="E493" s="203" t="str">
        <f>CONCATENATE("(",SUM('Раздел 6'!AC50:AC50),"&gt;",0," И ",SUM('Раздел 6'!AD50:AD50),"/",SUM('Раздел 6'!AC50:AC50),"&gt;=",10000,")"," ИЛИ ","(",SUM('Раздел 6'!AC50:AC50),"=",0," И ",SUM('Раздел 6'!AD50:AD50),"=",0,")")</f>
        <v>(0&gt;0 И 0/0&gt;=10000) ИЛИ (0=0 И 0=0)</v>
      </c>
    </row>
    <row r="494" spans="1:5" s="123" customFormat="1" ht="38.25">
      <c r="A494" s="201" t="e">
        <f>IF(((SUM('Раздел 6'!AC51:AC51)&gt;0)*(SUM('Раздел 6'!AD51:AD51)/SUM('Раздел 6'!AC51:AC51)&gt;=10000))+((SUM('Раздел 6'!AC51:AC51)=0)*(SUM('Раздел 6'!AD51:AD51)=0)),"","Неверно!")</f>
        <v>#DIV/0!</v>
      </c>
      <c r="B494" s="202" t="s">
        <v>10148</v>
      </c>
      <c r="C494" s="203" t="s">
        <v>2955</v>
      </c>
      <c r="D494" s="203" t="s">
        <v>2919</v>
      </c>
      <c r="E494" s="203" t="str">
        <f>CONCATENATE("(",SUM('Раздел 6'!AC51:AC51),"&gt;",0," И ",SUM('Раздел 6'!AD51:AD51),"/",SUM('Раздел 6'!AC51:AC51),"&gt;=",10000,")"," ИЛИ ","(",SUM('Раздел 6'!AC51:AC51),"=",0," И ",SUM('Раздел 6'!AD51:AD51),"=",0,")")</f>
        <v>(0&gt;0 И 0/0&gt;=10000) ИЛИ (0=0 И 0=0)</v>
      </c>
    </row>
    <row r="495" spans="1:5" s="123" customFormat="1" ht="38.25">
      <c r="A495" s="201" t="e">
        <f>IF(((SUM('Раздел 6'!AC52:AC52)&gt;0)*(SUM('Раздел 6'!AD52:AD52)/SUM('Раздел 6'!AC52:AC52)&gt;=10000))+((SUM('Раздел 6'!AC52:AC52)=0)*(SUM('Раздел 6'!AD52:AD52)=0)),"","Неверно!")</f>
        <v>#DIV/0!</v>
      </c>
      <c r="B495" s="202" t="s">
        <v>10148</v>
      </c>
      <c r="C495" s="203" t="s">
        <v>2956</v>
      </c>
      <c r="D495" s="203" t="s">
        <v>2919</v>
      </c>
      <c r="E495" s="203" t="str">
        <f>CONCATENATE("(",SUM('Раздел 6'!AC52:AC52),"&gt;",0," И ",SUM('Раздел 6'!AD52:AD52),"/",SUM('Раздел 6'!AC52:AC52),"&gt;=",10000,")"," ИЛИ ","(",SUM('Раздел 6'!AC52:AC52),"=",0," И ",SUM('Раздел 6'!AD52:AD52),"=",0,")")</f>
        <v>(0&gt;0 И 0/0&gt;=10000) ИЛИ (0=0 И 0=0)</v>
      </c>
    </row>
    <row r="496" spans="1:5" s="123" customFormat="1" ht="38.25">
      <c r="A496" s="201" t="e">
        <f>IF(((SUM('Раздел 6'!AC53:AC53)&gt;0)*(SUM('Раздел 6'!AD53:AD53)/SUM('Раздел 6'!AC53:AC53)&gt;=10000))+((SUM('Раздел 6'!AC53:AC53)=0)*(SUM('Раздел 6'!AD53:AD53)=0)),"","Неверно!")</f>
        <v>#DIV/0!</v>
      </c>
      <c r="B496" s="202" t="s">
        <v>10148</v>
      </c>
      <c r="C496" s="203" t="s">
        <v>2957</v>
      </c>
      <c r="D496" s="203" t="s">
        <v>2919</v>
      </c>
      <c r="E496" s="203" t="str">
        <f>CONCATENATE("(",SUM('Раздел 6'!AC53:AC53),"&gt;",0," И ",SUM('Раздел 6'!AD53:AD53),"/",SUM('Раздел 6'!AC53:AC53),"&gt;=",10000,")"," ИЛИ ","(",SUM('Раздел 6'!AC53:AC53),"=",0," И ",SUM('Раздел 6'!AD53:AD53),"=",0,")")</f>
        <v>(0&gt;0 И 0/0&gt;=10000) ИЛИ (0=0 И 0=0)</v>
      </c>
    </row>
    <row r="497" spans="1:5" s="123" customFormat="1" ht="38.25">
      <c r="A497" s="201" t="e">
        <f>IF(((SUM('Раздел 6'!AC54:AC54)&gt;0)*(SUM('Раздел 6'!AD54:AD54)/SUM('Раздел 6'!AC54:AC54)&gt;=10000))+((SUM('Раздел 6'!AC54:AC54)=0)*(SUM('Раздел 6'!AD54:AD54)=0)),"","Неверно!")</f>
        <v>#DIV/0!</v>
      </c>
      <c r="B497" s="202" t="s">
        <v>10148</v>
      </c>
      <c r="C497" s="203" t="s">
        <v>2958</v>
      </c>
      <c r="D497" s="203" t="s">
        <v>2919</v>
      </c>
      <c r="E497" s="203" t="str">
        <f>CONCATENATE("(",SUM('Раздел 6'!AC54:AC54),"&gt;",0," И ",SUM('Раздел 6'!AD54:AD54),"/",SUM('Раздел 6'!AC54:AC54),"&gt;=",10000,")"," ИЛИ ","(",SUM('Раздел 6'!AC54:AC54),"=",0," И ",SUM('Раздел 6'!AD54:AD54),"=",0,")")</f>
        <v>(0&gt;0 И 0/0&gt;=10000) ИЛИ (0=0 И 0=0)</v>
      </c>
    </row>
    <row r="498" spans="1:5" s="123" customFormat="1" ht="38.25">
      <c r="A498" s="201" t="e">
        <f>IF(((SUM('Раздел 6'!AC55:AC55)&gt;0)*(SUM('Раздел 6'!AD55:AD55)/SUM('Раздел 6'!AC55:AC55)&gt;=10000))+((SUM('Раздел 6'!AC55:AC55)=0)*(SUM('Раздел 6'!AD55:AD55)=0)),"","Неверно!")</f>
        <v>#DIV/0!</v>
      </c>
      <c r="B498" s="202" t="s">
        <v>10148</v>
      </c>
      <c r="C498" s="203" t="s">
        <v>2959</v>
      </c>
      <c r="D498" s="203" t="s">
        <v>2919</v>
      </c>
      <c r="E498" s="203" t="str">
        <f>CONCATENATE("(",SUM('Раздел 6'!AC55:AC55),"&gt;",0," И ",SUM('Раздел 6'!AD55:AD55),"/",SUM('Раздел 6'!AC55:AC55),"&gt;=",10000,")"," ИЛИ ","(",SUM('Раздел 6'!AC55:AC55),"=",0," И ",SUM('Раздел 6'!AD55:AD55),"=",0,")")</f>
        <v>(0&gt;0 И 0/0&gt;=10000) ИЛИ (0=0 И 0=0)</v>
      </c>
    </row>
    <row r="499" spans="1:5" s="123" customFormat="1" ht="38.25">
      <c r="A499" s="201" t="e">
        <f>IF(((SUM('Раздел 6'!AC56:AC56)&gt;0)*(SUM('Раздел 6'!AD56:AD56)/SUM('Раздел 6'!AC56:AC56)&gt;=10000))+((SUM('Раздел 6'!AC56:AC56)=0)*(SUM('Раздел 6'!AD56:AD56)=0)),"","Неверно!")</f>
        <v>#DIV/0!</v>
      </c>
      <c r="B499" s="202" t="s">
        <v>10148</v>
      </c>
      <c r="C499" s="203" t="s">
        <v>2960</v>
      </c>
      <c r="D499" s="203" t="s">
        <v>2919</v>
      </c>
      <c r="E499" s="203" t="str">
        <f>CONCATENATE("(",SUM('Раздел 6'!AC56:AC56),"&gt;",0," И ",SUM('Раздел 6'!AD56:AD56),"/",SUM('Раздел 6'!AC56:AC56),"&gt;=",10000,")"," ИЛИ ","(",SUM('Раздел 6'!AC56:AC56),"=",0," И ",SUM('Раздел 6'!AD56:AD56),"=",0,")")</f>
        <v>(0&gt;0 И 0/0&gt;=10000) ИЛИ (0=0 И 0=0)</v>
      </c>
    </row>
    <row r="500" spans="1:5" s="123" customFormat="1" ht="38.25">
      <c r="A500" s="201" t="e">
        <f>IF(((SUM('Раздел 6'!AC57:AC57)&gt;0)*(SUM('Раздел 6'!AD57:AD57)/SUM('Раздел 6'!AC57:AC57)&gt;=10000))+((SUM('Раздел 6'!AC57:AC57)=0)*(SUM('Раздел 6'!AD57:AD57)=0)),"","Неверно!")</f>
        <v>#DIV/0!</v>
      </c>
      <c r="B500" s="202" t="s">
        <v>10148</v>
      </c>
      <c r="C500" s="203" t="s">
        <v>2961</v>
      </c>
      <c r="D500" s="203" t="s">
        <v>2919</v>
      </c>
      <c r="E500" s="203" t="str">
        <f>CONCATENATE("(",SUM('Раздел 6'!AC57:AC57),"&gt;",0," И ",SUM('Раздел 6'!AD57:AD57),"/",SUM('Раздел 6'!AC57:AC57),"&gt;=",10000,")"," ИЛИ ","(",SUM('Раздел 6'!AC57:AC57),"=",0," И ",SUM('Раздел 6'!AD57:AD57),"=",0,")")</f>
        <v>(0&gt;0 И 0/0&gt;=10000) ИЛИ (0=0 И 0=0)</v>
      </c>
    </row>
    <row r="501" spans="1:5" s="123" customFormat="1" ht="38.25">
      <c r="A501" s="201" t="e">
        <f>IF(((SUM('Раздел 6'!AC58:AC58)&gt;0)*(SUM('Раздел 6'!AD58:AD58)/SUM('Раздел 6'!AC58:AC58)&gt;=10000))+((SUM('Раздел 6'!AC58:AC58)=0)*(SUM('Раздел 6'!AD58:AD58)=0)),"","Неверно!")</f>
        <v>#DIV/0!</v>
      </c>
      <c r="B501" s="202" t="s">
        <v>10148</v>
      </c>
      <c r="C501" s="203" t="s">
        <v>2962</v>
      </c>
      <c r="D501" s="203" t="s">
        <v>2919</v>
      </c>
      <c r="E501" s="203" t="str">
        <f>CONCATENATE("(",SUM('Раздел 6'!AC58:AC58),"&gt;",0," И ",SUM('Раздел 6'!AD58:AD58),"/",SUM('Раздел 6'!AC58:AC58),"&gt;=",10000,")"," ИЛИ ","(",SUM('Раздел 6'!AC58:AC58),"=",0," И ",SUM('Раздел 6'!AD58:AD58),"=",0,")")</f>
        <v>(0&gt;0 И 0/0&gt;=10000) ИЛИ (0=0 И 0=0)</v>
      </c>
    </row>
    <row r="502" spans="1:5" s="123" customFormat="1" ht="38.25">
      <c r="A502" s="201" t="e">
        <f>IF(((SUM('Раздел 6'!AC14:AC14)&gt;0)*(SUM('Раздел 6'!AD14:AD14)/SUM('Раздел 6'!AC14:AC14)&gt;=10000))+((SUM('Раздел 6'!AC14:AC14)=0)*(SUM('Раздел 6'!AD14:AD14)=0)),"","Неверно!")</f>
        <v>#DIV/0!</v>
      </c>
      <c r="B502" s="202" t="s">
        <v>10148</v>
      </c>
      <c r="C502" s="203" t="s">
        <v>2963</v>
      </c>
      <c r="D502" s="203" t="s">
        <v>2919</v>
      </c>
      <c r="E502" s="203" t="str">
        <f>CONCATENATE("(",SUM('Раздел 6'!AC14:AC14),"&gt;",0," И ",SUM('Раздел 6'!AD14:AD14),"/",SUM('Раздел 6'!AC14:AC14),"&gt;=",10000,")"," ИЛИ ","(",SUM('Раздел 6'!AC14:AC14),"=",0," И ",SUM('Раздел 6'!AD14:AD14),"=",0,")")</f>
        <v>(0&gt;0 И 0/0&gt;=10000) ИЛИ (0=0 И 0=0)</v>
      </c>
    </row>
    <row r="503" spans="1:5" s="123" customFormat="1" ht="38.25">
      <c r="A503" s="201" t="e">
        <f>IF(((SUM('Раздел 6'!AC59:AC59)&gt;0)*(SUM('Раздел 6'!AD59:AD59)/SUM('Раздел 6'!AC59:AC59)&gt;=10000))+((SUM('Раздел 6'!AC59:AC59)=0)*(SUM('Раздел 6'!AD59:AD59)=0)),"","Неверно!")</f>
        <v>#DIV/0!</v>
      </c>
      <c r="B503" s="202" t="s">
        <v>10148</v>
      </c>
      <c r="C503" s="203" t="s">
        <v>2964</v>
      </c>
      <c r="D503" s="203" t="s">
        <v>2919</v>
      </c>
      <c r="E503" s="203" t="str">
        <f>CONCATENATE("(",SUM('Раздел 6'!AC59:AC59),"&gt;",0," И ",SUM('Раздел 6'!AD59:AD59),"/",SUM('Раздел 6'!AC59:AC59),"&gt;=",10000,")"," ИЛИ ","(",SUM('Раздел 6'!AC59:AC59),"=",0," И ",SUM('Раздел 6'!AD59:AD59),"=",0,")")</f>
        <v>(0&gt;0 И 0/0&gt;=10000) ИЛИ (0=0 И 0=0)</v>
      </c>
    </row>
    <row r="504" spans="1:5" s="123" customFormat="1" ht="38.25">
      <c r="A504" s="201" t="e">
        <f>IF(((SUM('Раздел 6'!AC60:AC60)&gt;0)*(SUM('Раздел 6'!AD60:AD60)/SUM('Раздел 6'!AC60:AC60)&gt;=10000))+((SUM('Раздел 6'!AC60:AC60)=0)*(SUM('Раздел 6'!AD60:AD60)=0)),"","Неверно!")</f>
        <v>#DIV/0!</v>
      </c>
      <c r="B504" s="202" t="s">
        <v>10148</v>
      </c>
      <c r="C504" s="203" t="s">
        <v>2965</v>
      </c>
      <c r="D504" s="203" t="s">
        <v>2919</v>
      </c>
      <c r="E504" s="203" t="str">
        <f>CONCATENATE("(",SUM('Раздел 6'!AC60:AC60),"&gt;",0," И ",SUM('Раздел 6'!AD60:AD60),"/",SUM('Раздел 6'!AC60:AC60),"&gt;=",10000,")"," ИЛИ ","(",SUM('Раздел 6'!AC60:AC60),"=",0," И ",SUM('Раздел 6'!AD60:AD60),"=",0,")")</f>
        <v>(0&gt;0 И 0/0&gt;=10000) ИЛИ (0=0 И 0=0)</v>
      </c>
    </row>
    <row r="505" spans="1:5" s="123" customFormat="1" ht="38.25">
      <c r="A505" s="201" t="e">
        <f>IF(((SUM('Раздел 6'!AC61:AC61)&gt;0)*(SUM('Раздел 6'!AD61:AD61)/SUM('Раздел 6'!AC61:AC61)&gt;=10000))+((SUM('Раздел 6'!AC61:AC61)=0)*(SUM('Раздел 6'!AD61:AD61)=0)),"","Неверно!")</f>
        <v>#DIV/0!</v>
      </c>
      <c r="B505" s="202" t="s">
        <v>10148</v>
      </c>
      <c r="C505" s="203" t="s">
        <v>2966</v>
      </c>
      <c r="D505" s="203" t="s">
        <v>2919</v>
      </c>
      <c r="E505" s="203" t="str">
        <f>CONCATENATE("(",SUM('Раздел 6'!AC61:AC61),"&gt;",0," И ",SUM('Раздел 6'!AD61:AD61),"/",SUM('Раздел 6'!AC61:AC61),"&gt;=",10000,")"," ИЛИ ","(",SUM('Раздел 6'!AC61:AC61),"=",0," И ",SUM('Раздел 6'!AD61:AD61),"=",0,")")</f>
        <v>(0&gt;0 И 0/0&gt;=10000) ИЛИ (0=0 И 0=0)</v>
      </c>
    </row>
    <row r="506" spans="1:5" s="123" customFormat="1" ht="38.25">
      <c r="A506" s="201" t="e">
        <f>IF(((SUM('Раздел 6'!AC62:AC62)&gt;0)*(SUM('Раздел 6'!AD62:AD62)/SUM('Раздел 6'!AC62:AC62)&gt;=10000))+((SUM('Раздел 6'!AC62:AC62)=0)*(SUM('Раздел 6'!AD62:AD62)=0)),"","Неверно!")</f>
        <v>#DIV/0!</v>
      </c>
      <c r="B506" s="202" t="s">
        <v>10148</v>
      </c>
      <c r="C506" s="203" t="s">
        <v>2967</v>
      </c>
      <c r="D506" s="203" t="s">
        <v>2919</v>
      </c>
      <c r="E506" s="203" t="str">
        <f>CONCATENATE("(",SUM('Раздел 6'!AC62:AC62),"&gt;",0," И ",SUM('Раздел 6'!AD62:AD62),"/",SUM('Раздел 6'!AC62:AC62),"&gt;=",10000,")"," ИЛИ ","(",SUM('Раздел 6'!AC62:AC62),"=",0," И ",SUM('Раздел 6'!AD62:AD62),"=",0,")")</f>
        <v>(0&gt;0 И 0/0&gt;=10000) ИЛИ (0=0 И 0=0)</v>
      </c>
    </row>
    <row r="507" spans="1:5" s="123" customFormat="1" ht="38.25">
      <c r="A507" s="201" t="e">
        <f>IF(((SUM('Раздел 6'!AC63:AC63)&gt;0)*(SUM('Раздел 6'!AD63:AD63)/SUM('Раздел 6'!AC63:AC63)&gt;=10000))+((SUM('Раздел 6'!AC63:AC63)=0)*(SUM('Раздел 6'!AD63:AD63)=0)),"","Неверно!")</f>
        <v>#DIV/0!</v>
      </c>
      <c r="B507" s="202" t="s">
        <v>10148</v>
      </c>
      <c r="C507" s="203" t="s">
        <v>2968</v>
      </c>
      <c r="D507" s="203" t="s">
        <v>2919</v>
      </c>
      <c r="E507" s="203" t="str">
        <f>CONCATENATE("(",SUM('Раздел 6'!AC63:AC63),"&gt;",0," И ",SUM('Раздел 6'!AD63:AD63),"/",SUM('Раздел 6'!AC63:AC63),"&gt;=",10000,")"," ИЛИ ","(",SUM('Раздел 6'!AC63:AC63),"=",0," И ",SUM('Раздел 6'!AD63:AD63),"=",0,")")</f>
        <v>(0&gt;0 И 0/0&gt;=10000) ИЛИ (0=0 И 0=0)</v>
      </c>
    </row>
    <row r="508" spans="1:5" s="123" customFormat="1" ht="38.25">
      <c r="A508" s="201" t="e">
        <f>IF(((SUM('Раздел 6'!AC64:AC64)&gt;0)*(SUM('Раздел 6'!AD64:AD64)/SUM('Раздел 6'!AC64:AC64)&gt;=10000))+((SUM('Раздел 6'!AC64:AC64)=0)*(SUM('Раздел 6'!AD64:AD64)=0)),"","Неверно!")</f>
        <v>#DIV/0!</v>
      </c>
      <c r="B508" s="202" t="s">
        <v>10148</v>
      </c>
      <c r="C508" s="203" t="s">
        <v>2969</v>
      </c>
      <c r="D508" s="203" t="s">
        <v>2919</v>
      </c>
      <c r="E508" s="203" t="str">
        <f>CONCATENATE("(",SUM('Раздел 6'!AC64:AC64),"&gt;",0," И ",SUM('Раздел 6'!AD64:AD64),"/",SUM('Раздел 6'!AC64:AC64),"&gt;=",10000,")"," ИЛИ ","(",SUM('Раздел 6'!AC64:AC64),"=",0," И ",SUM('Раздел 6'!AD64:AD64),"=",0,")")</f>
        <v>(0&gt;0 И 0/0&gt;=10000) ИЛИ (0=0 И 0=0)</v>
      </c>
    </row>
    <row r="509" spans="1:5" s="123" customFormat="1" ht="38.25">
      <c r="A509" s="201" t="e">
        <f>IF(((SUM('Раздел 6'!AC65:AC65)&gt;0)*(SUM('Раздел 6'!AD65:AD65)/SUM('Раздел 6'!AC65:AC65)&gt;=10000))+((SUM('Раздел 6'!AC65:AC65)=0)*(SUM('Раздел 6'!AD65:AD65)=0)),"","Неверно!")</f>
        <v>#DIV/0!</v>
      </c>
      <c r="B509" s="202" t="s">
        <v>10148</v>
      </c>
      <c r="C509" s="203" t="s">
        <v>2970</v>
      </c>
      <c r="D509" s="203" t="s">
        <v>2919</v>
      </c>
      <c r="E509" s="203" t="str">
        <f>CONCATENATE("(",SUM('Раздел 6'!AC65:AC65),"&gt;",0," И ",SUM('Раздел 6'!AD65:AD65),"/",SUM('Раздел 6'!AC65:AC65),"&gt;=",10000,")"," ИЛИ ","(",SUM('Раздел 6'!AC65:AC65),"=",0," И ",SUM('Раздел 6'!AD65:AD65),"=",0,")")</f>
        <v>(0&gt;0 И 0/0&gt;=10000) ИЛИ (0=0 И 0=0)</v>
      </c>
    </row>
    <row r="510" spans="1:5" s="123" customFormat="1" ht="38.25">
      <c r="A510" s="201" t="e">
        <f>IF(((SUM('Раздел 6'!AC66:AC66)&gt;0)*(SUM('Раздел 6'!AD66:AD66)/SUM('Раздел 6'!AC66:AC66)&gt;=10000))+((SUM('Раздел 6'!AC66:AC66)=0)*(SUM('Раздел 6'!AD66:AD66)=0)),"","Неверно!")</f>
        <v>#DIV/0!</v>
      </c>
      <c r="B510" s="202" t="s">
        <v>10148</v>
      </c>
      <c r="C510" s="203" t="s">
        <v>2971</v>
      </c>
      <c r="D510" s="203" t="s">
        <v>2919</v>
      </c>
      <c r="E510" s="203" t="str">
        <f>CONCATENATE("(",SUM('Раздел 6'!AC66:AC66),"&gt;",0," И ",SUM('Раздел 6'!AD66:AD66),"/",SUM('Раздел 6'!AC66:AC66),"&gt;=",10000,")"," ИЛИ ","(",SUM('Раздел 6'!AC66:AC66),"=",0," И ",SUM('Раздел 6'!AD66:AD66),"=",0,")")</f>
        <v>(0&gt;0 И 0/0&gt;=10000) ИЛИ (0=0 И 0=0)</v>
      </c>
    </row>
    <row r="511" spans="1:5" s="123" customFormat="1" ht="38.25">
      <c r="A511" s="201" t="e">
        <f>IF(((SUM('Раздел 6'!AC67:AC67)&gt;0)*(SUM('Раздел 6'!AD67:AD67)/SUM('Раздел 6'!AC67:AC67)&gt;=10000))+((SUM('Раздел 6'!AC67:AC67)=0)*(SUM('Раздел 6'!AD67:AD67)=0)),"","Неверно!")</f>
        <v>#DIV/0!</v>
      </c>
      <c r="B511" s="202" t="s">
        <v>10148</v>
      </c>
      <c r="C511" s="203" t="s">
        <v>2972</v>
      </c>
      <c r="D511" s="203" t="s">
        <v>2919</v>
      </c>
      <c r="E511" s="203" t="str">
        <f>CONCATENATE("(",SUM('Раздел 6'!AC67:AC67),"&gt;",0," И ",SUM('Раздел 6'!AD67:AD67),"/",SUM('Раздел 6'!AC67:AC67),"&gt;=",10000,")"," ИЛИ ","(",SUM('Раздел 6'!AC67:AC67),"=",0," И ",SUM('Раздел 6'!AD67:AD67),"=",0,")")</f>
        <v>(0&gt;0 И 0/0&gt;=10000) ИЛИ (0=0 И 0=0)</v>
      </c>
    </row>
    <row r="512" spans="1:5" s="123" customFormat="1" ht="38.25">
      <c r="A512" s="201" t="e">
        <f>IF(((SUM('Раздел 6'!AC68:AC68)&gt;0)*(SUM('Раздел 6'!AD68:AD68)/SUM('Раздел 6'!AC68:AC68)&gt;=10000))+((SUM('Раздел 6'!AC68:AC68)=0)*(SUM('Раздел 6'!AD68:AD68)=0)),"","Неверно!")</f>
        <v>#DIV/0!</v>
      </c>
      <c r="B512" s="202" t="s">
        <v>10148</v>
      </c>
      <c r="C512" s="203" t="s">
        <v>2973</v>
      </c>
      <c r="D512" s="203" t="s">
        <v>2919</v>
      </c>
      <c r="E512" s="203" t="str">
        <f>CONCATENATE("(",SUM('Раздел 6'!AC68:AC68),"&gt;",0," И ",SUM('Раздел 6'!AD68:AD68),"/",SUM('Раздел 6'!AC68:AC68),"&gt;=",10000,")"," ИЛИ ","(",SUM('Раздел 6'!AC68:AC68),"=",0," И ",SUM('Раздел 6'!AD68:AD68),"=",0,")")</f>
        <v>(0&gt;0 И 0/0&gt;=10000) ИЛИ (0=0 И 0=0)</v>
      </c>
    </row>
    <row r="513" spans="1:5" s="123" customFormat="1" ht="38.25">
      <c r="A513" s="201" t="e">
        <f>IF(((SUM('Раздел 6'!AC15:AC15)&gt;0)*(SUM('Раздел 6'!AD15:AD15)/SUM('Раздел 6'!AC15:AC15)&gt;=10000))+((SUM('Раздел 6'!AC15:AC15)=0)*(SUM('Раздел 6'!AD15:AD15)=0)),"","Неверно!")</f>
        <v>#DIV/0!</v>
      </c>
      <c r="B513" s="202" t="s">
        <v>10148</v>
      </c>
      <c r="C513" s="203" t="s">
        <v>2974</v>
      </c>
      <c r="D513" s="203" t="s">
        <v>2919</v>
      </c>
      <c r="E513" s="203" t="str">
        <f>CONCATENATE("(",SUM('Раздел 6'!AC15:AC15),"&gt;",0," И ",SUM('Раздел 6'!AD15:AD15),"/",SUM('Раздел 6'!AC15:AC15),"&gt;=",10000,")"," ИЛИ ","(",SUM('Раздел 6'!AC15:AC15),"=",0," И ",SUM('Раздел 6'!AD15:AD15),"=",0,")")</f>
        <v>(0&gt;0 И 0/0&gt;=10000) ИЛИ (0=0 И 0=0)</v>
      </c>
    </row>
    <row r="514" spans="1:5" s="123" customFormat="1" ht="38.25">
      <c r="A514" s="201" t="e">
        <f>IF(((SUM('Раздел 6'!AC16:AC16)&gt;0)*(SUM('Раздел 6'!AD16:AD16)/SUM('Раздел 6'!AC16:AC16)&gt;=10000))+((SUM('Раздел 6'!AC16:AC16)=0)*(SUM('Раздел 6'!AD16:AD16)=0)),"","Неверно!")</f>
        <v>#DIV/0!</v>
      </c>
      <c r="B514" s="202" t="s">
        <v>10148</v>
      </c>
      <c r="C514" s="203" t="s">
        <v>2975</v>
      </c>
      <c r="D514" s="203" t="s">
        <v>2919</v>
      </c>
      <c r="E514" s="203" t="str">
        <f>CONCATENATE("(",SUM('Раздел 6'!AC16:AC16),"&gt;",0," И ",SUM('Раздел 6'!AD16:AD16),"/",SUM('Раздел 6'!AC16:AC16),"&gt;=",10000,")"," ИЛИ ","(",SUM('Раздел 6'!AC16:AC16),"=",0," И ",SUM('Раздел 6'!AD16:AD16),"=",0,")")</f>
        <v>(0&gt;0 И 0/0&gt;=10000) ИЛИ (0=0 И 0=0)</v>
      </c>
    </row>
    <row r="515" spans="1:5" s="123" customFormat="1" ht="38.25">
      <c r="A515" s="201" t="e">
        <f>IF(((SUM('Раздел 6'!AC17:AC17)&gt;0)*(SUM('Раздел 6'!AD17:AD17)/SUM('Раздел 6'!AC17:AC17)&gt;=10000))+((SUM('Раздел 6'!AC17:AC17)=0)*(SUM('Раздел 6'!AD17:AD17)=0)),"","Неверно!")</f>
        <v>#DIV/0!</v>
      </c>
      <c r="B515" s="202" t="s">
        <v>10148</v>
      </c>
      <c r="C515" s="203" t="s">
        <v>2976</v>
      </c>
      <c r="D515" s="203" t="s">
        <v>2919</v>
      </c>
      <c r="E515" s="203" t="str">
        <f>CONCATENATE("(",SUM('Раздел 6'!AC17:AC17),"&gt;",0," И ",SUM('Раздел 6'!AD17:AD17),"/",SUM('Раздел 6'!AC17:AC17),"&gt;=",10000,")"," ИЛИ ","(",SUM('Раздел 6'!AC17:AC17),"=",0," И ",SUM('Раздел 6'!AD17:AD17),"=",0,")")</f>
        <v>(0&gt;0 И 0/0&gt;=10000) ИЛИ (0=0 И 0=0)</v>
      </c>
    </row>
    <row r="516" spans="1:5" s="123" customFormat="1" ht="38.25">
      <c r="A516" s="201" t="e">
        <f>IF(((SUM('Раздел 6'!AC18:AC18)&gt;0)*(SUM('Раздел 6'!AD18:AD18)/SUM('Раздел 6'!AC18:AC18)&gt;=10000))+((SUM('Раздел 6'!AC18:AC18)=0)*(SUM('Раздел 6'!AD18:AD18)=0)),"","Неверно!")</f>
        <v>#DIV/0!</v>
      </c>
      <c r="B516" s="202" t="s">
        <v>10148</v>
      </c>
      <c r="C516" s="203" t="s">
        <v>2977</v>
      </c>
      <c r="D516" s="203" t="s">
        <v>2919</v>
      </c>
      <c r="E516" s="203" t="str">
        <f>CONCATENATE("(",SUM('Раздел 6'!AC18:AC18),"&gt;",0," И ",SUM('Раздел 6'!AD18:AD18),"/",SUM('Раздел 6'!AC18:AC18),"&gt;=",10000,")"," ИЛИ ","(",SUM('Раздел 6'!AC18:AC18),"=",0," И ",SUM('Раздел 6'!AD18:AD18),"=",0,")")</f>
        <v>(0&gt;0 И 0/0&gt;=10000) ИЛИ (0=0 И 0=0)</v>
      </c>
    </row>
    <row r="517" spans="1:5" s="123" customFormat="1">
      <c r="A517" s="201" t="str">
        <f>IF((SUM('Раздел 6'!AI10:AI10)&lt;=SUM('Раздел 6'!V10:V10)),"","Неверно!")</f>
        <v/>
      </c>
      <c r="B517" s="202" t="s">
        <v>10149</v>
      </c>
      <c r="C517" s="203" t="s">
        <v>2858</v>
      </c>
      <c r="D517" s="203" t="s">
        <v>2859</v>
      </c>
      <c r="E517" s="203" t="str">
        <f>CONCATENATE(SUM('Раздел 6'!AI10:AI10),"&lt;=",SUM('Раздел 6'!V10:V10))</f>
        <v>0&lt;=0</v>
      </c>
    </row>
    <row r="518" spans="1:5" s="123" customFormat="1">
      <c r="A518" s="201" t="str">
        <f>IF((SUM('Раздел 6'!AI19:AI19)&lt;=SUM('Раздел 6'!V19:V19)),"","Неверно!")</f>
        <v/>
      </c>
      <c r="B518" s="202" t="s">
        <v>10149</v>
      </c>
      <c r="C518" s="203" t="s">
        <v>2860</v>
      </c>
      <c r="D518" s="203" t="s">
        <v>2859</v>
      </c>
      <c r="E518" s="203" t="str">
        <f>CONCATENATE(SUM('Раздел 6'!AI19:AI19),"&lt;=",SUM('Раздел 6'!V19:V19))</f>
        <v>0&lt;=0</v>
      </c>
    </row>
    <row r="519" spans="1:5" s="123" customFormat="1">
      <c r="A519" s="201" t="str">
        <f>IF((SUM('Раздел 6'!AI20:AI20)&lt;=SUM('Раздел 6'!V20:V20)),"","Неверно!")</f>
        <v/>
      </c>
      <c r="B519" s="202" t="s">
        <v>10149</v>
      </c>
      <c r="C519" s="203" t="s">
        <v>2861</v>
      </c>
      <c r="D519" s="203" t="s">
        <v>2859</v>
      </c>
      <c r="E519" s="203" t="str">
        <f>CONCATENATE(SUM('Раздел 6'!AI20:AI20),"&lt;=",SUM('Раздел 6'!V20:V20))</f>
        <v>0&lt;=0</v>
      </c>
    </row>
    <row r="520" spans="1:5" s="123" customFormat="1">
      <c r="A520" s="201" t="str">
        <f>IF((SUM('Раздел 6'!AI21:AI21)&lt;=SUM('Раздел 6'!V21:V21)),"","Неверно!")</f>
        <v/>
      </c>
      <c r="B520" s="202" t="s">
        <v>10149</v>
      </c>
      <c r="C520" s="203" t="s">
        <v>2862</v>
      </c>
      <c r="D520" s="203" t="s">
        <v>2859</v>
      </c>
      <c r="E520" s="203" t="str">
        <f>CONCATENATE(SUM('Раздел 6'!AI21:AI21),"&lt;=",SUM('Раздел 6'!V21:V21))</f>
        <v>0&lt;=0</v>
      </c>
    </row>
    <row r="521" spans="1:5" s="123" customFormat="1">
      <c r="A521" s="201" t="str">
        <f>IF((SUM('Раздел 6'!AI22:AI22)&lt;=SUM('Раздел 6'!V22:V22)),"","Неверно!")</f>
        <v/>
      </c>
      <c r="B521" s="202" t="s">
        <v>10149</v>
      </c>
      <c r="C521" s="203" t="s">
        <v>2863</v>
      </c>
      <c r="D521" s="203" t="s">
        <v>2859</v>
      </c>
      <c r="E521" s="203" t="str">
        <f>CONCATENATE(SUM('Раздел 6'!AI22:AI22),"&lt;=",SUM('Раздел 6'!V22:V22))</f>
        <v>0&lt;=0</v>
      </c>
    </row>
    <row r="522" spans="1:5" s="123" customFormat="1">
      <c r="A522" s="201" t="str">
        <f>IF((SUM('Раздел 6'!AI23:AI23)&lt;=SUM('Раздел 6'!V23:V23)),"","Неверно!")</f>
        <v/>
      </c>
      <c r="B522" s="202" t="s">
        <v>10149</v>
      </c>
      <c r="C522" s="203" t="s">
        <v>2864</v>
      </c>
      <c r="D522" s="203" t="s">
        <v>2859</v>
      </c>
      <c r="E522" s="203" t="str">
        <f>CONCATENATE(SUM('Раздел 6'!AI23:AI23),"&lt;=",SUM('Раздел 6'!V23:V23))</f>
        <v>0&lt;=0</v>
      </c>
    </row>
    <row r="523" spans="1:5" s="123" customFormat="1">
      <c r="A523" s="201" t="str">
        <f>IF((SUM('Раздел 6'!AI24:AI24)&lt;=SUM('Раздел 6'!V24:V24)),"","Неверно!")</f>
        <v/>
      </c>
      <c r="B523" s="202" t="s">
        <v>10149</v>
      </c>
      <c r="C523" s="203" t="s">
        <v>2865</v>
      </c>
      <c r="D523" s="203" t="s">
        <v>2859</v>
      </c>
      <c r="E523" s="203" t="str">
        <f>CONCATENATE(SUM('Раздел 6'!AI24:AI24),"&lt;=",SUM('Раздел 6'!V24:V24))</f>
        <v>0&lt;=0</v>
      </c>
    </row>
    <row r="524" spans="1:5" s="123" customFormat="1">
      <c r="A524" s="201" t="str">
        <f>IF((SUM('Раздел 6'!AI25:AI25)&lt;=SUM('Раздел 6'!V25:V25)),"","Неверно!")</f>
        <v/>
      </c>
      <c r="B524" s="202" t="s">
        <v>10149</v>
      </c>
      <c r="C524" s="203" t="s">
        <v>2866</v>
      </c>
      <c r="D524" s="203" t="s">
        <v>2859</v>
      </c>
      <c r="E524" s="203" t="str">
        <f>CONCATENATE(SUM('Раздел 6'!AI25:AI25),"&lt;=",SUM('Раздел 6'!V25:V25))</f>
        <v>0&lt;=0</v>
      </c>
    </row>
    <row r="525" spans="1:5" s="123" customFormat="1">
      <c r="A525" s="201" t="str">
        <f>IF((SUM('Раздел 6'!AI26:AI26)&lt;=SUM('Раздел 6'!V26:V26)),"","Неверно!")</f>
        <v/>
      </c>
      <c r="B525" s="202" t="s">
        <v>10149</v>
      </c>
      <c r="C525" s="203" t="s">
        <v>2867</v>
      </c>
      <c r="D525" s="203" t="s">
        <v>2859</v>
      </c>
      <c r="E525" s="203" t="str">
        <f>CONCATENATE(SUM('Раздел 6'!AI26:AI26),"&lt;=",SUM('Раздел 6'!V26:V26))</f>
        <v>0&lt;=0</v>
      </c>
    </row>
    <row r="526" spans="1:5" s="123" customFormat="1">
      <c r="A526" s="201" t="str">
        <f>IF((SUM('Раздел 6'!AI27:AI27)&lt;=SUM('Раздел 6'!V27:V27)),"","Неверно!")</f>
        <v/>
      </c>
      <c r="B526" s="202" t="s">
        <v>10149</v>
      </c>
      <c r="C526" s="203" t="s">
        <v>2868</v>
      </c>
      <c r="D526" s="203" t="s">
        <v>2859</v>
      </c>
      <c r="E526" s="203" t="str">
        <f>CONCATENATE(SUM('Раздел 6'!AI27:AI27),"&lt;=",SUM('Раздел 6'!V27:V27))</f>
        <v>0&lt;=0</v>
      </c>
    </row>
    <row r="527" spans="1:5" s="123" customFormat="1">
      <c r="A527" s="201" t="str">
        <f>IF((SUM('Раздел 6'!AI28:AI28)&lt;=SUM('Раздел 6'!V28:V28)),"","Неверно!")</f>
        <v/>
      </c>
      <c r="B527" s="202" t="s">
        <v>10149</v>
      </c>
      <c r="C527" s="203" t="s">
        <v>2869</v>
      </c>
      <c r="D527" s="203" t="s">
        <v>2859</v>
      </c>
      <c r="E527" s="203" t="str">
        <f>CONCATENATE(SUM('Раздел 6'!AI28:AI28),"&lt;=",SUM('Раздел 6'!V28:V28))</f>
        <v>0&lt;=0</v>
      </c>
    </row>
    <row r="528" spans="1:5" s="123" customFormat="1">
      <c r="A528" s="201" t="str">
        <f>IF((SUM('Раздел 6'!AI11:AI11)&lt;=SUM('Раздел 6'!V11:V11)),"","Неверно!")</f>
        <v/>
      </c>
      <c r="B528" s="202" t="s">
        <v>10149</v>
      </c>
      <c r="C528" s="203" t="s">
        <v>2870</v>
      </c>
      <c r="D528" s="203" t="s">
        <v>2859</v>
      </c>
      <c r="E528" s="203" t="str">
        <f>CONCATENATE(SUM('Раздел 6'!AI11:AI11),"&lt;=",SUM('Раздел 6'!V11:V11))</f>
        <v>0&lt;=0</v>
      </c>
    </row>
    <row r="529" spans="1:5" s="123" customFormat="1">
      <c r="A529" s="201" t="str">
        <f>IF((SUM('Раздел 6'!AI29:AI29)&lt;=SUM('Раздел 6'!V29:V29)),"","Неверно!")</f>
        <v/>
      </c>
      <c r="B529" s="202" t="s">
        <v>10149</v>
      </c>
      <c r="C529" s="203" t="s">
        <v>2871</v>
      </c>
      <c r="D529" s="203" t="s">
        <v>2859</v>
      </c>
      <c r="E529" s="203" t="str">
        <f>CONCATENATE(SUM('Раздел 6'!AI29:AI29),"&lt;=",SUM('Раздел 6'!V29:V29))</f>
        <v>0&lt;=0</v>
      </c>
    </row>
    <row r="530" spans="1:5" s="123" customFormat="1">
      <c r="A530" s="201" t="str">
        <f>IF((SUM('Раздел 6'!AI30:AI30)&lt;=SUM('Раздел 6'!V30:V30)),"","Неверно!")</f>
        <v/>
      </c>
      <c r="B530" s="202" t="s">
        <v>10149</v>
      </c>
      <c r="C530" s="203" t="s">
        <v>2872</v>
      </c>
      <c r="D530" s="203" t="s">
        <v>2859</v>
      </c>
      <c r="E530" s="203" t="str">
        <f>CONCATENATE(SUM('Раздел 6'!AI30:AI30),"&lt;=",SUM('Раздел 6'!V30:V30))</f>
        <v>0&lt;=0</v>
      </c>
    </row>
    <row r="531" spans="1:5" s="123" customFormat="1">
      <c r="A531" s="201" t="str">
        <f>IF((SUM('Раздел 6'!AI31:AI31)&lt;=SUM('Раздел 6'!V31:V31)),"","Неверно!")</f>
        <v/>
      </c>
      <c r="B531" s="202" t="s">
        <v>10149</v>
      </c>
      <c r="C531" s="203" t="s">
        <v>2873</v>
      </c>
      <c r="D531" s="203" t="s">
        <v>2859</v>
      </c>
      <c r="E531" s="203" t="str">
        <f>CONCATENATE(SUM('Раздел 6'!AI31:AI31),"&lt;=",SUM('Раздел 6'!V31:V31))</f>
        <v>0&lt;=0</v>
      </c>
    </row>
    <row r="532" spans="1:5" s="123" customFormat="1">
      <c r="A532" s="201" t="str">
        <f>IF((SUM('Раздел 6'!AI32:AI32)&lt;=SUM('Раздел 6'!V32:V32)),"","Неверно!")</f>
        <v/>
      </c>
      <c r="B532" s="202" t="s">
        <v>10149</v>
      </c>
      <c r="C532" s="203" t="s">
        <v>2874</v>
      </c>
      <c r="D532" s="203" t="s">
        <v>2859</v>
      </c>
      <c r="E532" s="203" t="str">
        <f>CONCATENATE(SUM('Раздел 6'!AI32:AI32),"&lt;=",SUM('Раздел 6'!V32:V32))</f>
        <v>0&lt;=0</v>
      </c>
    </row>
    <row r="533" spans="1:5" s="123" customFormat="1">
      <c r="A533" s="201" t="str">
        <f>IF((SUM('Раздел 6'!AI33:AI33)&lt;=SUM('Раздел 6'!V33:V33)),"","Неверно!")</f>
        <v/>
      </c>
      <c r="B533" s="202" t="s">
        <v>10149</v>
      </c>
      <c r="C533" s="203" t="s">
        <v>2875</v>
      </c>
      <c r="D533" s="203" t="s">
        <v>2859</v>
      </c>
      <c r="E533" s="203" t="str">
        <f>CONCATENATE(SUM('Раздел 6'!AI33:AI33),"&lt;=",SUM('Раздел 6'!V33:V33))</f>
        <v>0&lt;=0</v>
      </c>
    </row>
    <row r="534" spans="1:5" s="123" customFormat="1">
      <c r="A534" s="201" t="str">
        <f>IF((SUM('Раздел 6'!AI34:AI34)&lt;=SUM('Раздел 6'!V34:V34)),"","Неверно!")</f>
        <v/>
      </c>
      <c r="B534" s="202" t="s">
        <v>10149</v>
      </c>
      <c r="C534" s="203" t="s">
        <v>2876</v>
      </c>
      <c r="D534" s="203" t="s">
        <v>2859</v>
      </c>
      <c r="E534" s="203" t="str">
        <f>CONCATENATE(SUM('Раздел 6'!AI34:AI34),"&lt;=",SUM('Раздел 6'!V34:V34))</f>
        <v>0&lt;=0</v>
      </c>
    </row>
    <row r="535" spans="1:5" s="123" customFormat="1">
      <c r="A535" s="201" t="str">
        <f>IF((SUM('Раздел 6'!AI35:AI35)&lt;=SUM('Раздел 6'!V35:V35)),"","Неверно!")</f>
        <v/>
      </c>
      <c r="B535" s="202" t="s">
        <v>10149</v>
      </c>
      <c r="C535" s="203" t="s">
        <v>2877</v>
      </c>
      <c r="D535" s="203" t="s">
        <v>2859</v>
      </c>
      <c r="E535" s="203" t="str">
        <f>CONCATENATE(SUM('Раздел 6'!AI35:AI35),"&lt;=",SUM('Раздел 6'!V35:V35))</f>
        <v>0&lt;=0</v>
      </c>
    </row>
    <row r="536" spans="1:5" s="123" customFormat="1">
      <c r="A536" s="201" t="str">
        <f>IF((SUM('Раздел 6'!AI36:AI36)&lt;=SUM('Раздел 6'!V36:V36)),"","Неверно!")</f>
        <v/>
      </c>
      <c r="B536" s="202" t="s">
        <v>10149</v>
      </c>
      <c r="C536" s="203" t="s">
        <v>2878</v>
      </c>
      <c r="D536" s="203" t="s">
        <v>2859</v>
      </c>
      <c r="E536" s="203" t="str">
        <f>CONCATENATE(SUM('Раздел 6'!AI36:AI36),"&lt;=",SUM('Раздел 6'!V36:V36))</f>
        <v>0&lt;=0</v>
      </c>
    </row>
    <row r="537" spans="1:5" s="123" customFormat="1">
      <c r="A537" s="201" t="str">
        <f>IF((SUM('Раздел 6'!AI37:AI37)&lt;=SUM('Раздел 6'!V37:V37)),"","Неверно!")</f>
        <v/>
      </c>
      <c r="B537" s="202" t="s">
        <v>10149</v>
      </c>
      <c r="C537" s="203" t="s">
        <v>2879</v>
      </c>
      <c r="D537" s="203" t="s">
        <v>2859</v>
      </c>
      <c r="E537" s="203" t="str">
        <f>CONCATENATE(SUM('Раздел 6'!AI37:AI37),"&lt;=",SUM('Раздел 6'!V37:V37))</f>
        <v>0&lt;=0</v>
      </c>
    </row>
    <row r="538" spans="1:5" s="123" customFormat="1">
      <c r="A538" s="201" t="str">
        <f>IF((SUM('Раздел 6'!AI38:AI38)&lt;=SUM('Раздел 6'!V38:V38)),"","Неверно!")</f>
        <v/>
      </c>
      <c r="B538" s="202" t="s">
        <v>10149</v>
      </c>
      <c r="C538" s="203" t="s">
        <v>2880</v>
      </c>
      <c r="D538" s="203" t="s">
        <v>2859</v>
      </c>
      <c r="E538" s="203" t="str">
        <f>CONCATENATE(SUM('Раздел 6'!AI38:AI38),"&lt;=",SUM('Раздел 6'!V38:V38))</f>
        <v>0&lt;=0</v>
      </c>
    </row>
    <row r="539" spans="1:5" s="123" customFormat="1">
      <c r="A539" s="201" t="str">
        <f>IF((SUM('Раздел 6'!AI12:AI12)&lt;=SUM('Раздел 6'!V12:V12)),"","Неверно!")</f>
        <v/>
      </c>
      <c r="B539" s="202" t="s">
        <v>10149</v>
      </c>
      <c r="C539" s="203" t="s">
        <v>2881</v>
      </c>
      <c r="D539" s="203" t="s">
        <v>2859</v>
      </c>
      <c r="E539" s="203" t="str">
        <f>CONCATENATE(SUM('Раздел 6'!AI12:AI12),"&lt;=",SUM('Раздел 6'!V12:V12))</f>
        <v>0&lt;=0</v>
      </c>
    </row>
    <row r="540" spans="1:5" s="123" customFormat="1">
      <c r="A540" s="201" t="str">
        <f>IF((SUM('Раздел 6'!AI39:AI39)&lt;=SUM('Раздел 6'!V39:V39)),"","Неверно!")</f>
        <v/>
      </c>
      <c r="B540" s="202" t="s">
        <v>10149</v>
      </c>
      <c r="C540" s="203" t="s">
        <v>2882</v>
      </c>
      <c r="D540" s="203" t="s">
        <v>2859</v>
      </c>
      <c r="E540" s="203" t="str">
        <f>CONCATENATE(SUM('Раздел 6'!AI39:AI39),"&lt;=",SUM('Раздел 6'!V39:V39))</f>
        <v>0&lt;=0</v>
      </c>
    </row>
    <row r="541" spans="1:5" s="123" customFormat="1">
      <c r="A541" s="201" t="str">
        <f>IF((SUM('Раздел 6'!AI40:AI40)&lt;=SUM('Раздел 6'!V40:V40)),"","Неверно!")</f>
        <v/>
      </c>
      <c r="B541" s="202" t="s">
        <v>10149</v>
      </c>
      <c r="C541" s="203" t="s">
        <v>2883</v>
      </c>
      <c r="D541" s="203" t="s">
        <v>2859</v>
      </c>
      <c r="E541" s="203" t="str">
        <f>CONCATENATE(SUM('Раздел 6'!AI40:AI40),"&lt;=",SUM('Раздел 6'!V40:V40))</f>
        <v>0&lt;=0</v>
      </c>
    </row>
    <row r="542" spans="1:5" s="123" customFormat="1">
      <c r="A542" s="201" t="str">
        <f>IF((SUM('Раздел 6'!AI41:AI41)&lt;=SUM('Раздел 6'!V41:V41)),"","Неверно!")</f>
        <v/>
      </c>
      <c r="B542" s="202" t="s">
        <v>10149</v>
      </c>
      <c r="C542" s="203" t="s">
        <v>2884</v>
      </c>
      <c r="D542" s="203" t="s">
        <v>2859</v>
      </c>
      <c r="E542" s="203" t="str">
        <f>CONCATENATE(SUM('Раздел 6'!AI41:AI41),"&lt;=",SUM('Раздел 6'!V41:V41))</f>
        <v>0&lt;=0</v>
      </c>
    </row>
    <row r="543" spans="1:5" s="123" customFormat="1">
      <c r="A543" s="201" t="str">
        <f>IF((SUM('Раздел 6'!AI42:AI42)&lt;=SUM('Раздел 6'!V42:V42)),"","Неверно!")</f>
        <v/>
      </c>
      <c r="B543" s="202" t="s">
        <v>10149</v>
      </c>
      <c r="C543" s="203" t="s">
        <v>2885</v>
      </c>
      <c r="D543" s="203" t="s">
        <v>2859</v>
      </c>
      <c r="E543" s="203" t="str">
        <f>CONCATENATE(SUM('Раздел 6'!AI42:AI42),"&lt;=",SUM('Раздел 6'!V42:V42))</f>
        <v>0&lt;=0</v>
      </c>
    </row>
    <row r="544" spans="1:5" s="123" customFormat="1">
      <c r="A544" s="201" t="str">
        <f>IF((SUM('Раздел 6'!AI43:AI43)&lt;=SUM('Раздел 6'!V43:V43)),"","Неверно!")</f>
        <v/>
      </c>
      <c r="B544" s="202" t="s">
        <v>10149</v>
      </c>
      <c r="C544" s="203" t="s">
        <v>2886</v>
      </c>
      <c r="D544" s="203" t="s">
        <v>2859</v>
      </c>
      <c r="E544" s="203" t="str">
        <f>CONCATENATE(SUM('Раздел 6'!AI43:AI43),"&lt;=",SUM('Раздел 6'!V43:V43))</f>
        <v>0&lt;=0</v>
      </c>
    </row>
    <row r="545" spans="1:5" s="123" customFormat="1">
      <c r="A545" s="201" t="str">
        <f>IF((SUM('Раздел 6'!AI44:AI44)&lt;=SUM('Раздел 6'!V44:V44)),"","Неверно!")</f>
        <v/>
      </c>
      <c r="B545" s="202" t="s">
        <v>10149</v>
      </c>
      <c r="C545" s="203" t="s">
        <v>2887</v>
      </c>
      <c r="D545" s="203" t="s">
        <v>2859</v>
      </c>
      <c r="E545" s="203" t="str">
        <f>CONCATENATE(SUM('Раздел 6'!AI44:AI44),"&lt;=",SUM('Раздел 6'!V44:V44))</f>
        <v>0&lt;=0</v>
      </c>
    </row>
    <row r="546" spans="1:5" s="123" customFormat="1">
      <c r="A546" s="201" t="str">
        <f>IF((SUM('Раздел 6'!AI45:AI45)&lt;=SUM('Раздел 6'!V45:V45)),"","Неверно!")</f>
        <v/>
      </c>
      <c r="B546" s="202" t="s">
        <v>10149</v>
      </c>
      <c r="C546" s="203" t="s">
        <v>2888</v>
      </c>
      <c r="D546" s="203" t="s">
        <v>2859</v>
      </c>
      <c r="E546" s="203" t="str">
        <f>CONCATENATE(SUM('Раздел 6'!AI45:AI45),"&lt;=",SUM('Раздел 6'!V45:V45))</f>
        <v>0&lt;=0</v>
      </c>
    </row>
    <row r="547" spans="1:5" s="123" customFormat="1">
      <c r="A547" s="201" t="str">
        <f>IF((SUM('Раздел 6'!AI46:AI46)&lt;=SUM('Раздел 6'!V46:V46)),"","Неверно!")</f>
        <v/>
      </c>
      <c r="B547" s="202" t="s">
        <v>10149</v>
      </c>
      <c r="C547" s="203" t="s">
        <v>2889</v>
      </c>
      <c r="D547" s="203" t="s">
        <v>2859</v>
      </c>
      <c r="E547" s="203" t="str">
        <f>CONCATENATE(SUM('Раздел 6'!AI46:AI46),"&lt;=",SUM('Раздел 6'!V46:V46))</f>
        <v>0&lt;=0</v>
      </c>
    </row>
    <row r="548" spans="1:5" s="123" customFormat="1">
      <c r="A548" s="201" t="str">
        <f>IF((SUM('Раздел 6'!AI47:AI47)&lt;=SUM('Раздел 6'!V47:V47)),"","Неверно!")</f>
        <v/>
      </c>
      <c r="B548" s="202" t="s">
        <v>10149</v>
      </c>
      <c r="C548" s="203" t="s">
        <v>2890</v>
      </c>
      <c r="D548" s="203" t="s">
        <v>2859</v>
      </c>
      <c r="E548" s="203" t="str">
        <f>CONCATENATE(SUM('Раздел 6'!AI47:AI47),"&lt;=",SUM('Раздел 6'!V47:V47))</f>
        <v>0&lt;=0</v>
      </c>
    </row>
    <row r="549" spans="1:5" s="123" customFormat="1">
      <c r="A549" s="201" t="str">
        <f>IF((SUM('Раздел 6'!AI48:AI48)&lt;=SUM('Раздел 6'!V48:V48)),"","Неверно!")</f>
        <v/>
      </c>
      <c r="B549" s="202" t="s">
        <v>10149</v>
      </c>
      <c r="C549" s="203" t="s">
        <v>2891</v>
      </c>
      <c r="D549" s="203" t="s">
        <v>2859</v>
      </c>
      <c r="E549" s="203" t="str">
        <f>CONCATENATE(SUM('Раздел 6'!AI48:AI48),"&lt;=",SUM('Раздел 6'!V48:V48))</f>
        <v>0&lt;=0</v>
      </c>
    </row>
    <row r="550" spans="1:5" s="123" customFormat="1">
      <c r="A550" s="201" t="str">
        <f>IF((SUM('Раздел 6'!AI13:AI13)&lt;=SUM('Раздел 6'!V13:V13)),"","Неверно!")</f>
        <v/>
      </c>
      <c r="B550" s="202" t="s">
        <v>10149</v>
      </c>
      <c r="C550" s="203" t="s">
        <v>2892</v>
      </c>
      <c r="D550" s="203" t="s">
        <v>2859</v>
      </c>
      <c r="E550" s="203" t="str">
        <f>CONCATENATE(SUM('Раздел 6'!AI13:AI13),"&lt;=",SUM('Раздел 6'!V13:V13))</f>
        <v>0&lt;=0</v>
      </c>
    </row>
    <row r="551" spans="1:5" s="123" customFormat="1">
      <c r="A551" s="201" t="str">
        <f>IF((SUM('Раздел 6'!AI49:AI49)&lt;=SUM('Раздел 6'!V49:V49)),"","Неверно!")</f>
        <v/>
      </c>
      <c r="B551" s="202" t="s">
        <v>10149</v>
      </c>
      <c r="C551" s="203" t="s">
        <v>2893</v>
      </c>
      <c r="D551" s="203" t="s">
        <v>2859</v>
      </c>
      <c r="E551" s="203" t="str">
        <f>CONCATENATE(SUM('Раздел 6'!AI49:AI49),"&lt;=",SUM('Раздел 6'!V49:V49))</f>
        <v>0&lt;=0</v>
      </c>
    </row>
    <row r="552" spans="1:5" s="123" customFormat="1">
      <c r="A552" s="201" t="str">
        <f>IF((SUM('Раздел 6'!AI50:AI50)&lt;=SUM('Раздел 6'!V50:V50)),"","Неверно!")</f>
        <v/>
      </c>
      <c r="B552" s="202" t="s">
        <v>10149</v>
      </c>
      <c r="C552" s="203" t="s">
        <v>2894</v>
      </c>
      <c r="D552" s="203" t="s">
        <v>2859</v>
      </c>
      <c r="E552" s="203" t="str">
        <f>CONCATENATE(SUM('Раздел 6'!AI50:AI50),"&lt;=",SUM('Раздел 6'!V50:V50))</f>
        <v>0&lt;=0</v>
      </c>
    </row>
    <row r="553" spans="1:5" s="123" customFormat="1">
      <c r="A553" s="201" t="str">
        <f>IF((SUM('Раздел 6'!AI51:AI51)&lt;=SUM('Раздел 6'!V51:V51)),"","Неверно!")</f>
        <v/>
      </c>
      <c r="B553" s="202" t="s">
        <v>10149</v>
      </c>
      <c r="C553" s="203" t="s">
        <v>2895</v>
      </c>
      <c r="D553" s="203" t="s">
        <v>2859</v>
      </c>
      <c r="E553" s="203" t="str">
        <f>CONCATENATE(SUM('Раздел 6'!AI51:AI51),"&lt;=",SUM('Раздел 6'!V51:V51))</f>
        <v>0&lt;=0</v>
      </c>
    </row>
    <row r="554" spans="1:5" s="123" customFormat="1">
      <c r="A554" s="201" t="str">
        <f>IF((SUM('Раздел 6'!AI52:AI52)&lt;=SUM('Раздел 6'!V52:V52)),"","Неверно!")</f>
        <v/>
      </c>
      <c r="B554" s="202" t="s">
        <v>10149</v>
      </c>
      <c r="C554" s="203" t="s">
        <v>2896</v>
      </c>
      <c r="D554" s="203" t="s">
        <v>2859</v>
      </c>
      <c r="E554" s="203" t="str">
        <f>CONCATENATE(SUM('Раздел 6'!AI52:AI52),"&lt;=",SUM('Раздел 6'!V52:V52))</f>
        <v>0&lt;=0</v>
      </c>
    </row>
    <row r="555" spans="1:5" s="123" customFormat="1">
      <c r="A555" s="201" t="str">
        <f>IF((SUM('Раздел 6'!AI53:AI53)&lt;=SUM('Раздел 6'!V53:V53)),"","Неверно!")</f>
        <v/>
      </c>
      <c r="B555" s="202" t="s">
        <v>10149</v>
      </c>
      <c r="C555" s="203" t="s">
        <v>2897</v>
      </c>
      <c r="D555" s="203" t="s">
        <v>2859</v>
      </c>
      <c r="E555" s="203" t="str">
        <f>CONCATENATE(SUM('Раздел 6'!AI53:AI53),"&lt;=",SUM('Раздел 6'!V53:V53))</f>
        <v>0&lt;=0</v>
      </c>
    </row>
    <row r="556" spans="1:5" s="123" customFormat="1">
      <c r="A556" s="201" t="str">
        <f>IF((SUM('Раздел 6'!AI54:AI54)&lt;=SUM('Раздел 6'!V54:V54)),"","Неверно!")</f>
        <v/>
      </c>
      <c r="B556" s="202" t="s">
        <v>10149</v>
      </c>
      <c r="C556" s="203" t="s">
        <v>2898</v>
      </c>
      <c r="D556" s="203" t="s">
        <v>2859</v>
      </c>
      <c r="E556" s="203" t="str">
        <f>CONCATENATE(SUM('Раздел 6'!AI54:AI54),"&lt;=",SUM('Раздел 6'!V54:V54))</f>
        <v>0&lt;=0</v>
      </c>
    </row>
    <row r="557" spans="1:5" s="123" customFormat="1">
      <c r="A557" s="201" t="str">
        <f>IF((SUM('Раздел 6'!AI55:AI55)&lt;=SUM('Раздел 6'!V55:V55)),"","Неверно!")</f>
        <v/>
      </c>
      <c r="B557" s="202" t="s">
        <v>10149</v>
      </c>
      <c r="C557" s="203" t="s">
        <v>2899</v>
      </c>
      <c r="D557" s="203" t="s">
        <v>2859</v>
      </c>
      <c r="E557" s="203" t="str">
        <f>CONCATENATE(SUM('Раздел 6'!AI55:AI55),"&lt;=",SUM('Раздел 6'!V55:V55))</f>
        <v>0&lt;=0</v>
      </c>
    </row>
    <row r="558" spans="1:5" s="123" customFormat="1">
      <c r="A558" s="201" t="str">
        <f>IF((SUM('Раздел 6'!AI56:AI56)&lt;=SUM('Раздел 6'!V56:V56)),"","Неверно!")</f>
        <v/>
      </c>
      <c r="B558" s="202" t="s">
        <v>10149</v>
      </c>
      <c r="C558" s="203" t="s">
        <v>2900</v>
      </c>
      <c r="D558" s="203" t="s">
        <v>2859</v>
      </c>
      <c r="E558" s="203" t="str">
        <f>CONCATENATE(SUM('Раздел 6'!AI56:AI56),"&lt;=",SUM('Раздел 6'!V56:V56))</f>
        <v>0&lt;=0</v>
      </c>
    </row>
    <row r="559" spans="1:5" s="123" customFormat="1">
      <c r="A559" s="201" t="str">
        <f>IF((SUM('Раздел 6'!AI57:AI57)&lt;=SUM('Раздел 6'!V57:V57)),"","Неверно!")</f>
        <v/>
      </c>
      <c r="B559" s="202" t="s">
        <v>10149</v>
      </c>
      <c r="C559" s="203" t="s">
        <v>2901</v>
      </c>
      <c r="D559" s="203" t="s">
        <v>2859</v>
      </c>
      <c r="E559" s="203" t="str">
        <f>CONCATENATE(SUM('Раздел 6'!AI57:AI57),"&lt;=",SUM('Раздел 6'!V57:V57))</f>
        <v>0&lt;=0</v>
      </c>
    </row>
    <row r="560" spans="1:5" s="123" customFormat="1">
      <c r="A560" s="201" t="str">
        <f>IF((SUM('Раздел 6'!AI58:AI58)&lt;=SUM('Раздел 6'!V58:V58)),"","Неверно!")</f>
        <v/>
      </c>
      <c r="B560" s="202" t="s">
        <v>10149</v>
      </c>
      <c r="C560" s="203" t="s">
        <v>2902</v>
      </c>
      <c r="D560" s="203" t="s">
        <v>2859</v>
      </c>
      <c r="E560" s="203" t="str">
        <f>CONCATENATE(SUM('Раздел 6'!AI58:AI58),"&lt;=",SUM('Раздел 6'!V58:V58))</f>
        <v>0&lt;=0</v>
      </c>
    </row>
    <row r="561" spans="1:5" s="123" customFormat="1">
      <c r="A561" s="201" t="str">
        <f>IF((SUM('Раздел 6'!AI14:AI14)&lt;=SUM('Раздел 6'!V14:V14)),"","Неверно!")</f>
        <v/>
      </c>
      <c r="B561" s="202" t="s">
        <v>10149</v>
      </c>
      <c r="C561" s="203" t="s">
        <v>2903</v>
      </c>
      <c r="D561" s="203" t="s">
        <v>2859</v>
      </c>
      <c r="E561" s="203" t="str">
        <f>CONCATENATE(SUM('Раздел 6'!AI14:AI14),"&lt;=",SUM('Раздел 6'!V14:V14))</f>
        <v>0&lt;=0</v>
      </c>
    </row>
    <row r="562" spans="1:5" s="123" customFormat="1">
      <c r="A562" s="201" t="str">
        <f>IF((SUM('Раздел 6'!AI59:AI59)&lt;=SUM('Раздел 6'!V59:V59)),"","Неверно!")</f>
        <v/>
      </c>
      <c r="B562" s="202" t="s">
        <v>10149</v>
      </c>
      <c r="C562" s="203" t="s">
        <v>2904</v>
      </c>
      <c r="D562" s="203" t="s">
        <v>2859</v>
      </c>
      <c r="E562" s="203" t="str">
        <f>CONCATENATE(SUM('Раздел 6'!AI59:AI59),"&lt;=",SUM('Раздел 6'!V59:V59))</f>
        <v>0&lt;=0</v>
      </c>
    </row>
    <row r="563" spans="1:5" s="123" customFormat="1">
      <c r="A563" s="201" t="str">
        <f>IF((SUM('Раздел 6'!AI60:AI60)&lt;=SUM('Раздел 6'!V60:V60)),"","Неверно!")</f>
        <v/>
      </c>
      <c r="B563" s="202" t="s">
        <v>10149</v>
      </c>
      <c r="C563" s="203" t="s">
        <v>2905</v>
      </c>
      <c r="D563" s="203" t="s">
        <v>2859</v>
      </c>
      <c r="E563" s="203" t="str">
        <f>CONCATENATE(SUM('Раздел 6'!AI60:AI60),"&lt;=",SUM('Раздел 6'!V60:V60))</f>
        <v>0&lt;=0</v>
      </c>
    </row>
    <row r="564" spans="1:5" s="123" customFormat="1">
      <c r="A564" s="201" t="str">
        <f>IF((SUM('Раздел 6'!AI61:AI61)&lt;=SUM('Раздел 6'!V61:V61)),"","Неверно!")</f>
        <v/>
      </c>
      <c r="B564" s="202" t="s">
        <v>10149</v>
      </c>
      <c r="C564" s="203" t="s">
        <v>2906</v>
      </c>
      <c r="D564" s="203" t="s">
        <v>2859</v>
      </c>
      <c r="E564" s="203" t="str">
        <f>CONCATENATE(SUM('Раздел 6'!AI61:AI61),"&lt;=",SUM('Раздел 6'!V61:V61))</f>
        <v>0&lt;=0</v>
      </c>
    </row>
    <row r="565" spans="1:5" s="123" customFormat="1">
      <c r="A565" s="201" t="str">
        <f>IF((SUM('Раздел 6'!AI62:AI62)&lt;=SUM('Раздел 6'!V62:V62)),"","Неверно!")</f>
        <v/>
      </c>
      <c r="B565" s="202" t="s">
        <v>10149</v>
      </c>
      <c r="C565" s="203" t="s">
        <v>2907</v>
      </c>
      <c r="D565" s="203" t="s">
        <v>2859</v>
      </c>
      <c r="E565" s="203" t="str">
        <f>CONCATENATE(SUM('Раздел 6'!AI62:AI62),"&lt;=",SUM('Раздел 6'!V62:V62))</f>
        <v>0&lt;=0</v>
      </c>
    </row>
    <row r="566" spans="1:5" s="123" customFormat="1">
      <c r="A566" s="201" t="str">
        <f>IF((SUM('Раздел 6'!AI63:AI63)&lt;=SUM('Раздел 6'!V63:V63)),"","Неверно!")</f>
        <v/>
      </c>
      <c r="B566" s="202" t="s">
        <v>10149</v>
      </c>
      <c r="C566" s="203" t="s">
        <v>2908</v>
      </c>
      <c r="D566" s="203" t="s">
        <v>2859</v>
      </c>
      <c r="E566" s="203" t="str">
        <f>CONCATENATE(SUM('Раздел 6'!AI63:AI63),"&lt;=",SUM('Раздел 6'!V63:V63))</f>
        <v>0&lt;=0</v>
      </c>
    </row>
    <row r="567" spans="1:5" s="123" customFormat="1">
      <c r="A567" s="201" t="str">
        <f>IF((SUM('Раздел 6'!AI64:AI64)&lt;=SUM('Раздел 6'!V64:V64)),"","Неверно!")</f>
        <v/>
      </c>
      <c r="B567" s="202" t="s">
        <v>10149</v>
      </c>
      <c r="C567" s="203" t="s">
        <v>2909</v>
      </c>
      <c r="D567" s="203" t="s">
        <v>2859</v>
      </c>
      <c r="E567" s="203" t="str">
        <f>CONCATENATE(SUM('Раздел 6'!AI64:AI64),"&lt;=",SUM('Раздел 6'!V64:V64))</f>
        <v>0&lt;=0</v>
      </c>
    </row>
    <row r="568" spans="1:5" s="123" customFormat="1">
      <c r="A568" s="201" t="str">
        <f>IF((SUM('Раздел 6'!AI65:AI65)&lt;=SUM('Раздел 6'!V65:V65)),"","Неверно!")</f>
        <v/>
      </c>
      <c r="B568" s="202" t="s">
        <v>10149</v>
      </c>
      <c r="C568" s="203" t="s">
        <v>2910</v>
      </c>
      <c r="D568" s="203" t="s">
        <v>2859</v>
      </c>
      <c r="E568" s="203" t="str">
        <f>CONCATENATE(SUM('Раздел 6'!AI65:AI65),"&lt;=",SUM('Раздел 6'!V65:V65))</f>
        <v>0&lt;=0</v>
      </c>
    </row>
    <row r="569" spans="1:5" s="123" customFormat="1">
      <c r="A569" s="201" t="str">
        <f>IF((SUM('Раздел 6'!AI66:AI66)&lt;=SUM('Раздел 6'!V66:V66)),"","Неверно!")</f>
        <v/>
      </c>
      <c r="B569" s="202" t="s">
        <v>10149</v>
      </c>
      <c r="C569" s="203" t="s">
        <v>2911</v>
      </c>
      <c r="D569" s="203" t="s">
        <v>2859</v>
      </c>
      <c r="E569" s="203" t="str">
        <f>CONCATENATE(SUM('Раздел 6'!AI66:AI66),"&lt;=",SUM('Раздел 6'!V66:V66))</f>
        <v>0&lt;=0</v>
      </c>
    </row>
    <row r="570" spans="1:5" s="123" customFormat="1">
      <c r="A570" s="201" t="str">
        <f>IF((SUM('Раздел 6'!AI67:AI67)&lt;=SUM('Раздел 6'!V67:V67)),"","Неверно!")</f>
        <v/>
      </c>
      <c r="B570" s="202" t="s">
        <v>10149</v>
      </c>
      <c r="C570" s="203" t="s">
        <v>2912</v>
      </c>
      <c r="D570" s="203" t="s">
        <v>2859</v>
      </c>
      <c r="E570" s="203" t="str">
        <f>CONCATENATE(SUM('Раздел 6'!AI67:AI67),"&lt;=",SUM('Раздел 6'!V67:V67))</f>
        <v>0&lt;=0</v>
      </c>
    </row>
    <row r="571" spans="1:5" s="123" customFormat="1">
      <c r="A571" s="201" t="str">
        <f>IF((SUM('Раздел 6'!AI68:AI68)&lt;=SUM('Раздел 6'!V68:V68)),"","Неверно!")</f>
        <v/>
      </c>
      <c r="B571" s="202" t="s">
        <v>10149</v>
      </c>
      <c r="C571" s="203" t="s">
        <v>2913</v>
      </c>
      <c r="D571" s="203" t="s">
        <v>2859</v>
      </c>
      <c r="E571" s="203" t="str">
        <f>CONCATENATE(SUM('Раздел 6'!AI68:AI68),"&lt;=",SUM('Раздел 6'!V68:V68))</f>
        <v>0&lt;=0</v>
      </c>
    </row>
    <row r="572" spans="1:5" s="123" customFormat="1">
      <c r="A572" s="201" t="str">
        <f>IF((SUM('Раздел 6'!AI15:AI15)&lt;=SUM('Раздел 6'!V15:V15)),"","Неверно!")</f>
        <v/>
      </c>
      <c r="B572" s="202" t="s">
        <v>10149</v>
      </c>
      <c r="C572" s="203" t="s">
        <v>2914</v>
      </c>
      <c r="D572" s="203" t="s">
        <v>2859</v>
      </c>
      <c r="E572" s="203" t="str">
        <f>CONCATENATE(SUM('Раздел 6'!AI15:AI15),"&lt;=",SUM('Раздел 6'!V15:V15))</f>
        <v>0&lt;=0</v>
      </c>
    </row>
    <row r="573" spans="1:5" s="123" customFormat="1">
      <c r="A573" s="201" t="str">
        <f>IF((SUM('Раздел 6'!AI16:AI16)&lt;=SUM('Раздел 6'!V16:V16)),"","Неверно!")</f>
        <v/>
      </c>
      <c r="B573" s="202" t="s">
        <v>10149</v>
      </c>
      <c r="C573" s="203" t="s">
        <v>2915</v>
      </c>
      <c r="D573" s="203" t="s">
        <v>2859</v>
      </c>
      <c r="E573" s="203" t="str">
        <f>CONCATENATE(SUM('Раздел 6'!AI16:AI16),"&lt;=",SUM('Раздел 6'!V16:V16))</f>
        <v>0&lt;=0</v>
      </c>
    </row>
    <row r="574" spans="1:5" s="123" customFormat="1">
      <c r="A574" s="201" t="str">
        <f>IF((SUM('Раздел 6'!AI17:AI17)&lt;=SUM('Раздел 6'!V17:V17)),"","Неверно!")</f>
        <v/>
      </c>
      <c r="B574" s="202" t="s">
        <v>10149</v>
      </c>
      <c r="C574" s="203" t="s">
        <v>2916</v>
      </c>
      <c r="D574" s="203" t="s">
        <v>2859</v>
      </c>
      <c r="E574" s="203" t="str">
        <f>CONCATENATE(SUM('Раздел 6'!AI17:AI17),"&lt;=",SUM('Раздел 6'!V17:V17))</f>
        <v>0&lt;=0</v>
      </c>
    </row>
    <row r="575" spans="1:5" s="123" customFormat="1">
      <c r="A575" s="201" t="str">
        <f>IF((SUM('Раздел 6'!AI18:AI18)&lt;=SUM('Раздел 6'!V18:V18)),"","Неверно!")</f>
        <v/>
      </c>
      <c r="B575" s="202" t="s">
        <v>10149</v>
      </c>
      <c r="C575" s="203" t="s">
        <v>2917</v>
      </c>
      <c r="D575" s="203" t="s">
        <v>2859</v>
      </c>
      <c r="E575" s="203" t="str">
        <f>CONCATENATE(SUM('Раздел 6'!AI18:AI18),"&lt;=",SUM('Раздел 6'!V18:V18))</f>
        <v>0&lt;=0</v>
      </c>
    </row>
    <row r="576" spans="1:5" s="123" customFormat="1">
      <c r="A576" s="201" t="str">
        <f>IF((SUM('Раздел 6'!AJ10:AJ10)&lt;=SUM('Раздел 6'!V10:V10)),"","Неверно!")</f>
        <v/>
      </c>
      <c r="B576" s="202" t="s">
        <v>10150</v>
      </c>
      <c r="C576" s="203" t="s">
        <v>2798</v>
      </c>
      <c r="D576" s="203" t="s">
        <v>2799</v>
      </c>
      <c r="E576" s="203" t="str">
        <f>CONCATENATE(SUM('Раздел 6'!AJ10:AJ10),"&lt;=",SUM('Раздел 6'!V10:V10))</f>
        <v>0&lt;=0</v>
      </c>
    </row>
    <row r="577" spans="1:5" s="123" customFormat="1">
      <c r="A577" s="201" t="str">
        <f>IF((SUM('Раздел 6'!AJ19:AJ19)&lt;=SUM('Раздел 6'!V19:V19)),"","Неверно!")</f>
        <v/>
      </c>
      <c r="B577" s="202" t="s">
        <v>10150</v>
      </c>
      <c r="C577" s="203" t="s">
        <v>2800</v>
      </c>
      <c r="D577" s="203" t="s">
        <v>2799</v>
      </c>
      <c r="E577" s="203" t="str">
        <f>CONCATENATE(SUM('Раздел 6'!AJ19:AJ19),"&lt;=",SUM('Раздел 6'!V19:V19))</f>
        <v>0&lt;=0</v>
      </c>
    </row>
    <row r="578" spans="1:5" s="123" customFormat="1">
      <c r="A578" s="201" t="str">
        <f>IF((SUM('Раздел 6'!AJ20:AJ20)&lt;=SUM('Раздел 6'!V20:V20)),"","Неверно!")</f>
        <v/>
      </c>
      <c r="B578" s="202" t="s">
        <v>10150</v>
      </c>
      <c r="C578" s="203" t="s">
        <v>2801</v>
      </c>
      <c r="D578" s="203" t="s">
        <v>2799</v>
      </c>
      <c r="E578" s="203" t="str">
        <f>CONCATENATE(SUM('Раздел 6'!AJ20:AJ20),"&lt;=",SUM('Раздел 6'!V20:V20))</f>
        <v>0&lt;=0</v>
      </c>
    </row>
    <row r="579" spans="1:5" s="123" customFormat="1">
      <c r="A579" s="201" t="str">
        <f>IF((SUM('Раздел 6'!AJ21:AJ21)&lt;=SUM('Раздел 6'!V21:V21)),"","Неверно!")</f>
        <v/>
      </c>
      <c r="B579" s="202" t="s">
        <v>10150</v>
      </c>
      <c r="C579" s="203" t="s">
        <v>2802</v>
      </c>
      <c r="D579" s="203" t="s">
        <v>2799</v>
      </c>
      <c r="E579" s="203" t="str">
        <f>CONCATENATE(SUM('Раздел 6'!AJ21:AJ21),"&lt;=",SUM('Раздел 6'!V21:V21))</f>
        <v>0&lt;=0</v>
      </c>
    </row>
    <row r="580" spans="1:5" s="123" customFormat="1">
      <c r="A580" s="201" t="str">
        <f>IF((SUM('Раздел 6'!AJ22:AJ22)&lt;=SUM('Раздел 6'!V22:V22)),"","Неверно!")</f>
        <v/>
      </c>
      <c r="B580" s="202" t="s">
        <v>10150</v>
      </c>
      <c r="C580" s="203" t="s">
        <v>2803</v>
      </c>
      <c r="D580" s="203" t="s">
        <v>2799</v>
      </c>
      <c r="E580" s="203" t="str">
        <f>CONCATENATE(SUM('Раздел 6'!AJ22:AJ22),"&lt;=",SUM('Раздел 6'!V22:V22))</f>
        <v>0&lt;=0</v>
      </c>
    </row>
    <row r="581" spans="1:5" s="123" customFormat="1">
      <c r="A581" s="201" t="str">
        <f>IF((SUM('Раздел 6'!AJ23:AJ23)&lt;=SUM('Раздел 6'!V23:V23)),"","Неверно!")</f>
        <v/>
      </c>
      <c r="B581" s="202" t="s">
        <v>10150</v>
      </c>
      <c r="C581" s="203" t="s">
        <v>2804</v>
      </c>
      <c r="D581" s="203" t="s">
        <v>2799</v>
      </c>
      <c r="E581" s="203" t="str">
        <f>CONCATENATE(SUM('Раздел 6'!AJ23:AJ23),"&lt;=",SUM('Раздел 6'!V23:V23))</f>
        <v>0&lt;=0</v>
      </c>
    </row>
    <row r="582" spans="1:5" s="123" customFormat="1">
      <c r="A582" s="201" t="str">
        <f>IF((SUM('Раздел 6'!AJ24:AJ24)&lt;=SUM('Раздел 6'!V24:V24)),"","Неверно!")</f>
        <v/>
      </c>
      <c r="B582" s="202" t="s">
        <v>10150</v>
      </c>
      <c r="C582" s="203" t="s">
        <v>2805</v>
      </c>
      <c r="D582" s="203" t="s">
        <v>2799</v>
      </c>
      <c r="E582" s="203" t="str">
        <f>CONCATENATE(SUM('Раздел 6'!AJ24:AJ24),"&lt;=",SUM('Раздел 6'!V24:V24))</f>
        <v>0&lt;=0</v>
      </c>
    </row>
    <row r="583" spans="1:5" s="123" customFormat="1">
      <c r="A583" s="201" t="str">
        <f>IF((SUM('Раздел 6'!AJ25:AJ25)&lt;=SUM('Раздел 6'!V25:V25)),"","Неверно!")</f>
        <v/>
      </c>
      <c r="B583" s="202" t="s">
        <v>10150</v>
      </c>
      <c r="C583" s="203" t="s">
        <v>2806</v>
      </c>
      <c r="D583" s="203" t="s">
        <v>2799</v>
      </c>
      <c r="E583" s="203" t="str">
        <f>CONCATENATE(SUM('Раздел 6'!AJ25:AJ25),"&lt;=",SUM('Раздел 6'!V25:V25))</f>
        <v>0&lt;=0</v>
      </c>
    </row>
    <row r="584" spans="1:5" s="123" customFormat="1">
      <c r="A584" s="201" t="str">
        <f>IF((SUM('Раздел 6'!AJ26:AJ26)&lt;=SUM('Раздел 6'!V26:V26)),"","Неверно!")</f>
        <v/>
      </c>
      <c r="B584" s="202" t="s">
        <v>10150</v>
      </c>
      <c r="C584" s="203" t="s">
        <v>2807</v>
      </c>
      <c r="D584" s="203" t="s">
        <v>2799</v>
      </c>
      <c r="E584" s="203" t="str">
        <f>CONCATENATE(SUM('Раздел 6'!AJ26:AJ26),"&lt;=",SUM('Раздел 6'!V26:V26))</f>
        <v>0&lt;=0</v>
      </c>
    </row>
    <row r="585" spans="1:5" s="123" customFormat="1">
      <c r="A585" s="201" t="str">
        <f>IF((SUM('Раздел 6'!AJ27:AJ27)&lt;=SUM('Раздел 6'!V27:V27)),"","Неверно!")</f>
        <v/>
      </c>
      <c r="B585" s="202" t="s">
        <v>10150</v>
      </c>
      <c r="C585" s="203" t="s">
        <v>2808</v>
      </c>
      <c r="D585" s="203" t="s">
        <v>2799</v>
      </c>
      <c r="E585" s="203" t="str">
        <f>CONCATENATE(SUM('Раздел 6'!AJ27:AJ27),"&lt;=",SUM('Раздел 6'!V27:V27))</f>
        <v>0&lt;=0</v>
      </c>
    </row>
    <row r="586" spans="1:5" s="123" customFormat="1">
      <c r="A586" s="201" t="str">
        <f>IF((SUM('Раздел 6'!AJ28:AJ28)&lt;=SUM('Раздел 6'!V28:V28)),"","Неверно!")</f>
        <v/>
      </c>
      <c r="B586" s="202" t="s">
        <v>10150</v>
      </c>
      <c r="C586" s="203" t="s">
        <v>2809</v>
      </c>
      <c r="D586" s="203" t="s">
        <v>2799</v>
      </c>
      <c r="E586" s="203" t="str">
        <f>CONCATENATE(SUM('Раздел 6'!AJ28:AJ28),"&lt;=",SUM('Раздел 6'!V28:V28))</f>
        <v>0&lt;=0</v>
      </c>
    </row>
    <row r="587" spans="1:5" s="123" customFormat="1">
      <c r="A587" s="201" t="str">
        <f>IF((SUM('Раздел 6'!AJ11:AJ11)&lt;=SUM('Раздел 6'!V11:V11)),"","Неверно!")</f>
        <v/>
      </c>
      <c r="B587" s="202" t="s">
        <v>10150</v>
      </c>
      <c r="C587" s="203" t="s">
        <v>2810</v>
      </c>
      <c r="D587" s="203" t="s">
        <v>2799</v>
      </c>
      <c r="E587" s="203" t="str">
        <f>CONCATENATE(SUM('Раздел 6'!AJ11:AJ11),"&lt;=",SUM('Раздел 6'!V11:V11))</f>
        <v>0&lt;=0</v>
      </c>
    </row>
    <row r="588" spans="1:5" s="123" customFormat="1">
      <c r="A588" s="201" t="str">
        <f>IF((SUM('Раздел 6'!AJ29:AJ29)&lt;=SUM('Раздел 6'!V29:V29)),"","Неверно!")</f>
        <v/>
      </c>
      <c r="B588" s="202" t="s">
        <v>10150</v>
      </c>
      <c r="C588" s="203" t="s">
        <v>2811</v>
      </c>
      <c r="D588" s="203" t="s">
        <v>2799</v>
      </c>
      <c r="E588" s="203" t="str">
        <f>CONCATENATE(SUM('Раздел 6'!AJ29:AJ29),"&lt;=",SUM('Раздел 6'!V29:V29))</f>
        <v>0&lt;=0</v>
      </c>
    </row>
    <row r="589" spans="1:5" s="123" customFormat="1">
      <c r="A589" s="201" t="str">
        <f>IF((SUM('Раздел 6'!AJ30:AJ30)&lt;=SUM('Раздел 6'!V30:V30)),"","Неверно!")</f>
        <v/>
      </c>
      <c r="B589" s="202" t="s">
        <v>10150</v>
      </c>
      <c r="C589" s="203" t="s">
        <v>2812</v>
      </c>
      <c r="D589" s="203" t="s">
        <v>2799</v>
      </c>
      <c r="E589" s="203" t="str">
        <f>CONCATENATE(SUM('Раздел 6'!AJ30:AJ30),"&lt;=",SUM('Раздел 6'!V30:V30))</f>
        <v>0&lt;=0</v>
      </c>
    </row>
    <row r="590" spans="1:5" s="123" customFormat="1">
      <c r="A590" s="201" t="str">
        <f>IF((SUM('Раздел 6'!AJ31:AJ31)&lt;=SUM('Раздел 6'!V31:V31)),"","Неверно!")</f>
        <v/>
      </c>
      <c r="B590" s="202" t="s">
        <v>10150</v>
      </c>
      <c r="C590" s="203" t="s">
        <v>2813</v>
      </c>
      <c r="D590" s="203" t="s">
        <v>2799</v>
      </c>
      <c r="E590" s="203" t="str">
        <f>CONCATENATE(SUM('Раздел 6'!AJ31:AJ31),"&lt;=",SUM('Раздел 6'!V31:V31))</f>
        <v>0&lt;=0</v>
      </c>
    </row>
    <row r="591" spans="1:5" s="123" customFormat="1">
      <c r="A591" s="201" t="str">
        <f>IF((SUM('Раздел 6'!AJ32:AJ32)&lt;=SUM('Раздел 6'!V32:V32)),"","Неверно!")</f>
        <v/>
      </c>
      <c r="B591" s="202" t="s">
        <v>10150</v>
      </c>
      <c r="C591" s="203" t="s">
        <v>2814</v>
      </c>
      <c r="D591" s="203" t="s">
        <v>2799</v>
      </c>
      <c r="E591" s="203" t="str">
        <f>CONCATENATE(SUM('Раздел 6'!AJ32:AJ32),"&lt;=",SUM('Раздел 6'!V32:V32))</f>
        <v>0&lt;=0</v>
      </c>
    </row>
    <row r="592" spans="1:5" s="123" customFormat="1">
      <c r="A592" s="201" t="str">
        <f>IF((SUM('Раздел 6'!AJ33:AJ33)&lt;=SUM('Раздел 6'!V33:V33)),"","Неверно!")</f>
        <v/>
      </c>
      <c r="B592" s="202" t="s">
        <v>10150</v>
      </c>
      <c r="C592" s="203" t="s">
        <v>2815</v>
      </c>
      <c r="D592" s="203" t="s">
        <v>2799</v>
      </c>
      <c r="E592" s="203" t="str">
        <f>CONCATENATE(SUM('Раздел 6'!AJ33:AJ33),"&lt;=",SUM('Раздел 6'!V33:V33))</f>
        <v>0&lt;=0</v>
      </c>
    </row>
    <row r="593" spans="1:5" s="123" customFormat="1">
      <c r="A593" s="201" t="str">
        <f>IF((SUM('Раздел 6'!AJ34:AJ34)&lt;=SUM('Раздел 6'!V34:V34)),"","Неверно!")</f>
        <v/>
      </c>
      <c r="B593" s="202" t="s">
        <v>10150</v>
      </c>
      <c r="C593" s="203" t="s">
        <v>2816</v>
      </c>
      <c r="D593" s="203" t="s">
        <v>2799</v>
      </c>
      <c r="E593" s="203" t="str">
        <f>CONCATENATE(SUM('Раздел 6'!AJ34:AJ34),"&lt;=",SUM('Раздел 6'!V34:V34))</f>
        <v>0&lt;=0</v>
      </c>
    </row>
    <row r="594" spans="1:5" s="123" customFormat="1">
      <c r="A594" s="201" t="str">
        <f>IF((SUM('Раздел 6'!AJ35:AJ35)&lt;=SUM('Раздел 6'!V35:V35)),"","Неверно!")</f>
        <v/>
      </c>
      <c r="B594" s="202" t="s">
        <v>10150</v>
      </c>
      <c r="C594" s="203" t="s">
        <v>2817</v>
      </c>
      <c r="D594" s="203" t="s">
        <v>2799</v>
      </c>
      <c r="E594" s="203" t="str">
        <f>CONCATENATE(SUM('Раздел 6'!AJ35:AJ35),"&lt;=",SUM('Раздел 6'!V35:V35))</f>
        <v>0&lt;=0</v>
      </c>
    </row>
    <row r="595" spans="1:5" s="123" customFormat="1">
      <c r="A595" s="201" t="str">
        <f>IF((SUM('Раздел 6'!AJ36:AJ36)&lt;=SUM('Раздел 6'!V36:V36)),"","Неверно!")</f>
        <v/>
      </c>
      <c r="B595" s="202" t="s">
        <v>10150</v>
      </c>
      <c r="C595" s="203" t="s">
        <v>2818</v>
      </c>
      <c r="D595" s="203" t="s">
        <v>2799</v>
      </c>
      <c r="E595" s="203" t="str">
        <f>CONCATENATE(SUM('Раздел 6'!AJ36:AJ36),"&lt;=",SUM('Раздел 6'!V36:V36))</f>
        <v>0&lt;=0</v>
      </c>
    </row>
    <row r="596" spans="1:5" s="123" customFormat="1">
      <c r="A596" s="201" t="str">
        <f>IF((SUM('Раздел 6'!AJ37:AJ37)&lt;=SUM('Раздел 6'!V37:V37)),"","Неверно!")</f>
        <v/>
      </c>
      <c r="B596" s="202" t="s">
        <v>10150</v>
      </c>
      <c r="C596" s="203" t="s">
        <v>2819</v>
      </c>
      <c r="D596" s="203" t="s">
        <v>2799</v>
      </c>
      <c r="E596" s="203" t="str">
        <f>CONCATENATE(SUM('Раздел 6'!AJ37:AJ37),"&lt;=",SUM('Раздел 6'!V37:V37))</f>
        <v>0&lt;=0</v>
      </c>
    </row>
    <row r="597" spans="1:5" s="123" customFormat="1">
      <c r="A597" s="201" t="str">
        <f>IF((SUM('Раздел 6'!AJ38:AJ38)&lt;=SUM('Раздел 6'!V38:V38)),"","Неверно!")</f>
        <v/>
      </c>
      <c r="B597" s="202" t="s">
        <v>10150</v>
      </c>
      <c r="C597" s="203" t="s">
        <v>2820</v>
      </c>
      <c r="D597" s="203" t="s">
        <v>2799</v>
      </c>
      <c r="E597" s="203" t="str">
        <f>CONCATENATE(SUM('Раздел 6'!AJ38:AJ38),"&lt;=",SUM('Раздел 6'!V38:V38))</f>
        <v>0&lt;=0</v>
      </c>
    </row>
    <row r="598" spans="1:5" s="123" customFormat="1">
      <c r="A598" s="201" t="str">
        <f>IF((SUM('Раздел 6'!AJ12:AJ12)&lt;=SUM('Раздел 6'!V12:V12)),"","Неверно!")</f>
        <v/>
      </c>
      <c r="B598" s="202" t="s">
        <v>10150</v>
      </c>
      <c r="C598" s="203" t="s">
        <v>2821</v>
      </c>
      <c r="D598" s="203" t="s">
        <v>2799</v>
      </c>
      <c r="E598" s="203" t="str">
        <f>CONCATENATE(SUM('Раздел 6'!AJ12:AJ12),"&lt;=",SUM('Раздел 6'!V12:V12))</f>
        <v>0&lt;=0</v>
      </c>
    </row>
    <row r="599" spans="1:5" s="123" customFormat="1">
      <c r="A599" s="201" t="str">
        <f>IF((SUM('Раздел 6'!AJ39:AJ39)&lt;=SUM('Раздел 6'!V39:V39)),"","Неверно!")</f>
        <v/>
      </c>
      <c r="B599" s="202" t="s">
        <v>10150</v>
      </c>
      <c r="C599" s="203" t="s">
        <v>2822</v>
      </c>
      <c r="D599" s="203" t="s">
        <v>2799</v>
      </c>
      <c r="E599" s="203" t="str">
        <f>CONCATENATE(SUM('Раздел 6'!AJ39:AJ39),"&lt;=",SUM('Раздел 6'!V39:V39))</f>
        <v>0&lt;=0</v>
      </c>
    </row>
    <row r="600" spans="1:5" s="123" customFormat="1">
      <c r="A600" s="201" t="str">
        <f>IF((SUM('Раздел 6'!AJ40:AJ40)&lt;=SUM('Раздел 6'!V40:V40)),"","Неверно!")</f>
        <v/>
      </c>
      <c r="B600" s="202" t="s">
        <v>10150</v>
      </c>
      <c r="C600" s="203" t="s">
        <v>2823</v>
      </c>
      <c r="D600" s="203" t="s">
        <v>2799</v>
      </c>
      <c r="E600" s="203" t="str">
        <f>CONCATENATE(SUM('Раздел 6'!AJ40:AJ40),"&lt;=",SUM('Раздел 6'!V40:V40))</f>
        <v>0&lt;=0</v>
      </c>
    </row>
    <row r="601" spans="1:5" s="123" customFormat="1">
      <c r="A601" s="201" t="str">
        <f>IF((SUM('Раздел 6'!AJ41:AJ41)&lt;=SUM('Раздел 6'!V41:V41)),"","Неверно!")</f>
        <v/>
      </c>
      <c r="B601" s="202" t="s">
        <v>10150</v>
      </c>
      <c r="C601" s="203" t="s">
        <v>2824</v>
      </c>
      <c r="D601" s="203" t="s">
        <v>2799</v>
      </c>
      <c r="E601" s="203" t="str">
        <f>CONCATENATE(SUM('Раздел 6'!AJ41:AJ41),"&lt;=",SUM('Раздел 6'!V41:V41))</f>
        <v>0&lt;=0</v>
      </c>
    </row>
    <row r="602" spans="1:5" s="123" customFormat="1">
      <c r="A602" s="201" t="str">
        <f>IF((SUM('Раздел 6'!AJ42:AJ42)&lt;=SUM('Раздел 6'!V42:V42)),"","Неверно!")</f>
        <v/>
      </c>
      <c r="B602" s="202" t="s">
        <v>10150</v>
      </c>
      <c r="C602" s="203" t="s">
        <v>2825</v>
      </c>
      <c r="D602" s="203" t="s">
        <v>2799</v>
      </c>
      <c r="E602" s="203" t="str">
        <f>CONCATENATE(SUM('Раздел 6'!AJ42:AJ42),"&lt;=",SUM('Раздел 6'!V42:V42))</f>
        <v>0&lt;=0</v>
      </c>
    </row>
    <row r="603" spans="1:5" s="123" customFormat="1">
      <c r="A603" s="201" t="str">
        <f>IF((SUM('Раздел 6'!AJ43:AJ43)&lt;=SUM('Раздел 6'!V43:V43)),"","Неверно!")</f>
        <v/>
      </c>
      <c r="B603" s="202" t="s">
        <v>10150</v>
      </c>
      <c r="C603" s="203" t="s">
        <v>2826</v>
      </c>
      <c r="D603" s="203" t="s">
        <v>2799</v>
      </c>
      <c r="E603" s="203" t="str">
        <f>CONCATENATE(SUM('Раздел 6'!AJ43:AJ43),"&lt;=",SUM('Раздел 6'!V43:V43))</f>
        <v>0&lt;=0</v>
      </c>
    </row>
    <row r="604" spans="1:5" s="123" customFormat="1">
      <c r="A604" s="201" t="str">
        <f>IF((SUM('Раздел 6'!AJ44:AJ44)&lt;=SUM('Раздел 6'!V44:V44)),"","Неверно!")</f>
        <v/>
      </c>
      <c r="B604" s="202" t="s">
        <v>10150</v>
      </c>
      <c r="C604" s="203" t="s">
        <v>2827</v>
      </c>
      <c r="D604" s="203" t="s">
        <v>2799</v>
      </c>
      <c r="E604" s="203" t="str">
        <f>CONCATENATE(SUM('Раздел 6'!AJ44:AJ44),"&lt;=",SUM('Раздел 6'!V44:V44))</f>
        <v>0&lt;=0</v>
      </c>
    </row>
    <row r="605" spans="1:5" s="123" customFormat="1">
      <c r="A605" s="201" t="str">
        <f>IF((SUM('Раздел 6'!AJ45:AJ45)&lt;=SUM('Раздел 6'!V45:V45)),"","Неверно!")</f>
        <v/>
      </c>
      <c r="B605" s="202" t="s">
        <v>10150</v>
      </c>
      <c r="C605" s="203" t="s">
        <v>2828</v>
      </c>
      <c r="D605" s="203" t="s">
        <v>2799</v>
      </c>
      <c r="E605" s="203" t="str">
        <f>CONCATENATE(SUM('Раздел 6'!AJ45:AJ45),"&lt;=",SUM('Раздел 6'!V45:V45))</f>
        <v>0&lt;=0</v>
      </c>
    </row>
    <row r="606" spans="1:5" s="123" customFormat="1">
      <c r="A606" s="201" t="str">
        <f>IF((SUM('Раздел 6'!AJ46:AJ46)&lt;=SUM('Раздел 6'!V46:V46)),"","Неверно!")</f>
        <v/>
      </c>
      <c r="B606" s="202" t="s">
        <v>10150</v>
      </c>
      <c r="C606" s="203" t="s">
        <v>2829</v>
      </c>
      <c r="D606" s="203" t="s">
        <v>2799</v>
      </c>
      <c r="E606" s="203" t="str">
        <f>CONCATENATE(SUM('Раздел 6'!AJ46:AJ46),"&lt;=",SUM('Раздел 6'!V46:V46))</f>
        <v>0&lt;=0</v>
      </c>
    </row>
    <row r="607" spans="1:5" s="123" customFormat="1">
      <c r="A607" s="201" t="str">
        <f>IF((SUM('Раздел 6'!AJ47:AJ47)&lt;=SUM('Раздел 6'!V47:V47)),"","Неверно!")</f>
        <v/>
      </c>
      <c r="B607" s="202" t="s">
        <v>10150</v>
      </c>
      <c r="C607" s="203" t="s">
        <v>2830</v>
      </c>
      <c r="D607" s="203" t="s">
        <v>2799</v>
      </c>
      <c r="E607" s="203" t="str">
        <f>CONCATENATE(SUM('Раздел 6'!AJ47:AJ47),"&lt;=",SUM('Раздел 6'!V47:V47))</f>
        <v>0&lt;=0</v>
      </c>
    </row>
    <row r="608" spans="1:5" s="123" customFormat="1">
      <c r="A608" s="201" t="str">
        <f>IF((SUM('Раздел 6'!AJ48:AJ48)&lt;=SUM('Раздел 6'!V48:V48)),"","Неверно!")</f>
        <v/>
      </c>
      <c r="B608" s="202" t="s">
        <v>10150</v>
      </c>
      <c r="C608" s="203" t="s">
        <v>2831</v>
      </c>
      <c r="D608" s="203" t="s">
        <v>2799</v>
      </c>
      <c r="E608" s="203" t="str">
        <f>CONCATENATE(SUM('Раздел 6'!AJ48:AJ48),"&lt;=",SUM('Раздел 6'!V48:V48))</f>
        <v>0&lt;=0</v>
      </c>
    </row>
    <row r="609" spans="1:5" s="123" customFormat="1">
      <c r="A609" s="201" t="str">
        <f>IF((SUM('Раздел 6'!AJ13:AJ13)&lt;=SUM('Раздел 6'!V13:V13)),"","Неверно!")</f>
        <v/>
      </c>
      <c r="B609" s="202" t="s">
        <v>10150</v>
      </c>
      <c r="C609" s="203" t="s">
        <v>2832</v>
      </c>
      <c r="D609" s="203" t="s">
        <v>2799</v>
      </c>
      <c r="E609" s="203" t="str">
        <f>CONCATENATE(SUM('Раздел 6'!AJ13:AJ13),"&lt;=",SUM('Раздел 6'!V13:V13))</f>
        <v>0&lt;=0</v>
      </c>
    </row>
    <row r="610" spans="1:5" s="123" customFormat="1">
      <c r="A610" s="201" t="str">
        <f>IF((SUM('Раздел 6'!AJ49:AJ49)&lt;=SUM('Раздел 6'!V49:V49)),"","Неверно!")</f>
        <v/>
      </c>
      <c r="B610" s="202" t="s">
        <v>10150</v>
      </c>
      <c r="C610" s="203" t="s">
        <v>2833</v>
      </c>
      <c r="D610" s="203" t="s">
        <v>2799</v>
      </c>
      <c r="E610" s="203" t="str">
        <f>CONCATENATE(SUM('Раздел 6'!AJ49:AJ49),"&lt;=",SUM('Раздел 6'!V49:V49))</f>
        <v>0&lt;=0</v>
      </c>
    </row>
    <row r="611" spans="1:5" s="123" customFormat="1">
      <c r="A611" s="201" t="str">
        <f>IF((SUM('Раздел 6'!AJ50:AJ50)&lt;=SUM('Раздел 6'!V50:V50)),"","Неверно!")</f>
        <v/>
      </c>
      <c r="B611" s="202" t="s">
        <v>10150</v>
      </c>
      <c r="C611" s="203" t="s">
        <v>2834</v>
      </c>
      <c r="D611" s="203" t="s">
        <v>2799</v>
      </c>
      <c r="E611" s="203" t="str">
        <f>CONCATENATE(SUM('Раздел 6'!AJ50:AJ50),"&lt;=",SUM('Раздел 6'!V50:V50))</f>
        <v>0&lt;=0</v>
      </c>
    </row>
    <row r="612" spans="1:5" s="123" customFormat="1">
      <c r="A612" s="201" t="str">
        <f>IF((SUM('Раздел 6'!AJ51:AJ51)&lt;=SUM('Раздел 6'!V51:V51)),"","Неверно!")</f>
        <v/>
      </c>
      <c r="B612" s="202" t="s">
        <v>10150</v>
      </c>
      <c r="C612" s="203" t="s">
        <v>2835</v>
      </c>
      <c r="D612" s="203" t="s">
        <v>2799</v>
      </c>
      <c r="E612" s="203" t="str">
        <f>CONCATENATE(SUM('Раздел 6'!AJ51:AJ51),"&lt;=",SUM('Раздел 6'!V51:V51))</f>
        <v>0&lt;=0</v>
      </c>
    </row>
    <row r="613" spans="1:5" s="123" customFormat="1">
      <c r="A613" s="201" t="str">
        <f>IF((SUM('Раздел 6'!AJ52:AJ52)&lt;=SUM('Раздел 6'!V52:V52)),"","Неверно!")</f>
        <v/>
      </c>
      <c r="B613" s="202" t="s">
        <v>10150</v>
      </c>
      <c r="C613" s="203" t="s">
        <v>2836</v>
      </c>
      <c r="D613" s="203" t="s">
        <v>2799</v>
      </c>
      <c r="E613" s="203" t="str">
        <f>CONCATENATE(SUM('Раздел 6'!AJ52:AJ52),"&lt;=",SUM('Раздел 6'!V52:V52))</f>
        <v>0&lt;=0</v>
      </c>
    </row>
    <row r="614" spans="1:5" s="123" customFormat="1">
      <c r="A614" s="201" t="str">
        <f>IF((SUM('Раздел 6'!AJ53:AJ53)&lt;=SUM('Раздел 6'!V53:V53)),"","Неверно!")</f>
        <v/>
      </c>
      <c r="B614" s="202" t="s">
        <v>10150</v>
      </c>
      <c r="C614" s="203" t="s">
        <v>2837</v>
      </c>
      <c r="D614" s="203" t="s">
        <v>2799</v>
      </c>
      <c r="E614" s="203" t="str">
        <f>CONCATENATE(SUM('Раздел 6'!AJ53:AJ53),"&lt;=",SUM('Раздел 6'!V53:V53))</f>
        <v>0&lt;=0</v>
      </c>
    </row>
    <row r="615" spans="1:5" s="123" customFormat="1">
      <c r="A615" s="201" t="str">
        <f>IF((SUM('Раздел 6'!AJ54:AJ54)&lt;=SUM('Раздел 6'!V54:V54)),"","Неверно!")</f>
        <v/>
      </c>
      <c r="B615" s="202" t="s">
        <v>10150</v>
      </c>
      <c r="C615" s="203" t="s">
        <v>2838</v>
      </c>
      <c r="D615" s="203" t="s">
        <v>2799</v>
      </c>
      <c r="E615" s="203" t="str">
        <f>CONCATENATE(SUM('Раздел 6'!AJ54:AJ54),"&lt;=",SUM('Раздел 6'!V54:V54))</f>
        <v>0&lt;=0</v>
      </c>
    </row>
    <row r="616" spans="1:5" s="123" customFormat="1">
      <c r="A616" s="201" t="str">
        <f>IF((SUM('Раздел 6'!AJ55:AJ55)&lt;=SUM('Раздел 6'!V55:V55)),"","Неверно!")</f>
        <v/>
      </c>
      <c r="B616" s="202" t="s">
        <v>10150</v>
      </c>
      <c r="C616" s="203" t="s">
        <v>2839</v>
      </c>
      <c r="D616" s="203" t="s">
        <v>2799</v>
      </c>
      <c r="E616" s="203" t="str">
        <f>CONCATENATE(SUM('Раздел 6'!AJ55:AJ55),"&lt;=",SUM('Раздел 6'!V55:V55))</f>
        <v>0&lt;=0</v>
      </c>
    </row>
    <row r="617" spans="1:5" s="123" customFormat="1">
      <c r="A617" s="201" t="str">
        <f>IF((SUM('Раздел 6'!AJ56:AJ56)&lt;=SUM('Раздел 6'!V56:V56)),"","Неверно!")</f>
        <v/>
      </c>
      <c r="B617" s="202" t="s">
        <v>10150</v>
      </c>
      <c r="C617" s="203" t="s">
        <v>2840</v>
      </c>
      <c r="D617" s="203" t="s">
        <v>2799</v>
      </c>
      <c r="E617" s="203" t="str">
        <f>CONCATENATE(SUM('Раздел 6'!AJ56:AJ56),"&lt;=",SUM('Раздел 6'!V56:V56))</f>
        <v>0&lt;=0</v>
      </c>
    </row>
    <row r="618" spans="1:5" s="123" customFormat="1">
      <c r="A618" s="201" t="str">
        <f>IF((SUM('Раздел 6'!AJ57:AJ57)&lt;=SUM('Раздел 6'!V57:V57)),"","Неверно!")</f>
        <v/>
      </c>
      <c r="B618" s="202" t="s">
        <v>10150</v>
      </c>
      <c r="C618" s="203" t="s">
        <v>2841</v>
      </c>
      <c r="D618" s="203" t="s">
        <v>2799</v>
      </c>
      <c r="E618" s="203" t="str">
        <f>CONCATENATE(SUM('Раздел 6'!AJ57:AJ57),"&lt;=",SUM('Раздел 6'!V57:V57))</f>
        <v>0&lt;=0</v>
      </c>
    </row>
    <row r="619" spans="1:5" s="123" customFormat="1">
      <c r="A619" s="201" t="str">
        <f>IF((SUM('Раздел 6'!AJ58:AJ58)&lt;=SUM('Раздел 6'!V58:V58)),"","Неверно!")</f>
        <v/>
      </c>
      <c r="B619" s="202" t="s">
        <v>10150</v>
      </c>
      <c r="C619" s="203" t="s">
        <v>2842</v>
      </c>
      <c r="D619" s="203" t="s">
        <v>2799</v>
      </c>
      <c r="E619" s="203" t="str">
        <f>CONCATENATE(SUM('Раздел 6'!AJ58:AJ58),"&lt;=",SUM('Раздел 6'!V58:V58))</f>
        <v>0&lt;=0</v>
      </c>
    </row>
    <row r="620" spans="1:5" s="123" customFormat="1">
      <c r="A620" s="201" t="str">
        <f>IF((SUM('Раздел 6'!AJ14:AJ14)&lt;=SUM('Раздел 6'!V14:V14)),"","Неверно!")</f>
        <v/>
      </c>
      <c r="B620" s="202" t="s">
        <v>10150</v>
      </c>
      <c r="C620" s="203" t="s">
        <v>2843</v>
      </c>
      <c r="D620" s="203" t="s">
        <v>2799</v>
      </c>
      <c r="E620" s="203" t="str">
        <f>CONCATENATE(SUM('Раздел 6'!AJ14:AJ14),"&lt;=",SUM('Раздел 6'!V14:V14))</f>
        <v>0&lt;=0</v>
      </c>
    </row>
    <row r="621" spans="1:5" s="123" customFormat="1">
      <c r="A621" s="201" t="str">
        <f>IF((SUM('Раздел 6'!AJ59:AJ59)&lt;=SUM('Раздел 6'!V59:V59)),"","Неверно!")</f>
        <v/>
      </c>
      <c r="B621" s="202" t="s">
        <v>10150</v>
      </c>
      <c r="C621" s="203" t="s">
        <v>2844</v>
      </c>
      <c r="D621" s="203" t="s">
        <v>2799</v>
      </c>
      <c r="E621" s="203" t="str">
        <f>CONCATENATE(SUM('Раздел 6'!AJ59:AJ59),"&lt;=",SUM('Раздел 6'!V59:V59))</f>
        <v>0&lt;=0</v>
      </c>
    </row>
    <row r="622" spans="1:5" s="123" customFormat="1">
      <c r="A622" s="201" t="str">
        <f>IF((SUM('Раздел 6'!AJ60:AJ60)&lt;=SUM('Раздел 6'!V60:V60)),"","Неверно!")</f>
        <v/>
      </c>
      <c r="B622" s="202" t="s">
        <v>10150</v>
      </c>
      <c r="C622" s="203" t="s">
        <v>2845</v>
      </c>
      <c r="D622" s="203" t="s">
        <v>2799</v>
      </c>
      <c r="E622" s="203" t="str">
        <f>CONCATENATE(SUM('Раздел 6'!AJ60:AJ60),"&lt;=",SUM('Раздел 6'!V60:V60))</f>
        <v>0&lt;=0</v>
      </c>
    </row>
    <row r="623" spans="1:5" s="123" customFormat="1">
      <c r="A623" s="201" t="str">
        <f>IF((SUM('Раздел 6'!AJ61:AJ61)&lt;=SUM('Раздел 6'!V61:V61)),"","Неверно!")</f>
        <v/>
      </c>
      <c r="B623" s="202" t="s">
        <v>10150</v>
      </c>
      <c r="C623" s="203" t="s">
        <v>2846</v>
      </c>
      <c r="D623" s="203" t="s">
        <v>2799</v>
      </c>
      <c r="E623" s="203" t="str">
        <f>CONCATENATE(SUM('Раздел 6'!AJ61:AJ61),"&lt;=",SUM('Раздел 6'!V61:V61))</f>
        <v>0&lt;=0</v>
      </c>
    </row>
    <row r="624" spans="1:5" s="123" customFormat="1">
      <c r="A624" s="201" t="str">
        <f>IF((SUM('Раздел 6'!AJ62:AJ62)&lt;=SUM('Раздел 6'!V62:V62)),"","Неверно!")</f>
        <v/>
      </c>
      <c r="B624" s="202" t="s">
        <v>10150</v>
      </c>
      <c r="C624" s="203" t="s">
        <v>2847</v>
      </c>
      <c r="D624" s="203" t="s">
        <v>2799</v>
      </c>
      <c r="E624" s="203" t="str">
        <f>CONCATENATE(SUM('Раздел 6'!AJ62:AJ62),"&lt;=",SUM('Раздел 6'!V62:V62))</f>
        <v>0&lt;=0</v>
      </c>
    </row>
    <row r="625" spans="1:5" s="123" customFormat="1">
      <c r="A625" s="201" t="str">
        <f>IF((SUM('Раздел 6'!AJ63:AJ63)&lt;=SUM('Раздел 6'!V63:V63)),"","Неверно!")</f>
        <v/>
      </c>
      <c r="B625" s="202" t="s">
        <v>10150</v>
      </c>
      <c r="C625" s="203" t="s">
        <v>2848</v>
      </c>
      <c r="D625" s="203" t="s">
        <v>2799</v>
      </c>
      <c r="E625" s="203" t="str">
        <f>CONCATENATE(SUM('Раздел 6'!AJ63:AJ63),"&lt;=",SUM('Раздел 6'!V63:V63))</f>
        <v>0&lt;=0</v>
      </c>
    </row>
    <row r="626" spans="1:5" s="123" customFormat="1">
      <c r="A626" s="201" t="str">
        <f>IF((SUM('Раздел 6'!AJ64:AJ64)&lt;=SUM('Раздел 6'!V64:V64)),"","Неверно!")</f>
        <v/>
      </c>
      <c r="B626" s="202" t="s">
        <v>10150</v>
      </c>
      <c r="C626" s="203" t="s">
        <v>2849</v>
      </c>
      <c r="D626" s="203" t="s">
        <v>2799</v>
      </c>
      <c r="E626" s="203" t="str">
        <f>CONCATENATE(SUM('Раздел 6'!AJ64:AJ64),"&lt;=",SUM('Раздел 6'!V64:V64))</f>
        <v>0&lt;=0</v>
      </c>
    </row>
    <row r="627" spans="1:5" s="123" customFormat="1">
      <c r="A627" s="201" t="str">
        <f>IF((SUM('Раздел 6'!AJ65:AJ65)&lt;=SUM('Раздел 6'!V65:V65)),"","Неверно!")</f>
        <v/>
      </c>
      <c r="B627" s="202" t="s">
        <v>10150</v>
      </c>
      <c r="C627" s="203" t="s">
        <v>2850</v>
      </c>
      <c r="D627" s="203" t="s">
        <v>2799</v>
      </c>
      <c r="E627" s="203" t="str">
        <f>CONCATENATE(SUM('Раздел 6'!AJ65:AJ65),"&lt;=",SUM('Раздел 6'!V65:V65))</f>
        <v>0&lt;=0</v>
      </c>
    </row>
    <row r="628" spans="1:5" s="123" customFormat="1">
      <c r="A628" s="201" t="str">
        <f>IF((SUM('Раздел 6'!AJ66:AJ66)&lt;=SUM('Раздел 6'!V66:V66)),"","Неверно!")</f>
        <v/>
      </c>
      <c r="B628" s="202" t="s">
        <v>10150</v>
      </c>
      <c r="C628" s="203" t="s">
        <v>2851</v>
      </c>
      <c r="D628" s="203" t="s">
        <v>2799</v>
      </c>
      <c r="E628" s="203" t="str">
        <f>CONCATENATE(SUM('Раздел 6'!AJ66:AJ66),"&lt;=",SUM('Раздел 6'!V66:V66))</f>
        <v>0&lt;=0</v>
      </c>
    </row>
    <row r="629" spans="1:5" s="123" customFormat="1">
      <c r="A629" s="201" t="str">
        <f>IF((SUM('Раздел 6'!AJ67:AJ67)&lt;=SUM('Раздел 6'!V67:V67)),"","Неверно!")</f>
        <v/>
      </c>
      <c r="B629" s="202" t="s">
        <v>10150</v>
      </c>
      <c r="C629" s="203" t="s">
        <v>2852</v>
      </c>
      <c r="D629" s="203" t="s">
        <v>2799</v>
      </c>
      <c r="E629" s="203" t="str">
        <f>CONCATENATE(SUM('Раздел 6'!AJ67:AJ67),"&lt;=",SUM('Раздел 6'!V67:V67))</f>
        <v>0&lt;=0</v>
      </c>
    </row>
    <row r="630" spans="1:5" s="123" customFormat="1">
      <c r="A630" s="201" t="str">
        <f>IF((SUM('Раздел 6'!AJ68:AJ68)&lt;=SUM('Раздел 6'!V68:V68)),"","Неверно!")</f>
        <v/>
      </c>
      <c r="B630" s="202" t="s">
        <v>10150</v>
      </c>
      <c r="C630" s="203" t="s">
        <v>2853</v>
      </c>
      <c r="D630" s="203" t="s">
        <v>2799</v>
      </c>
      <c r="E630" s="203" t="str">
        <f>CONCATENATE(SUM('Раздел 6'!AJ68:AJ68),"&lt;=",SUM('Раздел 6'!V68:V68))</f>
        <v>0&lt;=0</v>
      </c>
    </row>
    <row r="631" spans="1:5" s="123" customFormat="1">
      <c r="A631" s="201" t="str">
        <f>IF((SUM('Раздел 6'!AJ15:AJ15)&lt;=SUM('Раздел 6'!V15:V15)),"","Неверно!")</f>
        <v/>
      </c>
      <c r="B631" s="202" t="s">
        <v>10150</v>
      </c>
      <c r="C631" s="203" t="s">
        <v>2854</v>
      </c>
      <c r="D631" s="203" t="s">
        <v>2799</v>
      </c>
      <c r="E631" s="203" t="str">
        <f>CONCATENATE(SUM('Раздел 6'!AJ15:AJ15),"&lt;=",SUM('Раздел 6'!V15:V15))</f>
        <v>0&lt;=0</v>
      </c>
    </row>
    <row r="632" spans="1:5" s="123" customFormat="1">
      <c r="A632" s="201" t="str">
        <f>IF((SUM('Раздел 6'!AJ16:AJ16)&lt;=SUM('Раздел 6'!V16:V16)),"","Неверно!")</f>
        <v/>
      </c>
      <c r="B632" s="202" t="s">
        <v>10150</v>
      </c>
      <c r="C632" s="203" t="s">
        <v>2855</v>
      </c>
      <c r="D632" s="203" t="s">
        <v>2799</v>
      </c>
      <c r="E632" s="203" t="str">
        <f>CONCATENATE(SUM('Раздел 6'!AJ16:AJ16),"&lt;=",SUM('Раздел 6'!V16:V16))</f>
        <v>0&lt;=0</v>
      </c>
    </row>
    <row r="633" spans="1:5" s="123" customFormat="1">
      <c r="A633" s="201" t="str">
        <f>IF((SUM('Раздел 6'!AJ17:AJ17)&lt;=SUM('Раздел 6'!V17:V17)),"","Неверно!")</f>
        <v/>
      </c>
      <c r="B633" s="202" t="s">
        <v>10150</v>
      </c>
      <c r="C633" s="203" t="s">
        <v>2856</v>
      </c>
      <c r="D633" s="203" t="s">
        <v>2799</v>
      </c>
      <c r="E633" s="203" t="str">
        <f>CONCATENATE(SUM('Раздел 6'!AJ17:AJ17),"&lt;=",SUM('Раздел 6'!V17:V17))</f>
        <v>0&lt;=0</v>
      </c>
    </row>
    <row r="634" spans="1:5" s="123" customFormat="1">
      <c r="A634" s="201" t="str">
        <f>IF((SUM('Раздел 6'!AJ18:AJ18)&lt;=SUM('Раздел 6'!V18:V18)),"","Неверно!")</f>
        <v/>
      </c>
      <c r="B634" s="202" t="s">
        <v>10150</v>
      </c>
      <c r="C634" s="203" t="s">
        <v>2857</v>
      </c>
      <c r="D634" s="203" t="s">
        <v>2799</v>
      </c>
      <c r="E634" s="203" t="str">
        <f>CONCATENATE(SUM('Раздел 6'!AJ18:AJ18),"&lt;=",SUM('Раздел 6'!V18:V18))</f>
        <v>0&lt;=0</v>
      </c>
    </row>
    <row r="635" spans="1:5" s="123" customFormat="1" ht="38.25">
      <c r="A635" s="201" t="e">
        <f>IF(((SUM('Раздел 6'!P10:P10)&gt;0)*(SUM('Раздел 6'!Q10:Q10)/SUM('Раздел 6'!P10:P10)&gt;=10000))+((SUM('Раздел 6'!P10:P10)=0)*(SUM('Раздел 6'!Q10:Q10)=0)),"","Неверно!")</f>
        <v>#DIV/0!</v>
      </c>
      <c r="B635" s="202" t="s">
        <v>10151</v>
      </c>
      <c r="C635" s="203" t="s">
        <v>2738</v>
      </c>
      <c r="D635" s="203" t="s">
        <v>2739</v>
      </c>
      <c r="E635" s="203" t="str">
        <f>CONCATENATE("(",SUM('Раздел 6'!P10:P10),"&gt;",0," И ",SUM('Раздел 6'!Q10:Q10),"/",SUM('Раздел 6'!P10:P10),"&gt;=",10000,")"," ИЛИ ","(",SUM('Раздел 6'!P10:P10),"=",0," И ",SUM('Раздел 6'!Q10:Q10),"=",0,")")</f>
        <v>(0&gt;0 И 0/0&gt;=10000) ИЛИ (0=0 И 0=0)</v>
      </c>
    </row>
    <row r="636" spans="1:5" s="123" customFormat="1" ht="38.25">
      <c r="A636" s="201" t="e">
        <f>IF(((SUM('Раздел 6'!P19:P19)&gt;0)*(SUM('Раздел 6'!Q19:Q19)/SUM('Раздел 6'!P19:P19)&gt;=10000))+((SUM('Раздел 6'!P19:P19)=0)*(SUM('Раздел 6'!Q19:Q19)=0)),"","Неверно!")</f>
        <v>#DIV/0!</v>
      </c>
      <c r="B636" s="202" t="s">
        <v>10151</v>
      </c>
      <c r="C636" s="203" t="s">
        <v>2740</v>
      </c>
      <c r="D636" s="203" t="s">
        <v>2739</v>
      </c>
      <c r="E636" s="203" t="str">
        <f>CONCATENATE("(",SUM('Раздел 6'!P19:P19),"&gt;",0," И ",SUM('Раздел 6'!Q19:Q19),"/",SUM('Раздел 6'!P19:P19),"&gt;=",10000,")"," ИЛИ ","(",SUM('Раздел 6'!P19:P19),"=",0," И ",SUM('Раздел 6'!Q19:Q19),"=",0,")")</f>
        <v>(0&gt;0 И 0/0&gt;=10000) ИЛИ (0=0 И 0=0)</v>
      </c>
    </row>
    <row r="637" spans="1:5" s="123" customFormat="1" ht="38.25">
      <c r="A637" s="201" t="e">
        <f>IF(((SUM('Раздел 6'!P20:P20)&gt;0)*(SUM('Раздел 6'!Q20:Q20)/SUM('Раздел 6'!P20:P20)&gt;=10000))+((SUM('Раздел 6'!P20:P20)=0)*(SUM('Раздел 6'!Q20:Q20)=0)),"","Неверно!")</f>
        <v>#DIV/0!</v>
      </c>
      <c r="B637" s="202" t="s">
        <v>10151</v>
      </c>
      <c r="C637" s="203" t="s">
        <v>2741</v>
      </c>
      <c r="D637" s="203" t="s">
        <v>2739</v>
      </c>
      <c r="E637" s="203" t="str">
        <f>CONCATENATE("(",SUM('Раздел 6'!P20:P20),"&gt;",0," И ",SUM('Раздел 6'!Q20:Q20),"/",SUM('Раздел 6'!P20:P20),"&gt;=",10000,")"," ИЛИ ","(",SUM('Раздел 6'!P20:P20),"=",0," И ",SUM('Раздел 6'!Q20:Q20),"=",0,")")</f>
        <v>(0&gt;0 И 0/0&gt;=10000) ИЛИ (0=0 И 0=0)</v>
      </c>
    </row>
    <row r="638" spans="1:5" s="123" customFormat="1" ht="38.25">
      <c r="A638" s="201" t="e">
        <f>IF(((SUM('Раздел 6'!P21:P21)&gt;0)*(SUM('Раздел 6'!Q21:Q21)/SUM('Раздел 6'!P21:P21)&gt;=10000))+((SUM('Раздел 6'!P21:P21)=0)*(SUM('Раздел 6'!Q21:Q21)=0)),"","Неверно!")</f>
        <v>#DIV/0!</v>
      </c>
      <c r="B638" s="202" t="s">
        <v>10151</v>
      </c>
      <c r="C638" s="203" t="s">
        <v>2742</v>
      </c>
      <c r="D638" s="203" t="s">
        <v>2739</v>
      </c>
      <c r="E638" s="203" t="str">
        <f>CONCATENATE("(",SUM('Раздел 6'!P21:P21),"&gt;",0," И ",SUM('Раздел 6'!Q21:Q21),"/",SUM('Раздел 6'!P21:P21),"&gt;=",10000,")"," ИЛИ ","(",SUM('Раздел 6'!P21:P21),"=",0," И ",SUM('Раздел 6'!Q21:Q21),"=",0,")")</f>
        <v>(0&gt;0 И 0/0&gt;=10000) ИЛИ (0=0 И 0=0)</v>
      </c>
    </row>
    <row r="639" spans="1:5" s="123" customFormat="1" ht="38.25">
      <c r="A639" s="201" t="e">
        <f>IF(((SUM('Раздел 6'!P22:P22)&gt;0)*(SUM('Раздел 6'!Q22:Q22)/SUM('Раздел 6'!P22:P22)&gt;=10000))+((SUM('Раздел 6'!P22:P22)=0)*(SUM('Раздел 6'!Q22:Q22)=0)),"","Неверно!")</f>
        <v>#DIV/0!</v>
      </c>
      <c r="B639" s="202" t="s">
        <v>10151</v>
      </c>
      <c r="C639" s="203" t="s">
        <v>2743</v>
      </c>
      <c r="D639" s="203" t="s">
        <v>2739</v>
      </c>
      <c r="E639" s="203" t="str">
        <f>CONCATENATE("(",SUM('Раздел 6'!P22:P22),"&gt;",0," И ",SUM('Раздел 6'!Q22:Q22),"/",SUM('Раздел 6'!P22:P22),"&gt;=",10000,")"," ИЛИ ","(",SUM('Раздел 6'!P22:P22),"=",0," И ",SUM('Раздел 6'!Q22:Q22),"=",0,")")</f>
        <v>(0&gt;0 И 0/0&gt;=10000) ИЛИ (0=0 И 0=0)</v>
      </c>
    </row>
    <row r="640" spans="1:5" s="123" customFormat="1" ht="38.25">
      <c r="A640" s="201" t="e">
        <f>IF(((SUM('Раздел 6'!P23:P23)&gt;0)*(SUM('Раздел 6'!Q23:Q23)/SUM('Раздел 6'!P23:P23)&gt;=10000))+((SUM('Раздел 6'!P23:P23)=0)*(SUM('Раздел 6'!Q23:Q23)=0)),"","Неверно!")</f>
        <v>#DIV/0!</v>
      </c>
      <c r="B640" s="202" t="s">
        <v>10151</v>
      </c>
      <c r="C640" s="203" t="s">
        <v>2744</v>
      </c>
      <c r="D640" s="203" t="s">
        <v>2739</v>
      </c>
      <c r="E640" s="203" t="str">
        <f>CONCATENATE("(",SUM('Раздел 6'!P23:P23),"&gt;",0," И ",SUM('Раздел 6'!Q23:Q23),"/",SUM('Раздел 6'!P23:P23),"&gt;=",10000,")"," ИЛИ ","(",SUM('Раздел 6'!P23:P23),"=",0," И ",SUM('Раздел 6'!Q23:Q23),"=",0,")")</f>
        <v>(0&gt;0 И 0/0&gt;=10000) ИЛИ (0=0 И 0=0)</v>
      </c>
    </row>
    <row r="641" spans="1:5" s="123" customFormat="1" ht="38.25">
      <c r="A641" s="201" t="e">
        <f>IF(((SUM('Раздел 6'!P24:P24)&gt;0)*(SUM('Раздел 6'!Q24:Q24)/SUM('Раздел 6'!P24:P24)&gt;=10000))+((SUM('Раздел 6'!P24:P24)=0)*(SUM('Раздел 6'!Q24:Q24)=0)),"","Неверно!")</f>
        <v>#DIV/0!</v>
      </c>
      <c r="B641" s="202" t="s">
        <v>10151</v>
      </c>
      <c r="C641" s="203" t="s">
        <v>2745</v>
      </c>
      <c r="D641" s="203" t="s">
        <v>2739</v>
      </c>
      <c r="E641" s="203" t="str">
        <f>CONCATENATE("(",SUM('Раздел 6'!P24:P24),"&gt;",0," И ",SUM('Раздел 6'!Q24:Q24),"/",SUM('Раздел 6'!P24:P24),"&gt;=",10000,")"," ИЛИ ","(",SUM('Раздел 6'!P24:P24),"=",0," И ",SUM('Раздел 6'!Q24:Q24),"=",0,")")</f>
        <v>(0&gt;0 И 0/0&gt;=10000) ИЛИ (0=0 И 0=0)</v>
      </c>
    </row>
    <row r="642" spans="1:5" s="123" customFormat="1" ht="38.25">
      <c r="A642" s="201" t="e">
        <f>IF(((SUM('Раздел 6'!P25:P25)&gt;0)*(SUM('Раздел 6'!Q25:Q25)/SUM('Раздел 6'!P25:P25)&gt;=10000))+((SUM('Раздел 6'!P25:P25)=0)*(SUM('Раздел 6'!Q25:Q25)=0)),"","Неверно!")</f>
        <v>#DIV/0!</v>
      </c>
      <c r="B642" s="202" t="s">
        <v>10151</v>
      </c>
      <c r="C642" s="203" t="s">
        <v>2746</v>
      </c>
      <c r="D642" s="203" t="s">
        <v>2739</v>
      </c>
      <c r="E642" s="203" t="str">
        <f>CONCATENATE("(",SUM('Раздел 6'!P25:P25),"&gt;",0," И ",SUM('Раздел 6'!Q25:Q25),"/",SUM('Раздел 6'!P25:P25),"&gt;=",10000,")"," ИЛИ ","(",SUM('Раздел 6'!P25:P25),"=",0," И ",SUM('Раздел 6'!Q25:Q25),"=",0,")")</f>
        <v>(0&gt;0 И 0/0&gt;=10000) ИЛИ (0=0 И 0=0)</v>
      </c>
    </row>
    <row r="643" spans="1:5" s="123" customFormat="1" ht="38.25">
      <c r="A643" s="201" t="e">
        <f>IF(((SUM('Раздел 6'!P26:P26)&gt;0)*(SUM('Раздел 6'!Q26:Q26)/SUM('Раздел 6'!P26:P26)&gt;=10000))+((SUM('Раздел 6'!P26:P26)=0)*(SUM('Раздел 6'!Q26:Q26)=0)),"","Неверно!")</f>
        <v>#DIV/0!</v>
      </c>
      <c r="B643" s="202" t="s">
        <v>10151</v>
      </c>
      <c r="C643" s="203" t="s">
        <v>2747</v>
      </c>
      <c r="D643" s="203" t="s">
        <v>2739</v>
      </c>
      <c r="E643" s="203" t="str">
        <f>CONCATENATE("(",SUM('Раздел 6'!P26:P26),"&gt;",0," И ",SUM('Раздел 6'!Q26:Q26),"/",SUM('Раздел 6'!P26:P26),"&gt;=",10000,")"," ИЛИ ","(",SUM('Раздел 6'!P26:P26),"=",0," И ",SUM('Раздел 6'!Q26:Q26),"=",0,")")</f>
        <v>(0&gt;0 И 0/0&gt;=10000) ИЛИ (0=0 И 0=0)</v>
      </c>
    </row>
    <row r="644" spans="1:5" s="123" customFormat="1" ht="38.25">
      <c r="A644" s="201" t="e">
        <f>IF(((SUM('Раздел 6'!P27:P27)&gt;0)*(SUM('Раздел 6'!Q27:Q27)/SUM('Раздел 6'!P27:P27)&gt;=10000))+((SUM('Раздел 6'!P27:P27)=0)*(SUM('Раздел 6'!Q27:Q27)=0)),"","Неверно!")</f>
        <v>#DIV/0!</v>
      </c>
      <c r="B644" s="202" t="s">
        <v>10151</v>
      </c>
      <c r="C644" s="203" t="s">
        <v>2748</v>
      </c>
      <c r="D644" s="203" t="s">
        <v>2739</v>
      </c>
      <c r="E644" s="203" t="str">
        <f>CONCATENATE("(",SUM('Раздел 6'!P27:P27),"&gt;",0," И ",SUM('Раздел 6'!Q27:Q27),"/",SUM('Раздел 6'!P27:P27),"&gt;=",10000,")"," ИЛИ ","(",SUM('Раздел 6'!P27:P27),"=",0," И ",SUM('Раздел 6'!Q27:Q27),"=",0,")")</f>
        <v>(0&gt;0 И 0/0&gt;=10000) ИЛИ (0=0 И 0=0)</v>
      </c>
    </row>
    <row r="645" spans="1:5" s="123" customFormat="1" ht="38.25">
      <c r="A645" s="201" t="e">
        <f>IF(((SUM('Раздел 6'!P28:P28)&gt;0)*(SUM('Раздел 6'!Q28:Q28)/SUM('Раздел 6'!P28:P28)&gt;=10000))+((SUM('Раздел 6'!P28:P28)=0)*(SUM('Раздел 6'!Q28:Q28)=0)),"","Неверно!")</f>
        <v>#DIV/0!</v>
      </c>
      <c r="B645" s="202" t="s">
        <v>10151</v>
      </c>
      <c r="C645" s="203" t="s">
        <v>2749</v>
      </c>
      <c r="D645" s="203" t="s">
        <v>2739</v>
      </c>
      <c r="E645" s="203" t="str">
        <f>CONCATENATE("(",SUM('Раздел 6'!P28:P28),"&gt;",0," И ",SUM('Раздел 6'!Q28:Q28),"/",SUM('Раздел 6'!P28:P28),"&gt;=",10000,")"," ИЛИ ","(",SUM('Раздел 6'!P28:P28),"=",0," И ",SUM('Раздел 6'!Q28:Q28),"=",0,")")</f>
        <v>(0&gt;0 И 0/0&gt;=10000) ИЛИ (0=0 И 0=0)</v>
      </c>
    </row>
    <row r="646" spans="1:5" s="123" customFormat="1" ht="38.25">
      <c r="A646" s="201" t="e">
        <f>IF(((SUM('Раздел 6'!P11:P11)&gt;0)*(SUM('Раздел 6'!Q11:Q11)/SUM('Раздел 6'!P11:P11)&gt;=10000))+((SUM('Раздел 6'!P11:P11)=0)*(SUM('Раздел 6'!Q11:Q11)=0)),"","Неверно!")</f>
        <v>#DIV/0!</v>
      </c>
      <c r="B646" s="202" t="s">
        <v>10151</v>
      </c>
      <c r="C646" s="203" t="s">
        <v>2750</v>
      </c>
      <c r="D646" s="203" t="s">
        <v>2739</v>
      </c>
      <c r="E646" s="203" t="str">
        <f>CONCATENATE("(",SUM('Раздел 6'!P11:P11),"&gt;",0," И ",SUM('Раздел 6'!Q11:Q11),"/",SUM('Раздел 6'!P11:P11),"&gt;=",10000,")"," ИЛИ ","(",SUM('Раздел 6'!P11:P11),"=",0," И ",SUM('Раздел 6'!Q11:Q11),"=",0,")")</f>
        <v>(0&gt;0 И 0/0&gt;=10000) ИЛИ (0=0 И 0=0)</v>
      </c>
    </row>
    <row r="647" spans="1:5" s="123" customFormat="1" ht="38.25">
      <c r="A647" s="201" t="e">
        <f>IF(((SUM('Раздел 6'!P29:P29)&gt;0)*(SUM('Раздел 6'!Q29:Q29)/SUM('Раздел 6'!P29:P29)&gt;=10000))+((SUM('Раздел 6'!P29:P29)=0)*(SUM('Раздел 6'!Q29:Q29)=0)),"","Неверно!")</f>
        <v>#DIV/0!</v>
      </c>
      <c r="B647" s="202" t="s">
        <v>10151</v>
      </c>
      <c r="C647" s="203" t="s">
        <v>2751</v>
      </c>
      <c r="D647" s="203" t="s">
        <v>2739</v>
      </c>
      <c r="E647" s="203" t="str">
        <f>CONCATENATE("(",SUM('Раздел 6'!P29:P29),"&gt;",0," И ",SUM('Раздел 6'!Q29:Q29),"/",SUM('Раздел 6'!P29:P29),"&gt;=",10000,")"," ИЛИ ","(",SUM('Раздел 6'!P29:P29),"=",0," И ",SUM('Раздел 6'!Q29:Q29),"=",0,")")</f>
        <v>(0&gt;0 И 0/0&gt;=10000) ИЛИ (0=0 И 0=0)</v>
      </c>
    </row>
    <row r="648" spans="1:5" s="123" customFormat="1" ht="38.25">
      <c r="A648" s="201" t="e">
        <f>IF(((SUM('Раздел 6'!P30:P30)&gt;0)*(SUM('Раздел 6'!Q30:Q30)/SUM('Раздел 6'!P30:P30)&gt;=10000))+((SUM('Раздел 6'!P30:P30)=0)*(SUM('Раздел 6'!Q30:Q30)=0)),"","Неверно!")</f>
        <v>#DIV/0!</v>
      </c>
      <c r="B648" s="202" t="s">
        <v>10151</v>
      </c>
      <c r="C648" s="203" t="s">
        <v>2752</v>
      </c>
      <c r="D648" s="203" t="s">
        <v>2739</v>
      </c>
      <c r="E648" s="203" t="str">
        <f>CONCATENATE("(",SUM('Раздел 6'!P30:P30),"&gt;",0," И ",SUM('Раздел 6'!Q30:Q30),"/",SUM('Раздел 6'!P30:P30),"&gt;=",10000,")"," ИЛИ ","(",SUM('Раздел 6'!P30:P30),"=",0," И ",SUM('Раздел 6'!Q30:Q30),"=",0,")")</f>
        <v>(0&gt;0 И 0/0&gt;=10000) ИЛИ (0=0 И 0=0)</v>
      </c>
    </row>
    <row r="649" spans="1:5" s="123" customFormat="1" ht="38.25">
      <c r="A649" s="201" t="e">
        <f>IF(((SUM('Раздел 6'!P31:P31)&gt;0)*(SUM('Раздел 6'!Q31:Q31)/SUM('Раздел 6'!P31:P31)&gt;=10000))+((SUM('Раздел 6'!P31:P31)=0)*(SUM('Раздел 6'!Q31:Q31)=0)),"","Неверно!")</f>
        <v>#DIV/0!</v>
      </c>
      <c r="B649" s="202" t="s">
        <v>10151</v>
      </c>
      <c r="C649" s="203" t="s">
        <v>2753</v>
      </c>
      <c r="D649" s="203" t="s">
        <v>2739</v>
      </c>
      <c r="E649" s="203" t="str">
        <f>CONCATENATE("(",SUM('Раздел 6'!P31:P31),"&gt;",0," И ",SUM('Раздел 6'!Q31:Q31),"/",SUM('Раздел 6'!P31:P31),"&gt;=",10000,")"," ИЛИ ","(",SUM('Раздел 6'!P31:P31),"=",0," И ",SUM('Раздел 6'!Q31:Q31),"=",0,")")</f>
        <v>(0&gt;0 И 0/0&gt;=10000) ИЛИ (0=0 И 0=0)</v>
      </c>
    </row>
    <row r="650" spans="1:5" s="123" customFormat="1" ht="38.25">
      <c r="A650" s="201" t="e">
        <f>IF(((SUM('Раздел 6'!P32:P32)&gt;0)*(SUM('Раздел 6'!Q32:Q32)/SUM('Раздел 6'!P32:P32)&gt;=10000))+((SUM('Раздел 6'!P32:P32)=0)*(SUM('Раздел 6'!Q32:Q32)=0)),"","Неверно!")</f>
        <v>#DIV/0!</v>
      </c>
      <c r="B650" s="202" t="s">
        <v>10151</v>
      </c>
      <c r="C650" s="203" t="s">
        <v>2754</v>
      </c>
      <c r="D650" s="203" t="s">
        <v>2739</v>
      </c>
      <c r="E650" s="203" t="str">
        <f>CONCATENATE("(",SUM('Раздел 6'!P32:P32),"&gt;",0," И ",SUM('Раздел 6'!Q32:Q32),"/",SUM('Раздел 6'!P32:P32),"&gt;=",10000,")"," ИЛИ ","(",SUM('Раздел 6'!P32:P32),"=",0," И ",SUM('Раздел 6'!Q32:Q32),"=",0,")")</f>
        <v>(0&gt;0 И 0/0&gt;=10000) ИЛИ (0=0 И 0=0)</v>
      </c>
    </row>
    <row r="651" spans="1:5" s="123" customFormat="1" ht="38.25">
      <c r="A651" s="201" t="e">
        <f>IF(((SUM('Раздел 6'!P33:P33)&gt;0)*(SUM('Раздел 6'!Q33:Q33)/SUM('Раздел 6'!P33:P33)&gt;=10000))+((SUM('Раздел 6'!P33:P33)=0)*(SUM('Раздел 6'!Q33:Q33)=0)),"","Неверно!")</f>
        <v>#DIV/0!</v>
      </c>
      <c r="B651" s="202" t="s">
        <v>10151</v>
      </c>
      <c r="C651" s="203" t="s">
        <v>2755</v>
      </c>
      <c r="D651" s="203" t="s">
        <v>2739</v>
      </c>
      <c r="E651" s="203" t="str">
        <f>CONCATENATE("(",SUM('Раздел 6'!P33:P33),"&gt;",0," И ",SUM('Раздел 6'!Q33:Q33),"/",SUM('Раздел 6'!P33:P33),"&gt;=",10000,")"," ИЛИ ","(",SUM('Раздел 6'!P33:P33),"=",0," И ",SUM('Раздел 6'!Q33:Q33),"=",0,")")</f>
        <v>(0&gt;0 И 0/0&gt;=10000) ИЛИ (0=0 И 0=0)</v>
      </c>
    </row>
    <row r="652" spans="1:5" s="123" customFormat="1" ht="38.25">
      <c r="A652" s="201" t="e">
        <f>IF(((SUM('Раздел 6'!P34:P34)&gt;0)*(SUM('Раздел 6'!Q34:Q34)/SUM('Раздел 6'!P34:P34)&gt;=10000))+((SUM('Раздел 6'!P34:P34)=0)*(SUM('Раздел 6'!Q34:Q34)=0)),"","Неверно!")</f>
        <v>#DIV/0!</v>
      </c>
      <c r="B652" s="202" t="s">
        <v>10151</v>
      </c>
      <c r="C652" s="203" t="s">
        <v>2756</v>
      </c>
      <c r="D652" s="203" t="s">
        <v>2739</v>
      </c>
      <c r="E652" s="203" t="str">
        <f>CONCATENATE("(",SUM('Раздел 6'!P34:P34),"&gt;",0," И ",SUM('Раздел 6'!Q34:Q34),"/",SUM('Раздел 6'!P34:P34),"&gt;=",10000,")"," ИЛИ ","(",SUM('Раздел 6'!P34:P34),"=",0," И ",SUM('Раздел 6'!Q34:Q34),"=",0,")")</f>
        <v>(0&gt;0 И 0/0&gt;=10000) ИЛИ (0=0 И 0=0)</v>
      </c>
    </row>
    <row r="653" spans="1:5" s="123" customFormat="1" ht="38.25">
      <c r="A653" s="201" t="e">
        <f>IF(((SUM('Раздел 6'!P35:P35)&gt;0)*(SUM('Раздел 6'!Q35:Q35)/SUM('Раздел 6'!P35:P35)&gt;=10000))+((SUM('Раздел 6'!P35:P35)=0)*(SUM('Раздел 6'!Q35:Q35)=0)),"","Неверно!")</f>
        <v>#DIV/0!</v>
      </c>
      <c r="B653" s="202" t="s">
        <v>10151</v>
      </c>
      <c r="C653" s="203" t="s">
        <v>2757</v>
      </c>
      <c r="D653" s="203" t="s">
        <v>2739</v>
      </c>
      <c r="E653" s="203" t="str">
        <f>CONCATENATE("(",SUM('Раздел 6'!P35:P35),"&gt;",0," И ",SUM('Раздел 6'!Q35:Q35),"/",SUM('Раздел 6'!P35:P35),"&gt;=",10000,")"," ИЛИ ","(",SUM('Раздел 6'!P35:P35),"=",0," И ",SUM('Раздел 6'!Q35:Q35),"=",0,")")</f>
        <v>(0&gt;0 И 0/0&gt;=10000) ИЛИ (0=0 И 0=0)</v>
      </c>
    </row>
    <row r="654" spans="1:5" s="123" customFormat="1" ht="38.25">
      <c r="A654" s="201" t="e">
        <f>IF(((SUM('Раздел 6'!P36:P36)&gt;0)*(SUM('Раздел 6'!Q36:Q36)/SUM('Раздел 6'!P36:P36)&gt;=10000))+((SUM('Раздел 6'!P36:P36)=0)*(SUM('Раздел 6'!Q36:Q36)=0)),"","Неверно!")</f>
        <v>#DIV/0!</v>
      </c>
      <c r="B654" s="202" t="s">
        <v>10151</v>
      </c>
      <c r="C654" s="203" t="s">
        <v>2758</v>
      </c>
      <c r="D654" s="203" t="s">
        <v>2739</v>
      </c>
      <c r="E654" s="203" t="str">
        <f>CONCATENATE("(",SUM('Раздел 6'!P36:P36),"&gt;",0," И ",SUM('Раздел 6'!Q36:Q36),"/",SUM('Раздел 6'!P36:P36),"&gt;=",10000,")"," ИЛИ ","(",SUM('Раздел 6'!P36:P36),"=",0," И ",SUM('Раздел 6'!Q36:Q36),"=",0,")")</f>
        <v>(0&gt;0 И 0/0&gt;=10000) ИЛИ (0=0 И 0=0)</v>
      </c>
    </row>
    <row r="655" spans="1:5" s="123" customFormat="1" ht="38.25">
      <c r="A655" s="201" t="e">
        <f>IF(((SUM('Раздел 6'!P37:P37)&gt;0)*(SUM('Раздел 6'!Q37:Q37)/SUM('Раздел 6'!P37:P37)&gt;=10000))+((SUM('Раздел 6'!P37:P37)=0)*(SUM('Раздел 6'!Q37:Q37)=0)),"","Неверно!")</f>
        <v>#DIV/0!</v>
      </c>
      <c r="B655" s="202" t="s">
        <v>10151</v>
      </c>
      <c r="C655" s="203" t="s">
        <v>2759</v>
      </c>
      <c r="D655" s="203" t="s">
        <v>2739</v>
      </c>
      <c r="E655" s="203" t="str">
        <f>CONCATENATE("(",SUM('Раздел 6'!P37:P37),"&gt;",0," И ",SUM('Раздел 6'!Q37:Q37),"/",SUM('Раздел 6'!P37:P37),"&gt;=",10000,")"," ИЛИ ","(",SUM('Раздел 6'!P37:P37),"=",0," И ",SUM('Раздел 6'!Q37:Q37),"=",0,")")</f>
        <v>(0&gt;0 И 0/0&gt;=10000) ИЛИ (0=0 И 0=0)</v>
      </c>
    </row>
    <row r="656" spans="1:5" s="123" customFormat="1" ht="38.25">
      <c r="A656" s="201" t="e">
        <f>IF(((SUM('Раздел 6'!P38:P38)&gt;0)*(SUM('Раздел 6'!Q38:Q38)/SUM('Раздел 6'!P38:P38)&gt;=10000))+((SUM('Раздел 6'!P38:P38)=0)*(SUM('Раздел 6'!Q38:Q38)=0)),"","Неверно!")</f>
        <v>#DIV/0!</v>
      </c>
      <c r="B656" s="202" t="s">
        <v>10151</v>
      </c>
      <c r="C656" s="203" t="s">
        <v>2760</v>
      </c>
      <c r="D656" s="203" t="s">
        <v>2739</v>
      </c>
      <c r="E656" s="203" t="str">
        <f>CONCATENATE("(",SUM('Раздел 6'!P38:P38),"&gt;",0," И ",SUM('Раздел 6'!Q38:Q38),"/",SUM('Раздел 6'!P38:P38),"&gt;=",10000,")"," ИЛИ ","(",SUM('Раздел 6'!P38:P38),"=",0," И ",SUM('Раздел 6'!Q38:Q38),"=",0,")")</f>
        <v>(0&gt;0 И 0/0&gt;=10000) ИЛИ (0=0 И 0=0)</v>
      </c>
    </row>
    <row r="657" spans="1:5" s="123" customFormat="1" ht="38.25">
      <c r="A657" s="201" t="e">
        <f>IF(((SUM('Раздел 6'!P12:P12)&gt;0)*(SUM('Раздел 6'!Q12:Q12)/SUM('Раздел 6'!P12:P12)&gt;=10000))+((SUM('Раздел 6'!P12:P12)=0)*(SUM('Раздел 6'!Q12:Q12)=0)),"","Неверно!")</f>
        <v>#DIV/0!</v>
      </c>
      <c r="B657" s="202" t="s">
        <v>10151</v>
      </c>
      <c r="C657" s="203" t="s">
        <v>2761</v>
      </c>
      <c r="D657" s="203" t="s">
        <v>2739</v>
      </c>
      <c r="E657" s="203" t="str">
        <f>CONCATENATE("(",SUM('Раздел 6'!P12:P12),"&gt;",0," И ",SUM('Раздел 6'!Q12:Q12),"/",SUM('Раздел 6'!P12:P12),"&gt;=",10000,")"," ИЛИ ","(",SUM('Раздел 6'!P12:P12),"=",0," И ",SUM('Раздел 6'!Q12:Q12),"=",0,")")</f>
        <v>(0&gt;0 И 0/0&gt;=10000) ИЛИ (0=0 И 0=0)</v>
      </c>
    </row>
    <row r="658" spans="1:5" s="123" customFormat="1" ht="38.25">
      <c r="A658" s="201" t="e">
        <f>IF(((SUM('Раздел 6'!P39:P39)&gt;0)*(SUM('Раздел 6'!Q39:Q39)/SUM('Раздел 6'!P39:P39)&gt;=10000))+((SUM('Раздел 6'!P39:P39)=0)*(SUM('Раздел 6'!Q39:Q39)=0)),"","Неверно!")</f>
        <v>#DIV/0!</v>
      </c>
      <c r="B658" s="202" t="s">
        <v>10151</v>
      </c>
      <c r="C658" s="203" t="s">
        <v>2762</v>
      </c>
      <c r="D658" s="203" t="s">
        <v>2739</v>
      </c>
      <c r="E658" s="203" t="str">
        <f>CONCATENATE("(",SUM('Раздел 6'!P39:P39),"&gt;",0," И ",SUM('Раздел 6'!Q39:Q39),"/",SUM('Раздел 6'!P39:P39),"&gt;=",10000,")"," ИЛИ ","(",SUM('Раздел 6'!P39:P39),"=",0," И ",SUM('Раздел 6'!Q39:Q39),"=",0,")")</f>
        <v>(0&gt;0 И 0/0&gt;=10000) ИЛИ (0=0 И 0=0)</v>
      </c>
    </row>
    <row r="659" spans="1:5" s="123" customFormat="1" ht="38.25">
      <c r="A659" s="201" t="e">
        <f>IF(((SUM('Раздел 6'!P40:P40)&gt;0)*(SUM('Раздел 6'!Q40:Q40)/SUM('Раздел 6'!P40:P40)&gt;=10000))+((SUM('Раздел 6'!P40:P40)=0)*(SUM('Раздел 6'!Q40:Q40)=0)),"","Неверно!")</f>
        <v>#DIV/0!</v>
      </c>
      <c r="B659" s="202" t="s">
        <v>10151</v>
      </c>
      <c r="C659" s="203" t="s">
        <v>2763</v>
      </c>
      <c r="D659" s="203" t="s">
        <v>2739</v>
      </c>
      <c r="E659" s="203" t="str">
        <f>CONCATENATE("(",SUM('Раздел 6'!P40:P40),"&gt;",0," И ",SUM('Раздел 6'!Q40:Q40),"/",SUM('Раздел 6'!P40:P40),"&gt;=",10000,")"," ИЛИ ","(",SUM('Раздел 6'!P40:P40),"=",0," И ",SUM('Раздел 6'!Q40:Q40),"=",0,")")</f>
        <v>(0&gt;0 И 0/0&gt;=10000) ИЛИ (0=0 И 0=0)</v>
      </c>
    </row>
    <row r="660" spans="1:5" s="123" customFormat="1" ht="38.25">
      <c r="A660" s="201" t="e">
        <f>IF(((SUM('Раздел 6'!P41:P41)&gt;0)*(SUM('Раздел 6'!Q41:Q41)/SUM('Раздел 6'!P41:P41)&gt;=10000))+((SUM('Раздел 6'!P41:P41)=0)*(SUM('Раздел 6'!Q41:Q41)=0)),"","Неверно!")</f>
        <v>#DIV/0!</v>
      </c>
      <c r="B660" s="202" t="s">
        <v>10151</v>
      </c>
      <c r="C660" s="203" t="s">
        <v>2764</v>
      </c>
      <c r="D660" s="203" t="s">
        <v>2739</v>
      </c>
      <c r="E660" s="203" t="str">
        <f>CONCATENATE("(",SUM('Раздел 6'!P41:P41),"&gt;",0," И ",SUM('Раздел 6'!Q41:Q41),"/",SUM('Раздел 6'!P41:P41),"&gt;=",10000,")"," ИЛИ ","(",SUM('Раздел 6'!P41:P41),"=",0," И ",SUM('Раздел 6'!Q41:Q41),"=",0,")")</f>
        <v>(0&gt;0 И 0/0&gt;=10000) ИЛИ (0=0 И 0=0)</v>
      </c>
    </row>
    <row r="661" spans="1:5" s="123" customFormat="1" ht="38.25">
      <c r="A661" s="201" t="e">
        <f>IF(((SUM('Раздел 6'!P42:P42)&gt;0)*(SUM('Раздел 6'!Q42:Q42)/SUM('Раздел 6'!P42:P42)&gt;=10000))+((SUM('Раздел 6'!P42:P42)=0)*(SUM('Раздел 6'!Q42:Q42)=0)),"","Неверно!")</f>
        <v>#DIV/0!</v>
      </c>
      <c r="B661" s="202" t="s">
        <v>10151</v>
      </c>
      <c r="C661" s="203" t="s">
        <v>2765</v>
      </c>
      <c r="D661" s="203" t="s">
        <v>2739</v>
      </c>
      <c r="E661" s="203" t="str">
        <f>CONCATENATE("(",SUM('Раздел 6'!P42:P42),"&gt;",0," И ",SUM('Раздел 6'!Q42:Q42),"/",SUM('Раздел 6'!P42:P42),"&gt;=",10000,")"," ИЛИ ","(",SUM('Раздел 6'!P42:P42),"=",0," И ",SUM('Раздел 6'!Q42:Q42),"=",0,")")</f>
        <v>(0&gt;0 И 0/0&gt;=10000) ИЛИ (0=0 И 0=0)</v>
      </c>
    </row>
    <row r="662" spans="1:5" s="123" customFormat="1" ht="38.25">
      <c r="A662" s="201" t="e">
        <f>IF(((SUM('Раздел 6'!P43:P43)&gt;0)*(SUM('Раздел 6'!Q43:Q43)/SUM('Раздел 6'!P43:P43)&gt;=10000))+((SUM('Раздел 6'!P43:P43)=0)*(SUM('Раздел 6'!Q43:Q43)=0)),"","Неверно!")</f>
        <v>#DIV/0!</v>
      </c>
      <c r="B662" s="202" t="s">
        <v>10151</v>
      </c>
      <c r="C662" s="203" t="s">
        <v>2766</v>
      </c>
      <c r="D662" s="203" t="s">
        <v>2739</v>
      </c>
      <c r="E662" s="203" t="str">
        <f>CONCATENATE("(",SUM('Раздел 6'!P43:P43),"&gt;",0," И ",SUM('Раздел 6'!Q43:Q43),"/",SUM('Раздел 6'!P43:P43),"&gt;=",10000,")"," ИЛИ ","(",SUM('Раздел 6'!P43:P43),"=",0," И ",SUM('Раздел 6'!Q43:Q43),"=",0,")")</f>
        <v>(0&gt;0 И 0/0&gt;=10000) ИЛИ (0=0 И 0=0)</v>
      </c>
    </row>
    <row r="663" spans="1:5" s="123" customFormat="1" ht="38.25">
      <c r="A663" s="201" t="e">
        <f>IF(((SUM('Раздел 6'!P44:P44)&gt;0)*(SUM('Раздел 6'!Q44:Q44)/SUM('Раздел 6'!P44:P44)&gt;=10000))+((SUM('Раздел 6'!P44:P44)=0)*(SUM('Раздел 6'!Q44:Q44)=0)),"","Неверно!")</f>
        <v>#DIV/0!</v>
      </c>
      <c r="B663" s="202" t="s">
        <v>10151</v>
      </c>
      <c r="C663" s="203" t="s">
        <v>2767</v>
      </c>
      <c r="D663" s="203" t="s">
        <v>2739</v>
      </c>
      <c r="E663" s="203" t="str">
        <f>CONCATENATE("(",SUM('Раздел 6'!P44:P44),"&gt;",0," И ",SUM('Раздел 6'!Q44:Q44),"/",SUM('Раздел 6'!P44:P44),"&gt;=",10000,")"," ИЛИ ","(",SUM('Раздел 6'!P44:P44),"=",0," И ",SUM('Раздел 6'!Q44:Q44),"=",0,")")</f>
        <v>(0&gt;0 И 0/0&gt;=10000) ИЛИ (0=0 И 0=0)</v>
      </c>
    </row>
    <row r="664" spans="1:5" s="123" customFormat="1" ht="38.25">
      <c r="A664" s="201" t="e">
        <f>IF(((SUM('Раздел 6'!P45:P45)&gt;0)*(SUM('Раздел 6'!Q45:Q45)/SUM('Раздел 6'!P45:P45)&gt;=10000))+((SUM('Раздел 6'!P45:P45)=0)*(SUM('Раздел 6'!Q45:Q45)=0)),"","Неверно!")</f>
        <v>#DIV/0!</v>
      </c>
      <c r="B664" s="202" t="s">
        <v>10151</v>
      </c>
      <c r="C664" s="203" t="s">
        <v>2768</v>
      </c>
      <c r="D664" s="203" t="s">
        <v>2739</v>
      </c>
      <c r="E664" s="203" t="str">
        <f>CONCATENATE("(",SUM('Раздел 6'!P45:P45),"&gt;",0," И ",SUM('Раздел 6'!Q45:Q45),"/",SUM('Раздел 6'!P45:P45),"&gt;=",10000,")"," ИЛИ ","(",SUM('Раздел 6'!P45:P45),"=",0," И ",SUM('Раздел 6'!Q45:Q45),"=",0,")")</f>
        <v>(0&gt;0 И 0/0&gt;=10000) ИЛИ (0=0 И 0=0)</v>
      </c>
    </row>
    <row r="665" spans="1:5" s="123" customFormat="1" ht="38.25">
      <c r="A665" s="201" t="e">
        <f>IF(((SUM('Раздел 6'!P46:P46)&gt;0)*(SUM('Раздел 6'!Q46:Q46)/SUM('Раздел 6'!P46:P46)&gt;=10000))+((SUM('Раздел 6'!P46:P46)=0)*(SUM('Раздел 6'!Q46:Q46)=0)),"","Неверно!")</f>
        <v>#DIV/0!</v>
      </c>
      <c r="B665" s="202" t="s">
        <v>10151</v>
      </c>
      <c r="C665" s="203" t="s">
        <v>2769</v>
      </c>
      <c r="D665" s="203" t="s">
        <v>2739</v>
      </c>
      <c r="E665" s="203" t="str">
        <f>CONCATENATE("(",SUM('Раздел 6'!P46:P46),"&gt;",0," И ",SUM('Раздел 6'!Q46:Q46),"/",SUM('Раздел 6'!P46:P46),"&gt;=",10000,")"," ИЛИ ","(",SUM('Раздел 6'!P46:P46),"=",0," И ",SUM('Раздел 6'!Q46:Q46),"=",0,")")</f>
        <v>(0&gt;0 И 0/0&gt;=10000) ИЛИ (0=0 И 0=0)</v>
      </c>
    </row>
    <row r="666" spans="1:5" s="123" customFormat="1" ht="38.25">
      <c r="A666" s="201" t="e">
        <f>IF(((SUM('Раздел 6'!P47:P47)&gt;0)*(SUM('Раздел 6'!Q47:Q47)/SUM('Раздел 6'!P47:P47)&gt;=10000))+((SUM('Раздел 6'!P47:P47)=0)*(SUM('Раздел 6'!Q47:Q47)=0)),"","Неверно!")</f>
        <v>#DIV/0!</v>
      </c>
      <c r="B666" s="202" t="s">
        <v>10151</v>
      </c>
      <c r="C666" s="203" t="s">
        <v>2770</v>
      </c>
      <c r="D666" s="203" t="s">
        <v>2739</v>
      </c>
      <c r="E666" s="203" t="str">
        <f>CONCATENATE("(",SUM('Раздел 6'!P47:P47),"&gt;",0," И ",SUM('Раздел 6'!Q47:Q47),"/",SUM('Раздел 6'!P47:P47),"&gt;=",10000,")"," ИЛИ ","(",SUM('Раздел 6'!P47:P47),"=",0," И ",SUM('Раздел 6'!Q47:Q47),"=",0,")")</f>
        <v>(0&gt;0 И 0/0&gt;=10000) ИЛИ (0=0 И 0=0)</v>
      </c>
    </row>
    <row r="667" spans="1:5" s="123" customFormat="1" ht="38.25">
      <c r="A667" s="201" t="e">
        <f>IF(((SUM('Раздел 6'!P48:P48)&gt;0)*(SUM('Раздел 6'!Q48:Q48)/SUM('Раздел 6'!P48:P48)&gt;=10000))+((SUM('Раздел 6'!P48:P48)=0)*(SUM('Раздел 6'!Q48:Q48)=0)),"","Неверно!")</f>
        <v>#DIV/0!</v>
      </c>
      <c r="B667" s="202" t="s">
        <v>10151</v>
      </c>
      <c r="C667" s="203" t="s">
        <v>2771</v>
      </c>
      <c r="D667" s="203" t="s">
        <v>2739</v>
      </c>
      <c r="E667" s="203" t="str">
        <f>CONCATENATE("(",SUM('Раздел 6'!P48:P48),"&gt;",0," И ",SUM('Раздел 6'!Q48:Q48),"/",SUM('Раздел 6'!P48:P48),"&gt;=",10000,")"," ИЛИ ","(",SUM('Раздел 6'!P48:P48),"=",0," И ",SUM('Раздел 6'!Q48:Q48),"=",0,")")</f>
        <v>(0&gt;0 И 0/0&gt;=10000) ИЛИ (0=0 И 0=0)</v>
      </c>
    </row>
    <row r="668" spans="1:5" s="123" customFormat="1" ht="38.25">
      <c r="A668" s="201" t="e">
        <f>IF(((SUM('Раздел 6'!P13:P13)&gt;0)*(SUM('Раздел 6'!Q13:Q13)/SUM('Раздел 6'!P13:P13)&gt;=10000))+((SUM('Раздел 6'!P13:P13)=0)*(SUM('Раздел 6'!Q13:Q13)=0)),"","Неверно!")</f>
        <v>#DIV/0!</v>
      </c>
      <c r="B668" s="202" t="s">
        <v>10151</v>
      </c>
      <c r="C668" s="203" t="s">
        <v>2772</v>
      </c>
      <c r="D668" s="203" t="s">
        <v>2739</v>
      </c>
      <c r="E668" s="203" t="str">
        <f>CONCATENATE("(",SUM('Раздел 6'!P13:P13),"&gt;",0," И ",SUM('Раздел 6'!Q13:Q13),"/",SUM('Раздел 6'!P13:P13),"&gt;=",10000,")"," ИЛИ ","(",SUM('Раздел 6'!P13:P13),"=",0," И ",SUM('Раздел 6'!Q13:Q13),"=",0,")")</f>
        <v>(0&gt;0 И 0/0&gt;=10000) ИЛИ (0=0 И 0=0)</v>
      </c>
    </row>
    <row r="669" spans="1:5" s="123" customFormat="1" ht="38.25">
      <c r="A669" s="201" t="e">
        <f>IF(((SUM('Раздел 6'!P49:P49)&gt;0)*(SUM('Раздел 6'!Q49:Q49)/SUM('Раздел 6'!P49:P49)&gt;=10000))+((SUM('Раздел 6'!P49:P49)=0)*(SUM('Раздел 6'!Q49:Q49)=0)),"","Неверно!")</f>
        <v>#DIV/0!</v>
      </c>
      <c r="B669" s="202" t="s">
        <v>10151</v>
      </c>
      <c r="C669" s="203" t="s">
        <v>2773</v>
      </c>
      <c r="D669" s="203" t="s">
        <v>2739</v>
      </c>
      <c r="E669" s="203" t="str">
        <f>CONCATENATE("(",SUM('Раздел 6'!P49:P49),"&gt;",0," И ",SUM('Раздел 6'!Q49:Q49),"/",SUM('Раздел 6'!P49:P49),"&gt;=",10000,")"," ИЛИ ","(",SUM('Раздел 6'!P49:P49),"=",0," И ",SUM('Раздел 6'!Q49:Q49),"=",0,")")</f>
        <v>(0&gt;0 И 0/0&gt;=10000) ИЛИ (0=0 И 0=0)</v>
      </c>
    </row>
    <row r="670" spans="1:5" s="123" customFormat="1" ht="38.25">
      <c r="A670" s="201" t="e">
        <f>IF(((SUM('Раздел 6'!P50:P50)&gt;0)*(SUM('Раздел 6'!Q50:Q50)/SUM('Раздел 6'!P50:P50)&gt;=10000))+((SUM('Раздел 6'!P50:P50)=0)*(SUM('Раздел 6'!Q50:Q50)=0)),"","Неверно!")</f>
        <v>#DIV/0!</v>
      </c>
      <c r="B670" s="202" t="s">
        <v>10151</v>
      </c>
      <c r="C670" s="203" t="s">
        <v>2774</v>
      </c>
      <c r="D670" s="203" t="s">
        <v>2739</v>
      </c>
      <c r="E670" s="203" t="str">
        <f>CONCATENATE("(",SUM('Раздел 6'!P50:P50),"&gt;",0," И ",SUM('Раздел 6'!Q50:Q50),"/",SUM('Раздел 6'!P50:P50),"&gt;=",10000,")"," ИЛИ ","(",SUM('Раздел 6'!P50:P50),"=",0," И ",SUM('Раздел 6'!Q50:Q50),"=",0,")")</f>
        <v>(0&gt;0 И 0/0&gt;=10000) ИЛИ (0=0 И 0=0)</v>
      </c>
    </row>
    <row r="671" spans="1:5" s="123" customFormat="1" ht="38.25">
      <c r="A671" s="201" t="e">
        <f>IF(((SUM('Раздел 6'!P51:P51)&gt;0)*(SUM('Раздел 6'!Q51:Q51)/SUM('Раздел 6'!P51:P51)&gt;=10000))+((SUM('Раздел 6'!P51:P51)=0)*(SUM('Раздел 6'!Q51:Q51)=0)),"","Неверно!")</f>
        <v>#DIV/0!</v>
      </c>
      <c r="B671" s="202" t="s">
        <v>10151</v>
      </c>
      <c r="C671" s="203" t="s">
        <v>2775</v>
      </c>
      <c r="D671" s="203" t="s">
        <v>2739</v>
      </c>
      <c r="E671" s="203" t="str">
        <f>CONCATENATE("(",SUM('Раздел 6'!P51:P51),"&gt;",0," И ",SUM('Раздел 6'!Q51:Q51),"/",SUM('Раздел 6'!P51:P51),"&gt;=",10000,")"," ИЛИ ","(",SUM('Раздел 6'!P51:P51),"=",0," И ",SUM('Раздел 6'!Q51:Q51),"=",0,")")</f>
        <v>(0&gt;0 И 0/0&gt;=10000) ИЛИ (0=0 И 0=0)</v>
      </c>
    </row>
    <row r="672" spans="1:5" s="123" customFormat="1" ht="38.25">
      <c r="A672" s="201" t="e">
        <f>IF(((SUM('Раздел 6'!P52:P52)&gt;0)*(SUM('Раздел 6'!Q52:Q52)/SUM('Раздел 6'!P52:P52)&gt;=10000))+((SUM('Раздел 6'!P52:P52)=0)*(SUM('Раздел 6'!Q52:Q52)=0)),"","Неверно!")</f>
        <v>#DIV/0!</v>
      </c>
      <c r="B672" s="202" t="s">
        <v>10151</v>
      </c>
      <c r="C672" s="203" t="s">
        <v>2776</v>
      </c>
      <c r="D672" s="203" t="s">
        <v>2739</v>
      </c>
      <c r="E672" s="203" t="str">
        <f>CONCATENATE("(",SUM('Раздел 6'!P52:P52),"&gt;",0," И ",SUM('Раздел 6'!Q52:Q52),"/",SUM('Раздел 6'!P52:P52),"&gt;=",10000,")"," ИЛИ ","(",SUM('Раздел 6'!P52:P52),"=",0," И ",SUM('Раздел 6'!Q52:Q52),"=",0,")")</f>
        <v>(0&gt;0 И 0/0&gt;=10000) ИЛИ (0=0 И 0=0)</v>
      </c>
    </row>
    <row r="673" spans="1:5" s="123" customFormat="1" ht="38.25">
      <c r="A673" s="201" t="e">
        <f>IF(((SUM('Раздел 6'!P53:P53)&gt;0)*(SUM('Раздел 6'!Q53:Q53)/SUM('Раздел 6'!P53:P53)&gt;=10000))+((SUM('Раздел 6'!P53:P53)=0)*(SUM('Раздел 6'!Q53:Q53)=0)),"","Неверно!")</f>
        <v>#DIV/0!</v>
      </c>
      <c r="B673" s="202" t="s">
        <v>10151</v>
      </c>
      <c r="C673" s="203" t="s">
        <v>2777</v>
      </c>
      <c r="D673" s="203" t="s">
        <v>2739</v>
      </c>
      <c r="E673" s="203" t="str">
        <f>CONCATENATE("(",SUM('Раздел 6'!P53:P53),"&gt;",0," И ",SUM('Раздел 6'!Q53:Q53),"/",SUM('Раздел 6'!P53:P53),"&gt;=",10000,")"," ИЛИ ","(",SUM('Раздел 6'!P53:P53),"=",0," И ",SUM('Раздел 6'!Q53:Q53),"=",0,")")</f>
        <v>(0&gt;0 И 0/0&gt;=10000) ИЛИ (0=0 И 0=0)</v>
      </c>
    </row>
    <row r="674" spans="1:5" s="123" customFormat="1" ht="38.25">
      <c r="A674" s="201" t="e">
        <f>IF(((SUM('Раздел 6'!P54:P54)&gt;0)*(SUM('Раздел 6'!Q54:Q54)/SUM('Раздел 6'!P54:P54)&gt;=10000))+((SUM('Раздел 6'!P54:P54)=0)*(SUM('Раздел 6'!Q54:Q54)=0)),"","Неверно!")</f>
        <v>#DIV/0!</v>
      </c>
      <c r="B674" s="202" t="s">
        <v>10151</v>
      </c>
      <c r="C674" s="203" t="s">
        <v>2778</v>
      </c>
      <c r="D674" s="203" t="s">
        <v>2739</v>
      </c>
      <c r="E674" s="203" t="str">
        <f>CONCATENATE("(",SUM('Раздел 6'!P54:P54),"&gt;",0," И ",SUM('Раздел 6'!Q54:Q54),"/",SUM('Раздел 6'!P54:P54),"&gt;=",10000,")"," ИЛИ ","(",SUM('Раздел 6'!P54:P54),"=",0," И ",SUM('Раздел 6'!Q54:Q54),"=",0,")")</f>
        <v>(0&gt;0 И 0/0&gt;=10000) ИЛИ (0=0 И 0=0)</v>
      </c>
    </row>
    <row r="675" spans="1:5" s="123" customFormat="1" ht="38.25">
      <c r="A675" s="201" t="e">
        <f>IF(((SUM('Раздел 6'!P55:P55)&gt;0)*(SUM('Раздел 6'!Q55:Q55)/SUM('Раздел 6'!P55:P55)&gt;=10000))+((SUM('Раздел 6'!P55:P55)=0)*(SUM('Раздел 6'!Q55:Q55)=0)),"","Неверно!")</f>
        <v>#DIV/0!</v>
      </c>
      <c r="B675" s="202" t="s">
        <v>10151</v>
      </c>
      <c r="C675" s="203" t="s">
        <v>2779</v>
      </c>
      <c r="D675" s="203" t="s">
        <v>2739</v>
      </c>
      <c r="E675" s="203" t="str">
        <f>CONCATENATE("(",SUM('Раздел 6'!P55:P55),"&gt;",0," И ",SUM('Раздел 6'!Q55:Q55),"/",SUM('Раздел 6'!P55:P55),"&gt;=",10000,")"," ИЛИ ","(",SUM('Раздел 6'!P55:P55),"=",0," И ",SUM('Раздел 6'!Q55:Q55),"=",0,")")</f>
        <v>(0&gt;0 И 0/0&gt;=10000) ИЛИ (0=0 И 0=0)</v>
      </c>
    </row>
    <row r="676" spans="1:5" s="123" customFormat="1" ht="38.25">
      <c r="A676" s="201" t="e">
        <f>IF(((SUM('Раздел 6'!P56:P56)&gt;0)*(SUM('Раздел 6'!Q56:Q56)/SUM('Раздел 6'!P56:P56)&gt;=10000))+((SUM('Раздел 6'!P56:P56)=0)*(SUM('Раздел 6'!Q56:Q56)=0)),"","Неверно!")</f>
        <v>#DIV/0!</v>
      </c>
      <c r="B676" s="202" t="s">
        <v>10151</v>
      </c>
      <c r="C676" s="203" t="s">
        <v>2780</v>
      </c>
      <c r="D676" s="203" t="s">
        <v>2739</v>
      </c>
      <c r="E676" s="203" t="str">
        <f>CONCATENATE("(",SUM('Раздел 6'!P56:P56),"&gt;",0," И ",SUM('Раздел 6'!Q56:Q56),"/",SUM('Раздел 6'!P56:P56),"&gt;=",10000,")"," ИЛИ ","(",SUM('Раздел 6'!P56:P56),"=",0," И ",SUM('Раздел 6'!Q56:Q56),"=",0,")")</f>
        <v>(0&gt;0 И 0/0&gt;=10000) ИЛИ (0=0 И 0=0)</v>
      </c>
    </row>
    <row r="677" spans="1:5" s="123" customFormat="1" ht="38.25">
      <c r="A677" s="201" t="e">
        <f>IF(((SUM('Раздел 6'!P57:P57)&gt;0)*(SUM('Раздел 6'!Q57:Q57)/SUM('Раздел 6'!P57:P57)&gt;=10000))+((SUM('Раздел 6'!P57:P57)=0)*(SUM('Раздел 6'!Q57:Q57)=0)),"","Неверно!")</f>
        <v>#DIV/0!</v>
      </c>
      <c r="B677" s="202" t="s">
        <v>10151</v>
      </c>
      <c r="C677" s="203" t="s">
        <v>2781</v>
      </c>
      <c r="D677" s="203" t="s">
        <v>2739</v>
      </c>
      <c r="E677" s="203" t="str">
        <f>CONCATENATE("(",SUM('Раздел 6'!P57:P57),"&gt;",0," И ",SUM('Раздел 6'!Q57:Q57),"/",SUM('Раздел 6'!P57:P57),"&gt;=",10000,")"," ИЛИ ","(",SUM('Раздел 6'!P57:P57),"=",0," И ",SUM('Раздел 6'!Q57:Q57),"=",0,")")</f>
        <v>(0&gt;0 И 0/0&gt;=10000) ИЛИ (0=0 И 0=0)</v>
      </c>
    </row>
    <row r="678" spans="1:5" s="123" customFormat="1" ht="38.25">
      <c r="A678" s="201" t="e">
        <f>IF(((SUM('Раздел 6'!P58:P58)&gt;0)*(SUM('Раздел 6'!Q58:Q58)/SUM('Раздел 6'!P58:P58)&gt;=10000))+((SUM('Раздел 6'!P58:P58)=0)*(SUM('Раздел 6'!Q58:Q58)=0)),"","Неверно!")</f>
        <v>#DIV/0!</v>
      </c>
      <c r="B678" s="202" t="s">
        <v>10151</v>
      </c>
      <c r="C678" s="203" t="s">
        <v>2782</v>
      </c>
      <c r="D678" s="203" t="s">
        <v>2739</v>
      </c>
      <c r="E678" s="203" t="str">
        <f>CONCATENATE("(",SUM('Раздел 6'!P58:P58),"&gt;",0," И ",SUM('Раздел 6'!Q58:Q58),"/",SUM('Раздел 6'!P58:P58),"&gt;=",10000,")"," ИЛИ ","(",SUM('Раздел 6'!P58:P58),"=",0," И ",SUM('Раздел 6'!Q58:Q58),"=",0,")")</f>
        <v>(0&gt;0 И 0/0&gt;=10000) ИЛИ (0=0 И 0=0)</v>
      </c>
    </row>
    <row r="679" spans="1:5" s="123" customFormat="1" ht="38.25">
      <c r="A679" s="201" t="e">
        <f>IF(((SUM('Раздел 6'!P14:P14)&gt;0)*(SUM('Раздел 6'!Q14:Q14)/SUM('Раздел 6'!P14:P14)&gt;=10000))+((SUM('Раздел 6'!P14:P14)=0)*(SUM('Раздел 6'!Q14:Q14)=0)),"","Неверно!")</f>
        <v>#DIV/0!</v>
      </c>
      <c r="B679" s="202" t="s">
        <v>10151</v>
      </c>
      <c r="C679" s="203" t="s">
        <v>2783</v>
      </c>
      <c r="D679" s="203" t="s">
        <v>2739</v>
      </c>
      <c r="E679" s="203" t="str">
        <f>CONCATENATE("(",SUM('Раздел 6'!P14:P14),"&gt;",0," И ",SUM('Раздел 6'!Q14:Q14),"/",SUM('Раздел 6'!P14:P14),"&gt;=",10000,")"," ИЛИ ","(",SUM('Раздел 6'!P14:P14),"=",0," И ",SUM('Раздел 6'!Q14:Q14),"=",0,")")</f>
        <v>(0&gt;0 И 0/0&gt;=10000) ИЛИ (0=0 И 0=0)</v>
      </c>
    </row>
    <row r="680" spans="1:5" s="123" customFormat="1" ht="38.25">
      <c r="A680" s="201" t="e">
        <f>IF(((SUM('Раздел 6'!P59:P59)&gt;0)*(SUM('Раздел 6'!Q59:Q59)/SUM('Раздел 6'!P59:P59)&gt;=10000))+((SUM('Раздел 6'!P59:P59)=0)*(SUM('Раздел 6'!Q59:Q59)=0)),"","Неверно!")</f>
        <v>#DIV/0!</v>
      </c>
      <c r="B680" s="202" t="s">
        <v>10151</v>
      </c>
      <c r="C680" s="203" t="s">
        <v>2784</v>
      </c>
      <c r="D680" s="203" t="s">
        <v>2739</v>
      </c>
      <c r="E680" s="203" t="str">
        <f>CONCATENATE("(",SUM('Раздел 6'!P59:P59),"&gt;",0," И ",SUM('Раздел 6'!Q59:Q59),"/",SUM('Раздел 6'!P59:P59),"&gt;=",10000,")"," ИЛИ ","(",SUM('Раздел 6'!P59:P59),"=",0," И ",SUM('Раздел 6'!Q59:Q59),"=",0,")")</f>
        <v>(0&gt;0 И 0/0&gt;=10000) ИЛИ (0=0 И 0=0)</v>
      </c>
    </row>
    <row r="681" spans="1:5" s="123" customFormat="1" ht="38.25">
      <c r="A681" s="201" t="e">
        <f>IF(((SUM('Раздел 6'!P60:P60)&gt;0)*(SUM('Раздел 6'!Q60:Q60)/SUM('Раздел 6'!P60:P60)&gt;=10000))+((SUM('Раздел 6'!P60:P60)=0)*(SUM('Раздел 6'!Q60:Q60)=0)),"","Неверно!")</f>
        <v>#DIV/0!</v>
      </c>
      <c r="B681" s="202" t="s">
        <v>10151</v>
      </c>
      <c r="C681" s="203" t="s">
        <v>2785</v>
      </c>
      <c r="D681" s="203" t="s">
        <v>2739</v>
      </c>
      <c r="E681" s="203" t="str">
        <f>CONCATENATE("(",SUM('Раздел 6'!P60:P60),"&gt;",0," И ",SUM('Раздел 6'!Q60:Q60),"/",SUM('Раздел 6'!P60:P60),"&gt;=",10000,")"," ИЛИ ","(",SUM('Раздел 6'!P60:P60),"=",0," И ",SUM('Раздел 6'!Q60:Q60),"=",0,")")</f>
        <v>(0&gt;0 И 0/0&gt;=10000) ИЛИ (0=0 И 0=0)</v>
      </c>
    </row>
    <row r="682" spans="1:5" s="123" customFormat="1" ht="38.25">
      <c r="A682" s="201" t="e">
        <f>IF(((SUM('Раздел 6'!P61:P61)&gt;0)*(SUM('Раздел 6'!Q61:Q61)/SUM('Раздел 6'!P61:P61)&gt;=10000))+((SUM('Раздел 6'!P61:P61)=0)*(SUM('Раздел 6'!Q61:Q61)=0)),"","Неверно!")</f>
        <v>#DIV/0!</v>
      </c>
      <c r="B682" s="202" t="s">
        <v>10151</v>
      </c>
      <c r="C682" s="203" t="s">
        <v>2786</v>
      </c>
      <c r="D682" s="203" t="s">
        <v>2739</v>
      </c>
      <c r="E682" s="203" t="str">
        <f>CONCATENATE("(",SUM('Раздел 6'!P61:P61),"&gt;",0," И ",SUM('Раздел 6'!Q61:Q61),"/",SUM('Раздел 6'!P61:P61),"&gt;=",10000,")"," ИЛИ ","(",SUM('Раздел 6'!P61:P61),"=",0," И ",SUM('Раздел 6'!Q61:Q61),"=",0,")")</f>
        <v>(0&gt;0 И 0/0&gt;=10000) ИЛИ (0=0 И 0=0)</v>
      </c>
    </row>
    <row r="683" spans="1:5" s="123" customFormat="1" ht="38.25">
      <c r="A683" s="201" t="e">
        <f>IF(((SUM('Раздел 6'!P62:P62)&gt;0)*(SUM('Раздел 6'!Q62:Q62)/SUM('Раздел 6'!P62:P62)&gt;=10000))+((SUM('Раздел 6'!P62:P62)=0)*(SUM('Раздел 6'!Q62:Q62)=0)),"","Неверно!")</f>
        <v>#DIV/0!</v>
      </c>
      <c r="B683" s="202" t="s">
        <v>10151</v>
      </c>
      <c r="C683" s="203" t="s">
        <v>2787</v>
      </c>
      <c r="D683" s="203" t="s">
        <v>2739</v>
      </c>
      <c r="E683" s="203" t="str">
        <f>CONCATENATE("(",SUM('Раздел 6'!P62:P62),"&gt;",0," И ",SUM('Раздел 6'!Q62:Q62),"/",SUM('Раздел 6'!P62:P62),"&gt;=",10000,")"," ИЛИ ","(",SUM('Раздел 6'!P62:P62),"=",0," И ",SUM('Раздел 6'!Q62:Q62),"=",0,")")</f>
        <v>(0&gt;0 И 0/0&gt;=10000) ИЛИ (0=0 И 0=0)</v>
      </c>
    </row>
    <row r="684" spans="1:5" s="123" customFormat="1" ht="38.25">
      <c r="A684" s="201" t="e">
        <f>IF(((SUM('Раздел 6'!P63:P63)&gt;0)*(SUM('Раздел 6'!Q63:Q63)/SUM('Раздел 6'!P63:P63)&gt;=10000))+((SUM('Раздел 6'!P63:P63)=0)*(SUM('Раздел 6'!Q63:Q63)=0)),"","Неверно!")</f>
        <v>#DIV/0!</v>
      </c>
      <c r="B684" s="202" t="s">
        <v>10151</v>
      </c>
      <c r="C684" s="203" t="s">
        <v>2788</v>
      </c>
      <c r="D684" s="203" t="s">
        <v>2739</v>
      </c>
      <c r="E684" s="203" t="str">
        <f>CONCATENATE("(",SUM('Раздел 6'!P63:P63),"&gt;",0," И ",SUM('Раздел 6'!Q63:Q63),"/",SUM('Раздел 6'!P63:P63),"&gt;=",10000,")"," ИЛИ ","(",SUM('Раздел 6'!P63:P63),"=",0," И ",SUM('Раздел 6'!Q63:Q63),"=",0,")")</f>
        <v>(0&gt;0 И 0/0&gt;=10000) ИЛИ (0=0 И 0=0)</v>
      </c>
    </row>
    <row r="685" spans="1:5" s="123" customFormat="1" ht="38.25">
      <c r="A685" s="201" t="e">
        <f>IF(((SUM('Раздел 6'!P64:P64)&gt;0)*(SUM('Раздел 6'!Q64:Q64)/SUM('Раздел 6'!P64:P64)&gt;=10000))+((SUM('Раздел 6'!P64:P64)=0)*(SUM('Раздел 6'!Q64:Q64)=0)),"","Неверно!")</f>
        <v>#DIV/0!</v>
      </c>
      <c r="B685" s="202" t="s">
        <v>10151</v>
      </c>
      <c r="C685" s="203" t="s">
        <v>2789</v>
      </c>
      <c r="D685" s="203" t="s">
        <v>2739</v>
      </c>
      <c r="E685" s="203" t="str">
        <f>CONCATENATE("(",SUM('Раздел 6'!P64:P64),"&gt;",0," И ",SUM('Раздел 6'!Q64:Q64),"/",SUM('Раздел 6'!P64:P64),"&gt;=",10000,")"," ИЛИ ","(",SUM('Раздел 6'!P64:P64),"=",0," И ",SUM('Раздел 6'!Q64:Q64),"=",0,")")</f>
        <v>(0&gt;0 И 0/0&gt;=10000) ИЛИ (0=0 И 0=0)</v>
      </c>
    </row>
    <row r="686" spans="1:5" s="123" customFormat="1" ht="38.25">
      <c r="A686" s="201" t="e">
        <f>IF(((SUM('Раздел 6'!P65:P65)&gt;0)*(SUM('Раздел 6'!Q65:Q65)/SUM('Раздел 6'!P65:P65)&gt;=10000))+((SUM('Раздел 6'!P65:P65)=0)*(SUM('Раздел 6'!Q65:Q65)=0)),"","Неверно!")</f>
        <v>#DIV/0!</v>
      </c>
      <c r="B686" s="202" t="s">
        <v>10151</v>
      </c>
      <c r="C686" s="203" t="s">
        <v>2790</v>
      </c>
      <c r="D686" s="203" t="s">
        <v>2739</v>
      </c>
      <c r="E686" s="203" t="str">
        <f>CONCATENATE("(",SUM('Раздел 6'!P65:P65),"&gt;",0," И ",SUM('Раздел 6'!Q65:Q65),"/",SUM('Раздел 6'!P65:P65),"&gt;=",10000,")"," ИЛИ ","(",SUM('Раздел 6'!P65:P65),"=",0," И ",SUM('Раздел 6'!Q65:Q65),"=",0,")")</f>
        <v>(0&gt;0 И 0/0&gt;=10000) ИЛИ (0=0 И 0=0)</v>
      </c>
    </row>
    <row r="687" spans="1:5" s="123" customFormat="1" ht="38.25">
      <c r="A687" s="201" t="e">
        <f>IF(((SUM('Раздел 6'!P66:P66)&gt;0)*(SUM('Раздел 6'!Q66:Q66)/SUM('Раздел 6'!P66:P66)&gt;=10000))+((SUM('Раздел 6'!P66:P66)=0)*(SUM('Раздел 6'!Q66:Q66)=0)),"","Неверно!")</f>
        <v>#DIV/0!</v>
      </c>
      <c r="B687" s="202" t="s">
        <v>10151</v>
      </c>
      <c r="C687" s="203" t="s">
        <v>2791</v>
      </c>
      <c r="D687" s="203" t="s">
        <v>2739</v>
      </c>
      <c r="E687" s="203" t="str">
        <f>CONCATENATE("(",SUM('Раздел 6'!P66:P66),"&gt;",0," И ",SUM('Раздел 6'!Q66:Q66),"/",SUM('Раздел 6'!P66:P66),"&gt;=",10000,")"," ИЛИ ","(",SUM('Раздел 6'!P66:P66),"=",0," И ",SUM('Раздел 6'!Q66:Q66),"=",0,")")</f>
        <v>(0&gt;0 И 0/0&gt;=10000) ИЛИ (0=0 И 0=0)</v>
      </c>
    </row>
    <row r="688" spans="1:5" s="123" customFormat="1" ht="38.25">
      <c r="A688" s="201" t="e">
        <f>IF(((SUM('Раздел 6'!P67:P67)&gt;0)*(SUM('Раздел 6'!Q67:Q67)/SUM('Раздел 6'!P67:P67)&gt;=10000))+((SUM('Раздел 6'!P67:P67)=0)*(SUM('Раздел 6'!Q67:Q67)=0)),"","Неверно!")</f>
        <v>#DIV/0!</v>
      </c>
      <c r="B688" s="202" t="s">
        <v>10151</v>
      </c>
      <c r="C688" s="203" t="s">
        <v>2792</v>
      </c>
      <c r="D688" s="203" t="s">
        <v>2739</v>
      </c>
      <c r="E688" s="203" t="str">
        <f>CONCATENATE("(",SUM('Раздел 6'!P67:P67),"&gt;",0," И ",SUM('Раздел 6'!Q67:Q67),"/",SUM('Раздел 6'!P67:P67),"&gt;=",10000,")"," ИЛИ ","(",SUM('Раздел 6'!P67:P67),"=",0," И ",SUM('Раздел 6'!Q67:Q67),"=",0,")")</f>
        <v>(0&gt;0 И 0/0&gt;=10000) ИЛИ (0=0 И 0=0)</v>
      </c>
    </row>
    <row r="689" spans="1:5" s="123" customFormat="1" ht="38.25">
      <c r="A689" s="201" t="e">
        <f>IF(((SUM('Раздел 6'!P68:P68)&gt;0)*(SUM('Раздел 6'!Q68:Q68)/SUM('Раздел 6'!P68:P68)&gt;=10000))+((SUM('Раздел 6'!P68:P68)=0)*(SUM('Раздел 6'!Q68:Q68)=0)),"","Неверно!")</f>
        <v>#DIV/0!</v>
      </c>
      <c r="B689" s="202" t="s">
        <v>10151</v>
      </c>
      <c r="C689" s="203" t="s">
        <v>2793</v>
      </c>
      <c r="D689" s="203" t="s">
        <v>2739</v>
      </c>
      <c r="E689" s="203" t="str">
        <f>CONCATENATE("(",SUM('Раздел 6'!P68:P68),"&gt;",0," И ",SUM('Раздел 6'!Q68:Q68),"/",SUM('Раздел 6'!P68:P68),"&gt;=",10000,")"," ИЛИ ","(",SUM('Раздел 6'!P68:P68),"=",0," И ",SUM('Раздел 6'!Q68:Q68),"=",0,")")</f>
        <v>(0&gt;0 И 0/0&gt;=10000) ИЛИ (0=0 И 0=0)</v>
      </c>
    </row>
    <row r="690" spans="1:5" s="123" customFormat="1" ht="38.25">
      <c r="A690" s="201" t="e">
        <f>IF(((SUM('Раздел 6'!P15:P15)&gt;0)*(SUM('Раздел 6'!Q15:Q15)/SUM('Раздел 6'!P15:P15)&gt;=10000))+((SUM('Раздел 6'!P15:P15)=0)*(SUM('Раздел 6'!Q15:Q15)=0)),"","Неверно!")</f>
        <v>#DIV/0!</v>
      </c>
      <c r="B690" s="202" t="s">
        <v>10151</v>
      </c>
      <c r="C690" s="203" t="s">
        <v>2794</v>
      </c>
      <c r="D690" s="203" t="s">
        <v>2739</v>
      </c>
      <c r="E690" s="203" t="str">
        <f>CONCATENATE("(",SUM('Раздел 6'!P15:P15),"&gt;",0," И ",SUM('Раздел 6'!Q15:Q15),"/",SUM('Раздел 6'!P15:P15),"&gt;=",10000,")"," ИЛИ ","(",SUM('Раздел 6'!P15:P15),"=",0," И ",SUM('Раздел 6'!Q15:Q15),"=",0,")")</f>
        <v>(0&gt;0 И 0/0&gt;=10000) ИЛИ (0=0 И 0=0)</v>
      </c>
    </row>
    <row r="691" spans="1:5" s="123" customFormat="1" ht="38.25">
      <c r="A691" s="201" t="e">
        <f>IF(((SUM('Раздел 6'!P16:P16)&gt;0)*(SUM('Раздел 6'!Q16:Q16)/SUM('Раздел 6'!P16:P16)&gt;=10000))+((SUM('Раздел 6'!P16:P16)=0)*(SUM('Раздел 6'!Q16:Q16)=0)),"","Неверно!")</f>
        <v>#DIV/0!</v>
      </c>
      <c r="B691" s="202" t="s">
        <v>10151</v>
      </c>
      <c r="C691" s="203" t="s">
        <v>2795</v>
      </c>
      <c r="D691" s="203" t="s">
        <v>2739</v>
      </c>
      <c r="E691" s="203" t="str">
        <f>CONCATENATE("(",SUM('Раздел 6'!P16:P16),"&gt;",0," И ",SUM('Раздел 6'!Q16:Q16),"/",SUM('Раздел 6'!P16:P16),"&gt;=",10000,")"," ИЛИ ","(",SUM('Раздел 6'!P16:P16),"=",0," И ",SUM('Раздел 6'!Q16:Q16),"=",0,")")</f>
        <v>(0&gt;0 И 0/0&gt;=10000) ИЛИ (0=0 И 0=0)</v>
      </c>
    </row>
    <row r="692" spans="1:5" s="123" customFormat="1" ht="38.25">
      <c r="A692" s="201" t="e">
        <f>IF(((SUM('Раздел 6'!P17:P17)&gt;0)*(SUM('Раздел 6'!Q17:Q17)/SUM('Раздел 6'!P17:P17)&gt;=10000))+((SUM('Раздел 6'!P17:P17)=0)*(SUM('Раздел 6'!Q17:Q17)=0)),"","Неверно!")</f>
        <v>#DIV/0!</v>
      </c>
      <c r="B692" s="202" t="s">
        <v>10151</v>
      </c>
      <c r="C692" s="203" t="s">
        <v>2796</v>
      </c>
      <c r="D692" s="203" t="s">
        <v>2739</v>
      </c>
      <c r="E692" s="203" t="str">
        <f>CONCATENATE("(",SUM('Раздел 6'!P17:P17),"&gt;",0," И ",SUM('Раздел 6'!Q17:Q17),"/",SUM('Раздел 6'!P17:P17),"&gt;=",10000,")"," ИЛИ ","(",SUM('Раздел 6'!P17:P17),"=",0," И ",SUM('Раздел 6'!Q17:Q17),"=",0,")")</f>
        <v>(0&gt;0 И 0/0&gt;=10000) ИЛИ (0=0 И 0=0)</v>
      </c>
    </row>
    <row r="693" spans="1:5" s="123" customFormat="1" ht="38.25">
      <c r="A693" s="201" t="e">
        <f>IF(((SUM('Раздел 6'!P18:P18)&gt;0)*(SUM('Раздел 6'!Q18:Q18)/SUM('Раздел 6'!P18:P18)&gt;=10000))+((SUM('Раздел 6'!P18:P18)=0)*(SUM('Раздел 6'!Q18:Q18)=0)),"","Неверно!")</f>
        <v>#DIV/0!</v>
      </c>
      <c r="B693" s="202" t="s">
        <v>10151</v>
      </c>
      <c r="C693" s="203" t="s">
        <v>2797</v>
      </c>
      <c r="D693" s="203" t="s">
        <v>2739</v>
      </c>
      <c r="E693" s="203" t="str">
        <f>CONCATENATE("(",SUM('Раздел 6'!P18:P18),"&gt;",0," И ",SUM('Раздел 6'!Q18:Q18),"/",SUM('Раздел 6'!P18:P18),"&gt;=",10000,")"," ИЛИ ","(",SUM('Раздел 6'!P18:P18),"=",0," И ",SUM('Раздел 6'!Q18:Q18),"=",0,")")</f>
        <v>(0&gt;0 И 0/0&gt;=10000) ИЛИ (0=0 И 0=0)</v>
      </c>
    </row>
    <row r="694" spans="1:5" s="123" customFormat="1">
      <c r="A694" s="201" t="str">
        <f>IF((SUM('Раздел 6'!C10:C10)=SUM('Раздел 6'!C11:C68)),"","Неверно!")</f>
        <v/>
      </c>
      <c r="B694" s="202" t="s">
        <v>10152</v>
      </c>
      <c r="C694" s="203" t="s">
        <v>2701</v>
      </c>
      <c r="D694" s="203" t="s">
        <v>2702</v>
      </c>
      <c r="E694" s="203" t="str">
        <f>CONCATENATE(SUM('Раздел 6'!C10:C10),"=",SUM('Раздел 6'!C11:C68))</f>
        <v>0=0</v>
      </c>
    </row>
    <row r="695" spans="1:5" s="123" customFormat="1">
      <c r="A695" s="201" t="str">
        <f>IF((SUM('Раздел 6'!L10:L10)=SUM('Раздел 6'!L11:L68)),"","Неверно!")</f>
        <v/>
      </c>
      <c r="B695" s="202" t="s">
        <v>10152</v>
      </c>
      <c r="C695" s="203" t="s">
        <v>2703</v>
      </c>
      <c r="D695" s="203" t="s">
        <v>2702</v>
      </c>
      <c r="E695" s="203" t="str">
        <f>CONCATENATE(SUM('Раздел 6'!L10:L10),"=",SUM('Раздел 6'!L11:L68))</f>
        <v>0=0</v>
      </c>
    </row>
    <row r="696" spans="1:5" s="123" customFormat="1">
      <c r="A696" s="201" t="str">
        <f>IF((SUM('Раздел 6'!M10:M10)=SUM('Раздел 6'!M11:M68)),"","Неверно!")</f>
        <v/>
      </c>
      <c r="B696" s="202" t="s">
        <v>10152</v>
      </c>
      <c r="C696" s="203" t="s">
        <v>2704</v>
      </c>
      <c r="D696" s="203" t="s">
        <v>2702</v>
      </c>
      <c r="E696" s="203" t="str">
        <f>CONCATENATE(SUM('Раздел 6'!M10:M10),"=",SUM('Раздел 6'!M11:M68))</f>
        <v>0=0</v>
      </c>
    </row>
    <row r="697" spans="1:5" s="123" customFormat="1">
      <c r="A697" s="201" t="str">
        <f>IF((SUM('Раздел 6'!N10:N10)=SUM('Раздел 6'!N11:N68)),"","Неверно!")</f>
        <v/>
      </c>
      <c r="B697" s="202" t="s">
        <v>10152</v>
      </c>
      <c r="C697" s="203" t="s">
        <v>2705</v>
      </c>
      <c r="D697" s="203" t="s">
        <v>2702</v>
      </c>
      <c r="E697" s="203" t="str">
        <f>CONCATENATE(SUM('Раздел 6'!N10:N10),"=",SUM('Раздел 6'!N11:N68))</f>
        <v>0=0</v>
      </c>
    </row>
    <row r="698" spans="1:5" s="123" customFormat="1">
      <c r="A698" s="201" t="str">
        <f>IF((SUM('Раздел 6'!O10:O10)=SUM('Раздел 6'!O11:O68)),"","Неверно!")</f>
        <v/>
      </c>
      <c r="B698" s="202" t="s">
        <v>10152</v>
      </c>
      <c r="C698" s="203" t="s">
        <v>2706</v>
      </c>
      <c r="D698" s="203" t="s">
        <v>2702</v>
      </c>
      <c r="E698" s="203" t="str">
        <f>CONCATENATE(SUM('Раздел 6'!O10:O10),"=",SUM('Раздел 6'!O11:O68))</f>
        <v>0=0</v>
      </c>
    </row>
    <row r="699" spans="1:5" s="123" customFormat="1">
      <c r="A699" s="201" t="str">
        <f>IF((SUM('Раздел 6'!P10:P10)=SUM('Раздел 6'!P11:P68)),"","Неверно!")</f>
        <v/>
      </c>
      <c r="B699" s="202" t="s">
        <v>10152</v>
      </c>
      <c r="C699" s="203" t="s">
        <v>2707</v>
      </c>
      <c r="D699" s="203" t="s">
        <v>2702</v>
      </c>
      <c r="E699" s="203" t="str">
        <f>CONCATENATE(SUM('Раздел 6'!P10:P10),"=",SUM('Раздел 6'!P11:P68))</f>
        <v>0=0</v>
      </c>
    </row>
    <row r="700" spans="1:5" s="123" customFormat="1">
      <c r="A700" s="201" t="str">
        <f>IF((SUM('Раздел 6'!Q10:Q10)=SUM('Раздел 6'!Q11:Q68)),"","Неверно!")</f>
        <v/>
      </c>
      <c r="B700" s="202" t="s">
        <v>10152</v>
      </c>
      <c r="C700" s="203" t="s">
        <v>2708</v>
      </c>
      <c r="D700" s="203" t="s">
        <v>2702</v>
      </c>
      <c r="E700" s="203" t="str">
        <f>CONCATENATE(SUM('Раздел 6'!Q10:Q10),"=",SUM('Раздел 6'!Q11:Q68))</f>
        <v>0=0</v>
      </c>
    </row>
    <row r="701" spans="1:5" s="123" customFormat="1">
      <c r="A701" s="201" t="str">
        <f>IF((SUM('Раздел 6'!R10:R10)=SUM('Раздел 6'!R11:R68)),"","Неверно!")</f>
        <v/>
      </c>
      <c r="B701" s="202" t="s">
        <v>10152</v>
      </c>
      <c r="C701" s="203" t="s">
        <v>2709</v>
      </c>
      <c r="D701" s="203" t="s">
        <v>2702</v>
      </c>
      <c r="E701" s="203" t="str">
        <f>CONCATENATE(SUM('Раздел 6'!R10:R10),"=",SUM('Раздел 6'!R11:R68))</f>
        <v>0=0</v>
      </c>
    </row>
    <row r="702" spans="1:5" s="123" customFormat="1">
      <c r="A702" s="201" t="str">
        <f>IF((SUM('Раздел 6'!S10:S10)=SUM('Раздел 6'!S11:S68)),"","Неверно!")</f>
        <v/>
      </c>
      <c r="B702" s="202" t="s">
        <v>10152</v>
      </c>
      <c r="C702" s="203" t="s">
        <v>2710</v>
      </c>
      <c r="D702" s="203" t="s">
        <v>2702</v>
      </c>
      <c r="E702" s="203" t="str">
        <f>CONCATENATE(SUM('Раздел 6'!S10:S10),"=",SUM('Раздел 6'!S11:S68))</f>
        <v>0=0</v>
      </c>
    </row>
    <row r="703" spans="1:5" s="123" customFormat="1">
      <c r="A703" s="201" t="str">
        <f>IF((SUM('Раздел 6'!T10:T10)=SUM('Раздел 6'!T11:T68)),"","Неверно!")</f>
        <v/>
      </c>
      <c r="B703" s="202" t="s">
        <v>10152</v>
      </c>
      <c r="C703" s="203" t="s">
        <v>2711</v>
      </c>
      <c r="D703" s="203" t="s">
        <v>2702</v>
      </c>
      <c r="E703" s="203" t="str">
        <f>CONCATENATE(SUM('Раздел 6'!T10:T10),"=",SUM('Раздел 6'!T11:T68))</f>
        <v>0=0</v>
      </c>
    </row>
    <row r="704" spans="1:5" s="123" customFormat="1">
      <c r="A704" s="201" t="str">
        <f>IF((SUM('Раздел 6'!U10:U10)=SUM('Раздел 6'!U11:U68)),"","Неверно!")</f>
        <v/>
      </c>
      <c r="B704" s="202" t="s">
        <v>10152</v>
      </c>
      <c r="C704" s="203" t="s">
        <v>2712</v>
      </c>
      <c r="D704" s="203" t="s">
        <v>2702</v>
      </c>
      <c r="E704" s="203" t="str">
        <f>CONCATENATE(SUM('Раздел 6'!U10:U10),"=",SUM('Раздел 6'!U11:U68))</f>
        <v>0=0</v>
      </c>
    </row>
    <row r="705" spans="1:5" s="123" customFormat="1">
      <c r="A705" s="201" t="str">
        <f>IF((SUM('Раздел 6'!D10:D10)=SUM('Раздел 6'!D11:D68)),"","Неверно!")</f>
        <v/>
      </c>
      <c r="B705" s="202" t="s">
        <v>10152</v>
      </c>
      <c r="C705" s="203" t="s">
        <v>2713</v>
      </c>
      <c r="D705" s="203" t="s">
        <v>2702</v>
      </c>
      <c r="E705" s="203" t="str">
        <f>CONCATENATE(SUM('Раздел 6'!D10:D10),"=",SUM('Раздел 6'!D11:D68))</f>
        <v>0=0</v>
      </c>
    </row>
    <row r="706" spans="1:5" s="123" customFormat="1">
      <c r="A706" s="201" t="str">
        <f>IF((SUM('Раздел 6'!V10:V10)=SUM('Раздел 6'!V11:V68)),"","Неверно!")</f>
        <v/>
      </c>
      <c r="B706" s="202" t="s">
        <v>10152</v>
      </c>
      <c r="C706" s="203" t="s">
        <v>2714</v>
      </c>
      <c r="D706" s="203" t="s">
        <v>2702</v>
      </c>
      <c r="E706" s="203" t="str">
        <f>CONCATENATE(SUM('Раздел 6'!V10:V10),"=",SUM('Раздел 6'!V11:V68))</f>
        <v>0=0</v>
      </c>
    </row>
    <row r="707" spans="1:5" s="123" customFormat="1">
      <c r="A707" s="201" t="str">
        <f>IF((SUM('Раздел 6'!W10:W10)=SUM('Раздел 6'!W11:W68)),"","Неверно!")</f>
        <v/>
      </c>
      <c r="B707" s="202" t="s">
        <v>10152</v>
      </c>
      <c r="C707" s="203" t="s">
        <v>2715</v>
      </c>
      <c r="D707" s="203" t="s">
        <v>2702</v>
      </c>
      <c r="E707" s="203" t="str">
        <f>CONCATENATE(SUM('Раздел 6'!W10:W10),"=",SUM('Раздел 6'!W11:W68))</f>
        <v>0=0</v>
      </c>
    </row>
    <row r="708" spans="1:5" s="123" customFormat="1">
      <c r="A708" s="201" t="str">
        <f>IF((SUM('Раздел 6'!X10:X10)=SUM('Раздел 6'!X11:X68)),"","Неверно!")</f>
        <v/>
      </c>
      <c r="B708" s="202" t="s">
        <v>10152</v>
      </c>
      <c r="C708" s="203" t="s">
        <v>2716</v>
      </c>
      <c r="D708" s="203" t="s">
        <v>2702</v>
      </c>
      <c r="E708" s="203" t="str">
        <f>CONCATENATE(SUM('Раздел 6'!X10:X10),"=",SUM('Раздел 6'!X11:X68))</f>
        <v>0=0</v>
      </c>
    </row>
    <row r="709" spans="1:5" s="123" customFormat="1">
      <c r="A709" s="201" t="str">
        <f>IF((SUM('Раздел 6'!Y10:Y10)=SUM('Раздел 6'!Y11:Y68)),"","Неверно!")</f>
        <v/>
      </c>
      <c r="B709" s="202" t="s">
        <v>10152</v>
      </c>
      <c r="C709" s="203" t="s">
        <v>2717</v>
      </c>
      <c r="D709" s="203" t="s">
        <v>2702</v>
      </c>
      <c r="E709" s="203" t="str">
        <f>CONCATENATE(SUM('Раздел 6'!Y10:Y10),"=",SUM('Раздел 6'!Y11:Y68))</f>
        <v>0=0</v>
      </c>
    </row>
    <row r="710" spans="1:5" s="123" customFormat="1">
      <c r="A710" s="201" t="str">
        <f>IF((SUM('Раздел 6'!Z10:Z10)=SUM('Раздел 6'!Z11:Z68)),"","Неверно!")</f>
        <v/>
      </c>
      <c r="B710" s="202" t="s">
        <v>10152</v>
      </c>
      <c r="C710" s="203" t="s">
        <v>2718</v>
      </c>
      <c r="D710" s="203" t="s">
        <v>2702</v>
      </c>
      <c r="E710" s="203" t="str">
        <f>CONCATENATE(SUM('Раздел 6'!Z10:Z10),"=",SUM('Раздел 6'!Z11:Z68))</f>
        <v>0=0</v>
      </c>
    </row>
    <row r="711" spans="1:5" s="123" customFormat="1">
      <c r="A711" s="201" t="str">
        <f>IF((SUM('Раздел 6'!AA10:AA10)=SUM('Раздел 6'!AA11:AA68)),"","Неверно!")</f>
        <v/>
      </c>
      <c r="B711" s="202" t="s">
        <v>10152</v>
      </c>
      <c r="C711" s="203" t="s">
        <v>2719</v>
      </c>
      <c r="D711" s="203" t="s">
        <v>2702</v>
      </c>
      <c r="E711" s="203" t="str">
        <f>CONCATENATE(SUM('Раздел 6'!AA10:AA10),"=",SUM('Раздел 6'!AA11:AA68))</f>
        <v>0=0</v>
      </c>
    </row>
    <row r="712" spans="1:5" s="123" customFormat="1">
      <c r="A712" s="201" t="str">
        <f>IF((SUM('Раздел 6'!AB10:AB10)=SUM('Раздел 6'!AB11:AB68)),"","Неверно!")</f>
        <v/>
      </c>
      <c r="B712" s="202" t="s">
        <v>10152</v>
      </c>
      <c r="C712" s="203" t="s">
        <v>2720</v>
      </c>
      <c r="D712" s="203" t="s">
        <v>2702</v>
      </c>
      <c r="E712" s="203" t="str">
        <f>CONCATENATE(SUM('Раздел 6'!AB10:AB10),"=",SUM('Раздел 6'!AB11:AB68))</f>
        <v>0=0</v>
      </c>
    </row>
    <row r="713" spans="1:5" s="123" customFormat="1">
      <c r="A713" s="201" t="str">
        <f>IF((SUM('Раздел 6'!AC10:AC10)=SUM('Раздел 6'!AC11:AC68)),"","Неверно!")</f>
        <v/>
      </c>
      <c r="B713" s="202" t="s">
        <v>10152</v>
      </c>
      <c r="C713" s="203" t="s">
        <v>2721</v>
      </c>
      <c r="D713" s="203" t="s">
        <v>2702</v>
      </c>
      <c r="E713" s="203" t="str">
        <f>CONCATENATE(SUM('Раздел 6'!AC10:AC10),"=",SUM('Раздел 6'!AC11:AC68))</f>
        <v>0=0</v>
      </c>
    </row>
    <row r="714" spans="1:5" s="123" customFormat="1">
      <c r="A714" s="201" t="str">
        <f>IF((SUM('Раздел 6'!AD10:AD10)=SUM('Раздел 6'!AD11:AD68)),"","Неверно!")</f>
        <v/>
      </c>
      <c r="B714" s="202" t="s">
        <v>10152</v>
      </c>
      <c r="C714" s="203" t="s">
        <v>2722</v>
      </c>
      <c r="D714" s="203" t="s">
        <v>2702</v>
      </c>
      <c r="E714" s="203" t="str">
        <f>CONCATENATE(SUM('Раздел 6'!AD10:AD10),"=",SUM('Раздел 6'!AD11:AD68))</f>
        <v>0=0</v>
      </c>
    </row>
    <row r="715" spans="1:5" s="123" customFormat="1">
      <c r="A715" s="201" t="str">
        <f>IF((SUM('Раздел 6'!AE10:AE10)=SUM('Раздел 6'!AE11:AE68)),"","Неверно!")</f>
        <v/>
      </c>
      <c r="B715" s="202" t="s">
        <v>10152</v>
      </c>
      <c r="C715" s="203" t="s">
        <v>2723</v>
      </c>
      <c r="D715" s="203" t="s">
        <v>2702</v>
      </c>
      <c r="E715" s="203" t="str">
        <f>CONCATENATE(SUM('Раздел 6'!AE10:AE10),"=",SUM('Раздел 6'!AE11:AE68))</f>
        <v>0=0</v>
      </c>
    </row>
    <row r="716" spans="1:5" s="123" customFormat="1">
      <c r="A716" s="201" t="str">
        <f>IF((SUM('Раздел 6'!E10:E10)=SUM('Раздел 6'!E11:E68)),"","Неверно!")</f>
        <v/>
      </c>
      <c r="B716" s="202" t="s">
        <v>10152</v>
      </c>
      <c r="C716" s="203" t="s">
        <v>2724</v>
      </c>
      <c r="D716" s="203" t="s">
        <v>2702</v>
      </c>
      <c r="E716" s="203" t="str">
        <f>CONCATENATE(SUM('Раздел 6'!E10:E10),"=",SUM('Раздел 6'!E11:E68))</f>
        <v>0=0</v>
      </c>
    </row>
    <row r="717" spans="1:5" s="123" customFormat="1">
      <c r="A717" s="201" t="str">
        <f>IF((SUM('Раздел 6'!AF10:AF10)=SUM('Раздел 6'!AF11:AF68)),"","Неверно!")</f>
        <v/>
      </c>
      <c r="B717" s="202" t="s">
        <v>10152</v>
      </c>
      <c r="C717" s="203" t="s">
        <v>2725</v>
      </c>
      <c r="D717" s="203" t="s">
        <v>2702</v>
      </c>
      <c r="E717" s="203" t="str">
        <f>CONCATENATE(SUM('Раздел 6'!AF10:AF10),"=",SUM('Раздел 6'!AF11:AF68))</f>
        <v>0=0</v>
      </c>
    </row>
    <row r="718" spans="1:5" s="123" customFormat="1">
      <c r="A718" s="201" t="str">
        <f>IF((SUM('Раздел 6'!AG10:AG10)=SUM('Раздел 6'!AG11:AG68)),"","Неверно!")</f>
        <v/>
      </c>
      <c r="B718" s="202" t="s">
        <v>10152</v>
      </c>
      <c r="C718" s="203" t="s">
        <v>2726</v>
      </c>
      <c r="D718" s="203" t="s">
        <v>2702</v>
      </c>
      <c r="E718" s="203" t="str">
        <f>CONCATENATE(SUM('Раздел 6'!AG10:AG10),"=",SUM('Раздел 6'!AG11:AG68))</f>
        <v>0=0</v>
      </c>
    </row>
    <row r="719" spans="1:5" s="123" customFormat="1">
      <c r="A719" s="201" t="str">
        <f>IF((SUM('Раздел 6'!AH10:AH10)=SUM('Раздел 6'!AH11:AH68)),"","Неверно!")</f>
        <v/>
      </c>
      <c r="B719" s="202" t="s">
        <v>10152</v>
      </c>
      <c r="C719" s="203" t="s">
        <v>2727</v>
      </c>
      <c r="D719" s="203" t="s">
        <v>2702</v>
      </c>
      <c r="E719" s="203" t="str">
        <f>CONCATENATE(SUM('Раздел 6'!AH10:AH10),"=",SUM('Раздел 6'!AH11:AH68))</f>
        <v>0=0</v>
      </c>
    </row>
    <row r="720" spans="1:5" s="123" customFormat="1">
      <c r="A720" s="201" t="str">
        <f>IF((SUM('Раздел 6'!AI10:AI10)=SUM('Раздел 6'!AI11:AI68)),"","Неверно!")</f>
        <v/>
      </c>
      <c r="B720" s="202" t="s">
        <v>10152</v>
      </c>
      <c r="C720" s="203" t="s">
        <v>2728</v>
      </c>
      <c r="D720" s="203" t="s">
        <v>2702</v>
      </c>
      <c r="E720" s="203" t="str">
        <f>CONCATENATE(SUM('Раздел 6'!AI10:AI10),"=",SUM('Раздел 6'!AI11:AI68))</f>
        <v>0=0</v>
      </c>
    </row>
    <row r="721" spans="1:5" s="123" customFormat="1">
      <c r="A721" s="201" t="str">
        <f>IF((SUM('Раздел 6'!AJ10:AJ10)=SUM('Раздел 6'!AJ11:AJ68)),"","Неверно!")</f>
        <v/>
      </c>
      <c r="B721" s="202" t="s">
        <v>10152</v>
      </c>
      <c r="C721" s="203" t="s">
        <v>2729</v>
      </c>
      <c r="D721" s="203" t="s">
        <v>2702</v>
      </c>
      <c r="E721" s="203" t="str">
        <f>CONCATENATE(SUM('Раздел 6'!AJ10:AJ10),"=",SUM('Раздел 6'!AJ11:AJ68))</f>
        <v>0=0</v>
      </c>
    </row>
    <row r="722" spans="1:5" s="123" customFormat="1">
      <c r="A722" s="201" t="str">
        <f>IF((SUM('Раздел 6'!AK10:AK10)=SUM('Раздел 6'!AK11:AK68)),"","Неверно!")</f>
        <v/>
      </c>
      <c r="B722" s="202" t="s">
        <v>10152</v>
      </c>
      <c r="C722" s="203" t="s">
        <v>2730</v>
      </c>
      <c r="D722" s="203" t="s">
        <v>2702</v>
      </c>
      <c r="E722" s="203" t="str">
        <f>CONCATENATE(SUM('Раздел 6'!AK10:AK10),"=",SUM('Раздел 6'!AK11:AK68))</f>
        <v>0=0</v>
      </c>
    </row>
    <row r="723" spans="1:5" s="123" customFormat="1">
      <c r="A723" s="201" t="str">
        <f>IF((SUM('Раздел 6'!AL10:AL10)=SUM('Раздел 6'!AL11:AL68)),"","Неверно!")</f>
        <v/>
      </c>
      <c r="B723" s="202" t="s">
        <v>10152</v>
      </c>
      <c r="C723" s="203" t="s">
        <v>2731</v>
      </c>
      <c r="D723" s="203" t="s">
        <v>2702</v>
      </c>
      <c r="E723" s="203" t="str">
        <f>CONCATENATE(SUM('Раздел 6'!AL10:AL10),"=",SUM('Раздел 6'!AL11:AL68))</f>
        <v>0=0</v>
      </c>
    </row>
    <row r="724" spans="1:5" s="123" customFormat="1">
      <c r="A724" s="201" t="str">
        <f>IF((SUM('Раздел 6'!F10:F10)=SUM('Раздел 6'!F11:F68)),"","Неверно!")</f>
        <v/>
      </c>
      <c r="B724" s="202" t="s">
        <v>10152</v>
      </c>
      <c r="C724" s="203" t="s">
        <v>2732</v>
      </c>
      <c r="D724" s="203" t="s">
        <v>2702</v>
      </c>
      <c r="E724" s="203" t="str">
        <f>CONCATENATE(SUM('Раздел 6'!F10:F10),"=",SUM('Раздел 6'!F11:F68))</f>
        <v>0=0</v>
      </c>
    </row>
    <row r="725" spans="1:5" s="123" customFormat="1">
      <c r="A725" s="201" t="str">
        <f>IF((SUM('Раздел 6'!G10:G10)=SUM('Раздел 6'!G11:G68)),"","Неверно!")</f>
        <v/>
      </c>
      <c r="B725" s="202" t="s">
        <v>10152</v>
      </c>
      <c r="C725" s="203" t="s">
        <v>2733</v>
      </c>
      <c r="D725" s="203" t="s">
        <v>2702</v>
      </c>
      <c r="E725" s="203" t="str">
        <f>CONCATENATE(SUM('Раздел 6'!G10:G10),"=",SUM('Раздел 6'!G11:G68))</f>
        <v>0=0</v>
      </c>
    </row>
    <row r="726" spans="1:5" s="123" customFormat="1">
      <c r="A726" s="201" t="str">
        <f>IF((SUM('Раздел 6'!H10:H10)=SUM('Раздел 6'!H11:H68)),"","Неверно!")</f>
        <v/>
      </c>
      <c r="B726" s="202" t="s">
        <v>10152</v>
      </c>
      <c r="C726" s="203" t="s">
        <v>2734</v>
      </c>
      <c r="D726" s="203" t="s">
        <v>2702</v>
      </c>
      <c r="E726" s="203" t="str">
        <f>CONCATENATE(SUM('Раздел 6'!H10:H10),"=",SUM('Раздел 6'!H11:H68))</f>
        <v>0=0</v>
      </c>
    </row>
    <row r="727" spans="1:5" s="123" customFormat="1">
      <c r="A727" s="201" t="str">
        <f>IF((SUM('Раздел 6'!I10:I10)=SUM('Раздел 6'!I11:I68)),"","Неверно!")</f>
        <v/>
      </c>
      <c r="B727" s="202" t="s">
        <v>10152</v>
      </c>
      <c r="C727" s="203" t="s">
        <v>2735</v>
      </c>
      <c r="D727" s="203" t="s">
        <v>2702</v>
      </c>
      <c r="E727" s="203" t="str">
        <f>CONCATENATE(SUM('Раздел 6'!I10:I10),"=",SUM('Раздел 6'!I11:I68))</f>
        <v>0=0</v>
      </c>
    </row>
    <row r="728" spans="1:5" s="123" customFormat="1">
      <c r="A728" s="201" t="str">
        <f>IF((SUM('Раздел 6'!J10:J10)=SUM('Раздел 6'!J11:J68)),"","Неверно!")</f>
        <v/>
      </c>
      <c r="B728" s="202" t="s">
        <v>10152</v>
      </c>
      <c r="C728" s="203" t="s">
        <v>2736</v>
      </c>
      <c r="D728" s="203" t="s">
        <v>2702</v>
      </c>
      <c r="E728" s="203" t="str">
        <f>CONCATENATE(SUM('Раздел 6'!J10:J10),"=",SUM('Раздел 6'!J11:J68))</f>
        <v>0=0</v>
      </c>
    </row>
    <row r="729" spans="1:5" s="123" customFormat="1">
      <c r="A729" s="201" t="str">
        <f>IF((SUM('Раздел 6'!K10:K10)=SUM('Раздел 6'!K11:K68)),"","Неверно!")</f>
        <v/>
      </c>
      <c r="B729" s="202" t="s">
        <v>10152</v>
      </c>
      <c r="C729" s="203" t="s">
        <v>2737</v>
      </c>
      <c r="D729" s="203" t="s">
        <v>2702</v>
      </c>
      <c r="E729" s="203" t="str">
        <f>CONCATENATE(SUM('Раздел 6'!K10:K10),"=",SUM('Раздел 6'!K11:K68))</f>
        <v>0=0</v>
      </c>
    </row>
    <row r="730" spans="1:5" s="123" customFormat="1">
      <c r="A730" s="201" t="str">
        <f>IF((SUM('Раздел 6'!AE10:AE10)&lt;=SUM('Раздел 6'!J10:J10)),"","Неверно!")</f>
        <v/>
      </c>
      <c r="B730" s="202" t="s">
        <v>10153</v>
      </c>
      <c r="C730" s="203" t="s">
        <v>2641</v>
      </c>
      <c r="D730" s="203" t="s">
        <v>2642</v>
      </c>
      <c r="E730" s="203" t="str">
        <f>CONCATENATE(SUM('Раздел 6'!AE10:AE10),"&lt;=",SUM('Раздел 6'!J10:J10))</f>
        <v>0&lt;=0</v>
      </c>
    </row>
    <row r="731" spans="1:5" s="123" customFormat="1">
      <c r="A731" s="201" t="str">
        <f>IF((SUM('Раздел 6'!AE19:AE19)&lt;=SUM('Раздел 6'!J19:J19)),"","Неверно!")</f>
        <v/>
      </c>
      <c r="B731" s="202" t="s">
        <v>10153</v>
      </c>
      <c r="C731" s="203" t="s">
        <v>2643</v>
      </c>
      <c r="D731" s="203" t="s">
        <v>2642</v>
      </c>
      <c r="E731" s="203" t="str">
        <f>CONCATENATE(SUM('Раздел 6'!AE19:AE19),"&lt;=",SUM('Раздел 6'!J19:J19))</f>
        <v>0&lt;=0</v>
      </c>
    </row>
    <row r="732" spans="1:5" s="123" customFormat="1">
      <c r="A732" s="201" t="str">
        <f>IF((SUM('Раздел 6'!AE20:AE20)&lt;=SUM('Раздел 6'!J20:J20)),"","Неверно!")</f>
        <v/>
      </c>
      <c r="B732" s="202" t="s">
        <v>10153</v>
      </c>
      <c r="C732" s="203" t="s">
        <v>2644</v>
      </c>
      <c r="D732" s="203" t="s">
        <v>2642</v>
      </c>
      <c r="E732" s="203" t="str">
        <f>CONCATENATE(SUM('Раздел 6'!AE20:AE20),"&lt;=",SUM('Раздел 6'!J20:J20))</f>
        <v>0&lt;=0</v>
      </c>
    </row>
    <row r="733" spans="1:5" s="123" customFormat="1">
      <c r="A733" s="201" t="str">
        <f>IF((SUM('Раздел 6'!AE21:AE21)&lt;=SUM('Раздел 6'!J21:J21)),"","Неверно!")</f>
        <v/>
      </c>
      <c r="B733" s="202" t="s">
        <v>10153</v>
      </c>
      <c r="C733" s="203" t="s">
        <v>2645</v>
      </c>
      <c r="D733" s="203" t="s">
        <v>2642</v>
      </c>
      <c r="E733" s="203" t="str">
        <f>CONCATENATE(SUM('Раздел 6'!AE21:AE21),"&lt;=",SUM('Раздел 6'!J21:J21))</f>
        <v>0&lt;=0</v>
      </c>
    </row>
    <row r="734" spans="1:5" s="123" customFormat="1">
      <c r="A734" s="201" t="str">
        <f>IF((SUM('Раздел 6'!AE22:AE22)&lt;=SUM('Раздел 6'!J22:J22)),"","Неверно!")</f>
        <v/>
      </c>
      <c r="B734" s="202" t="s">
        <v>10153</v>
      </c>
      <c r="C734" s="203" t="s">
        <v>2646</v>
      </c>
      <c r="D734" s="203" t="s">
        <v>2642</v>
      </c>
      <c r="E734" s="203" t="str">
        <f>CONCATENATE(SUM('Раздел 6'!AE22:AE22),"&lt;=",SUM('Раздел 6'!J22:J22))</f>
        <v>0&lt;=0</v>
      </c>
    </row>
    <row r="735" spans="1:5" s="123" customFormat="1">
      <c r="A735" s="201" t="str">
        <f>IF((SUM('Раздел 6'!AE23:AE23)&lt;=SUM('Раздел 6'!J23:J23)),"","Неверно!")</f>
        <v/>
      </c>
      <c r="B735" s="202" t="s">
        <v>10153</v>
      </c>
      <c r="C735" s="203" t="s">
        <v>2647</v>
      </c>
      <c r="D735" s="203" t="s">
        <v>2642</v>
      </c>
      <c r="E735" s="203" t="str">
        <f>CONCATENATE(SUM('Раздел 6'!AE23:AE23),"&lt;=",SUM('Раздел 6'!J23:J23))</f>
        <v>0&lt;=0</v>
      </c>
    </row>
    <row r="736" spans="1:5" s="123" customFormat="1">
      <c r="A736" s="201" t="str">
        <f>IF((SUM('Раздел 6'!AE24:AE24)&lt;=SUM('Раздел 6'!J24:J24)),"","Неверно!")</f>
        <v/>
      </c>
      <c r="B736" s="202" t="s">
        <v>10153</v>
      </c>
      <c r="C736" s="203" t="s">
        <v>2648</v>
      </c>
      <c r="D736" s="203" t="s">
        <v>2642</v>
      </c>
      <c r="E736" s="203" t="str">
        <f>CONCATENATE(SUM('Раздел 6'!AE24:AE24),"&lt;=",SUM('Раздел 6'!J24:J24))</f>
        <v>0&lt;=0</v>
      </c>
    </row>
    <row r="737" spans="1:5" s="123" customFormat="1">
      <c r="A737" s="201" t="str">
        <f>IF((SUM('Раздел 6'!AE25:AE25)&lt;=SUM('Раздел 6'!J25:J25)),"","Неверно!")</f>
        <v/>
      </c>
      <c r="B737" s="202" t="s">
        <v>10153</v>
      </c>
      <c r="C737" s="203" t="s">
        <v>2649</v>
      </c>
      <c r="D737" s="203" t="s">
        <v>2642</v>
      </c>
      <c r="E737" s="203" t="str">
        <f>CONCATENATE(SUM('Раздел 6'!AE25:AE25),"&lt;=",SUM('Раздел 6'!J25:J25))</f>
        <v>0&lt;=0</v>
      </c>
    </row>
    <row r="738" spans="1:5" s="123" customFormat="1">
      <c r="A738" s="201" t="str">
        <f>IF((SUM('Раздел 6'!AE26:AE26)&lt;=SUM('Раздел 6'!J26:J26)),"","Неверно!")</f>
        <v/>
      </c>
      <c r="B738" s="202" t="s">
        <v>10153</v>
      </c>
      <c r="C738" s="203" t="s">
        <v>2650</v>
      </c>
      <c r="D738" s="203" t="s">
        <v>2642</v>
      </c>
      <c r="E738" s="203" t="str">
        <f>CONCATENATE(SUM('Раздел 6'!AE26:AE26),"&lt;=",SUM('Раздел 6'!J26:J26))</f>
        <v>0&lt;=0</v>
      </c>
    </row>
    <row r="739" spans="1:5" s="123" customFormat="1">
      <c r="A739" s="201" t="str">
        <f>IF((SUM('Раздел 6'!AE27:AE27)&lt;=SUM('Раздел 6'!J27:J27)),"","Неверно!")</f>
        <v/>
      </c>
      <c r="B739" s="202" t="s">
        <v>10153</v>
      </c>
      <c r="C739" s="203" t="s">
        <v>2651</v>
      </c>
      <c r="D739" s="203" t="s">
        <v>2642</v>
      </c>
      <c r="E739" s="203" t="str">
        <f>CONCATENATE(SUM('Раздел 6'!AE27:AE27),"&lt;=",SUM('Раздел 6'!J27:J27))</f>
        <v>0&lt;=0</v>
      </c>
    </row>
    <row r="740" spans="1:5" s="123" customFormat="1">
      <c r="A740" s="201" t="str">
        <f>IF((SUM('Раздел 6'!AE28:AE28)&lt;=SUM('Раздел 6'!J28:J28)),"","Неверно!")</f>
        <v/>
      </c>
      <c r="B740" s="202" t="s">
        <v>10153</v>
      </c>
      <c r="C740" s="203" t="s">
        <v>2652</v>
      </c>
      <c r="D740" s="203" t="s">
        <v>2642</v>
      </c>
      <c r="E740" s="203" t="str">
        <f>CONCATENATE(SUM('Раздел 6'!AE28:AE28),"&lt;=",SUM('Раздел 6'!J28:J28))</f>
        <v>0&lt;=0</v>
      </c>
    </row>
    <row r="741" spans="1:5" s="123" customFormat="1">
      <c r="A741" s="201" t="str">
        <f>IF((SUM('Раздел 6'!AE11:AE11)&lt;=SUM('Раздел 6'!J11:J11)),"","Неверно!")</f>
        <v/>
      </c>
      <c r="B741" s="202" t="s">
        <v>10153</v>
      </c>
      <c r="C741" s="203" t="s">
        <v>2653</v>
      </c>
      <c r="D741" s="203" t="s">
        <v>2642</v>
      </c>
      <c r="E741" s="203" t="str">
        <f>CONCATENATE(SUM('Раздел 6'!AE11:AE11),"&lt;=",SUM('Раздел 6'!J11:J11))</f>
        <v>0&lt;=0</v>
      </c>
    </row>
    <row r="742" spans="1:5" s="123" customFormat="1">
      <c r="A742" s="201" t="str">
        <f>IF((SUM('Раздел 6'!AE29:AE29)&lt;=SUM('Раздел 6'!J29:J29)),"","Неверно!")</f>
        <v/>
      </c>
      <c r="B742" s="202" t="s">
        <v>10153</v>
      </c>
      <c r="C742" s="203" t="s">
        <v>2654</v>
      </c>
      <c r="D742" s="203" t="s">
        <v>2642</v>
      </c>
      <c r="E742" s="203" t="str">
        <f>CONCATENATE(SUM('Раздел 6'!AE29:AE29),"&lt;=",SUM('Раздел 6'!J29:J29))</f>
        <v>0&lt;=0</v>
      </c>
    </row>
    <row r="743" spans="1:5" s="123" customFormat="1">
      <c r="A743" s="201" t="str">
        <f>IF((SUM('Раздел 6'!AE30:AE30)&lt;=SUM('Раздел 6'!J30:J30)),"","Неверно!")</f>
        <v/>
      </c>
      <c r="B743" s="202" t="s">
        <v>10153</v>
      </c>
      <c r="C743" s="203" t="s">
        <v>2655</v>
      </c>
      <c r="D743" s="203" t="s">
        <v>2642</v>
      </c>
      <c r="E743" s="203" t="str">
        <f>CONCATENATE(SUM('Раздел 6'!AE30:AE30),"&lt;=",SUM('Раздел 6'!J30:J30))</f>
        <v>0&lt;=0</v>
      </c>
    </row>
    <row r="744" spans="1:5" s="123" customFormat="1">
      <c r="A744" s="201" t="str">
        <f>IF((SUM('Раздел 6'!AE31:AE31)&lt;=SUM('Раздел 6'!J31:J31)),"","Неверно!")</f>
        <v/>
      </c>
      <c r="B744" s="202" t="s">
        <v>10153</v>
      </c>
      <c r="C744" s="203" t="s">
        <v>2656</v>
      </c>
      <c r="D744" s="203" t="s">
        <v>2642</v>
      </c>
      <c r="E744" s="203" t="str">
        <f>CONCATENATE(SUM('Раздел 6'!AE31:AE31),"&lt;=",SUM('Раздел 6'!J31:J31))</f>
        <v>0&lt;=0</v>
      </c>
    </row>
    <row r="745" spans="1:5" s="123" customFormat="1">
      <c r="A745" s="201" t="str">
        <f>IF((SUM('Раздел 6'!AE32:AE32)&lt;=SUM('Раздел 6'!J32:J32)),"","Неверно!")</f>
        <v/>
      </c>
      <c r="B745" s="202" t="s">
        <v>10153</v>
      </c>
      <c r="C745" s="203" t="s">
        <v>2657</v>
      </c>
      <c r="D745" s="203" t="s">
        <v>2642</v>
      </c>
      <c r="E745" s="203" t="str">
        <f>CONCATENATE(SUM('Раздел 6'!AE32:AE32),"&lt;=",SUM('Раздел 6'!J32:J32))</f>
        <v>0&lt;=0</v>
      </c>
    </row>
    <row r="746" spans="1:5" s="123" customFormat="1">
      <c r="A746" s="201" t="str">
        <f>IF((SUM('Раздел 6'!AE33:AE33)&lt;=SUM('Раздел 6'!J33:J33)),"","Неверно!")</f>
        <v/>
      </c>
      <c r="B746" s="202" t="s">
        <v>10153</v>
      </c>
      <c r="C746" s="203" t="s">
        <v>2658</v>
      </c>
      <c r="D746" s="203" t="s">
        <v>2642</v>
      </c>
      <c r="E746" s="203" t="str">
        <f>CONCATENATE(SUM('Раздел 6'!AE33:AE33),"&lt;=",SUM('Раздел 6'!J33:J33))</f>
        <v>0&lt;=0</v>
      </c>
    </row>
    <row r="747" spans="1:5" s="123" customFormat="1">
      <c r="A747" s="201" t="str">
        <f>IF((SUM('Раздел 6'!AE34:AE34)&lt;=SUM('Раздел 6'!J34:J34)),"","Неверно!")</f>
        <v/>
      </c>
      <c r="B747" s="202" t="s">
        <v>10153</v>
      </c>
      <c r="C747" s="203" t="s">
        <v>2659</v>
      </c>
      <c r="D747" s="203" t="s">
        <v>2642</v>
      </c>
      <c r="E747" s="203" t="str">
        <f>CONCATENATE(SUM('Раздел 6'!AE34:AE34),"&lt;=",SUM('Раздел 6'!J34:J34))</f>
        <v>0&lt;=0</v>
      </c>
    </row>
    <row r="748" spans="1:5" s="123" customFormat="1">
      <c r="A748" s="201" t="str">
        <f>IF((SUM('Раздел 6'!AE35:AE35)&lt;=SUM('Раздел 6'!J35:J35)),"","Неверно!")</f>
        <v/>
      </c>
      <c r="B748" s="202" t="s">
        <v>10153</v>
      </c>
      <c r="C748" s="203" t="s">
        <v>2660</v>
      </c>
      <c r="D748" s="203" t="s">
        <v>2642</v>
      </c>
      <c r="E748" s="203" t="str">
        <f>CONCATENATE(SUM('Раздел 6'!AE35:AE35),"&lt;=",SUM('Раздел 6'!J35:J35))</f>
        <v>0&lt;=0</v>
      </c>
    </row>
    <row r="749" spans="1:5" s="123" customFormat="1">
      <c r="A749" s="201" t="str">
        <f>IF((SUM('Раздел 6'!AE36:AE36)&lt;=SUM('Раздел 6'!J36:J36)),"","Неверно!")</f>
        <v/>
      </c>
      <c r="B749" s="202" t="s">
        <v>10153</v>
      </c>
      <c r="C749" s="203" t="s">
        <v>2661</v>
      </c>
      <c r="D749" s="203" t="s">
        <v>2642</v>
      </c>
      <c r="E749" s="203" t="str">
        <f>CONCATENATE(SUM('Раздел 6'!AE36:AE36),"&lt;=",SUM('Раздел 6'!J36:J36))</f>
        <v>0&lt;=0</v>
      </c>
    </row>
    <row r="750" spans="1:5" s="123" customFormat="1">
      <c r="A750" s="201" t="str">
        <f>IF((SUM('Раздел 6'!AE37:AE37)&lt;=SUM('Раздел 6'!J37:J37)),"","Неверно!")</f>
        <v/>
      </c>
      <c r="B750" s="202" t="s">
        <v>10153</v>
      </c>
      <c r="C750" s="203" t="s">
        <v>2662</v>
      </c>
      <c r="D750" s="203" t="s">
        <v>2642</v>
      </c>
      <c r="E750" s="203" t="str">
        <f>CONCATENATE(SUM('Раздел 6'!AE37:AE37),"&lt;=",SUM('Раздел 6'!J37:J37))</f>
        <v>0&lt;=0</v>
      </c>
    </row>
    <row r="751" spans="1:5" s="123" customFormat="1">
      <c r="A751" s="201" t="str">
        <f>IF((SUM('Раздел 6'!AE38:AE38)&lt;=SUM('Раздел 6'!J38:J38)),"","Неверно!")</f>
        <v/>
      </c>
      <c r="B751" s="202" t="s">
        <v>10153</v>
      </c>
      <c r="C751" s="203" t="s">
        <v>2663</v>
      </c>
      <c r="D751" s="203" t="s">
        <v>2642</v>
      </c>
      <c r="E751" s="203" t="str">
        <f>CONCATENATE(SUM('Раздел 6'!AE38:AE38),"&lt;=",SUM('Раздел 6'!J38:J38))</f>
        <v>0&lt;=0</v>
      </c>
    </row>
    <row r="752" spans="1:5" s="123" customFormat="1">
      <c r="A752" s="201" t="str">
        <f>IF((SUM('Раздел 6'!AE12:AE12)&lt;=SUM('Раздел 6'!J12:J12)),"","Неверно!")</f>
        <v/>
      </c>
      <c r="B752" s="202" t="s">
        <v>10153</v>
      </c>
      <c r="C752" s="203" t="s">
        <v>2664</v>
      </c>
      <c r="D752" s="203" t="s">
        <v>2642</v>
      </c>
      <c r="E752" s="203" t="str">
        <f>CONCATENATE(SUM('Раздел 6'!AE12:AE12),"&lt;=",SUM('Раздел 6'!J12:J12))</f>
        <v>0&lt;=0</v>
      </c>
    </row>
    <row r="753" spans="1:5" s="123" customFormat="1">
      <c r="A753" s="201" t="str">
        <f>IF((SUM('Раздел 6'!AE39:AE39)&lt;=SUM('Раздел 6'!J39:J39)),"","Неверно!")</f>
        <v/>
      </c>
      <c r="B753" s="202" t="s">
        <v>10153</v>
      </c>
      <c r="C753" s="203" t="s">
        <v>2665</v>
      </c>
      <c r="D753" s="203" t="s">
        <v>2642</v>
      </c>
      <c r="E753" s="203" t="str">
        <f>CONCATENATE(SUM('Раздел 6'!AE39:AE39),"&lt;=",SUM('Раздел 6'!J39:J39))</f>
        <v>0&lt;=0</v>
      </c>
    </row>
    <row r="754" spans="1:5" s="123" customFormat="1">
      <c r="A754" s="201" t="str">
        <f>IF((SUM('Раздел 6'!AE40:AE40)&lt;=SUM('Раздел 6'!J40:J40)),"","Неверно!")</f>
        <v/>
      </c>
      <c r="B754" s="202" t="s">
        <v>10153</v>
      </c>
      <c r="C754" s="203" t="s">
        <v>2666</v>
      </c>
      <c r="D754" s="203" t="s">
        <v>2642</v>
      </c>
      <c r="E754" s="203" t="str">
        <f>CONCATENATE(SUM('Раздел 6'!AE40:AE40),"&lt;=",SUM('Раздел 6'!J40:J40))</f>
        <v>0&lt;=0</v>
      </c>
    </row>
    <row r="755" spans="1:5" s="123" customFormat="1">
      <c r="A755" s="201" t="str">
        <f>IF((SUM('Раздел 6'!AE41:AE41)&lt;=SUM('Раздел 6'!J41:J41)),"","Неверно!")</f>
        <v/>
      </c>
      <c r="B755" s="202" t="s">
        <v>10153</v>
      </c>
      <c r="C755" s="203" t="s">
        <v>2667</v>
      </c>
      <c r="D755" s="203" t="s">
        <v>2642</v>
      </c>
      <c r="E755" s="203" t="str">
        <f>CONCATENATE(SUM('Раздел 6'!AE41:AE41),"&lt;=",SUM('Раздел 6'!J41:J41))</f>
        <v>0&lt;=0</v>
      </c>
    </row>
    <row r="756" spans="1:5" s="123" customFormat="1">
      <c r="A756" s="201" t="str">
        <f>IF((SUM('Раздел 6'!AE42:AE42)&lt;=SUM('Раздел 6'!J42:J42)),"","Неверно!")</f>
        <v/>
      </c>
      <c r="B756" s="202" t="s">
        <v>10153</v>
      </c>
      <c r="C756" s="203" t="s">
        <v>2668</v>
      </c>
      <c r="D756" s="203" t="s">
        <v>2642</v>
      </c>
      <c r="E756" s="203" t="str">
        <f>CONCATENATE(SUM('Раздел 6'!AE42:AE42),"&lt;=",SUM('Раздел 6'!J42:J42))</f>
        <v>0&lt;=0</v>
      </c>
    </row>
    <row r="757" spans="1:5" s="123" customFormat="1">
      <c r="A757" s="201" t="str">
        <f>IF((SUM('Раздел 6'!AE43:AE43)&lt;=SUM('Раздел 6'!J43:J43)),"","Неверно!")</f>
        <v/>
      </c>
      <c r="B757" s="202" t="s">
        <v>10153</v>
      </c>
      <c r="C757" s="203" t="s">
        <v>2669</v>
      </c>
      <c r="D757" s="203" t="s">
        <v>2642</v>
      </c>
      <c r="E757" s="203" t="str">
        <f>CONCATENATE(SUM('Раздел 6'!AE43:AE43),"&lt;=",SUM('Раздел 6'!J43:J43))</f>
        <v>0&lt;=0</v>
      </c>
    </row>
    <row r="758" spans="1:5" s="123" customFormat="1">
      <c r="A758" s="201" t="str">
        <f>IF((SUM('Раздел 6'!AE44:AE44)&lt;=SUM('Раздел 6'!J44:J44)),"","Неверно!")</f>
        <v/>
      </c>
      <c r="B758" s="202" t="s">
        <v>10153</v>
      </c>
      <c r="C758" s="203" t="s">
        <v>2670</v>
      </c>
      <c r="D758" s="203" t="s">
        <v>2642</v>
      </c>
      <c r="E758" s="203" t="str">
        <f>CONCATENATE(SUM('Раздел 6'!AE44:AE44),"&lt;=",SUM('Раздел 6'!J44:J44))</f>
        <v>0&lt;=0</v>
      </c>
    </row>
    <row r="759" spans="1:5" s="123" customFormat="1">
      <c r="A759" s="201" t="str">
        <f>IF((SUM('Раздел 6'!AE45:AE45)&lt;=SUM('Раздел 6'!J45:J45)),"","Неверно!")</f>
        <v/>
      </c>
      <c r="B759" s="202" t="s">
        <v>10153</v>
      </c>
      <c r="C759" s="203" t="s">
        <v>2671</v>
      </c>
      <c r="D759" s="203" t="s">
        <v>2642</v>
      </c>
      <c r="E759" s="203" t="str">
        <f>CONCATENATE(SUM('Раздел 6'!AE45:AE45),"&lt;=",SUM('Раздел 6'!J45:J45))</f>
        <v>0&lt;=0</v>
      </c>
    </row>
    <row r="760" spans="1:5" s="123" customFormat="1">
      <c r="A760" s="201" t="str">
        <f>IF((SUM('Раздел 6'!AE46:AE46)&lt;=SUM('Раздел 6'!J46:J46)),"","Неверно!")</f>
        <v/>
      </c>
      <c r="B760" s="202" t="s">
        <v>10153</v>
      </c>
      <c r="C760" s="203" t="s">
        <v>2672</v>
      </c>
      <c r="D760" s="203" t="s">
        <v>2642</v>
      </c>
      <c r="E760" s="203" t="str">
        <f>CONCATENATE(SUM('Раздел 6'!AE46:AE46),"&lt;=",SUM('Раздел 6'!J46:J46))</f>
        <v>0&lt;=0</v>
      </c>
    </row>
    <row r="761" spans="1:5" s="123" customFormat="1">
      <c r="A761" s="201" t="str">
        <f>IF((SUM('Раздел 6'!AE47:AE47)&lt;=SUM('Раздел 6'!J47:J47)),"","Неверно!")</f>
        <v/>
      </c>
      <c r="B761" s="202" t="s">
        <v>10153</v>
      </c>
      <c r="C761" s="203" t="s">
        <v>2673</v>
      </c>
      <c r="D761" s="203" t="s">
        <v>2642</v>
      </c>
      <c r="E761" s="203" t="str">
        <f>CONCATENATE(SUM('Раздел 6'!AE47:AE47),"&lt;=",SUM('Раздел 6'!J47:J47))</f>
        <v>0&lt;=0</v>
      </c>
    </row>
    <row r="762" spans="1:5" s="123" customFormat="1">
      <c r="A762" s="201" t="str">
        <f>IF((SUM('Раздел 6'!AE48:AE48)&lt;=SUM('Раздел 6'!J48:J48)),"","Неверно!")</f>
        <v/>
      </c>
      <c r="B762" s="202" t="s">
        <v>10153</v>
      </c>
      <c r="C762" s="203" t="s">
        <v>2674</v>
      </c>
      <c r="D762" s="203" t="s">
        <v>2642</v>
      </c>
      <c r="E762" s="203" t="str">
        <f>CONCATENATE(SUM('Раздел 6'!AE48:AE48),"&lt;=",SUM('Раздел 6'!J48:J48))</f>
        <v>0&lt;=0</v>
      </c>
    </row>
    <row r="763" spans="1:5" s="123" customFormat="1">
      <c r="A763" s="201" t="str">
        <f>IF((SUM('Раздел 6'!AE13:AE13)&lt;=SUM('Раздел 6'!J13:J13)),"","Неверно!")</f>
        <v/>
      </c>
      <c r="B763" s="202" t="s">
        <v>10153</v>
      </c>
      <c r="C763" s="203" t="s">
        <v>2675</v>
      </c>
      <c r="D763" s="203" t="s">
        <v>2642</v>
      </c>
      <c r="E763" s="203" t="str">
        <f>CONCATENATE(SUM('Раздел 6'!AE13:AE13),"&lt;=",SUM('Раздел 6'!J13:J13))</f>
        <v>0&lt;=0</v>
      </c>
    </row>
    <row r="764" spans="1:5" s="123" customFormat="1">
      <c r="A764" s="201" t="str">
        <f>IF((SUM('Раздел 6'!AE49:AE49)&lt;=SUM('Раздел 6'!J49:J49)),"","Неверно!")</f>
        <v/>
      </c>
      <c r="B764" s="202" t="s">
        <v>10153</v>
      </c>
      <c r="C764" s="203" t="s">
        <v>2676</v>
      </c>
      <c r="D764" s="203" t="s">
        <v>2642</v>
      </c>
      <c r="E764" s="203" t="str">
        <f>CONCATENATE(SUM('Раздел 6'!AE49:AE49),"&lt;=",SUM('Раздел 6'!J49:J49))</f>
        <v>0&lt;=0</v>
      </c>
    </row>
    <row r="765" spans="1:5" s="123" customFormat="1">
      <c r="A765" s="201" t="str">
        <f>IF((SUM('Раздел 6'!AE50:AE50)&lt;=SUM('Раздел 6'!J50:J50)),"","Неверно!")</f>
        <v/>
      </c>
      <c r="B765" s="202" t="s">
        <v>10153</v>
      </c>
      <c r="C765" s="203" t="s">
        <v>2677</v>
      </c>
      <c r="D765" s="203" t="s">
        <v>2642</v>
      </c>
      <c r="E765" s="203" t="str">
        <f>CONCATENATE(SUM('Раздел 6'!AE50:AE50),"&lt;=",SUM('Раздел 6'!J50:J50))</f>
        <v>0&lt;=0</v>
      </c>
    </row>
    <row r="766" spans="1:5" s="123" customFormat="1">
      <c r="A766" s="201" t="str">
        <f>IF((SUM('Раздел 6'!AE51:AE51)&lt;=SUM('Раздел 6'!J51:J51)),"","Неверно!")</f>
        <v/>
      </c>
      <c r="B766" s="202" t="s">
        <v>10153</v>
      </c>
      <c r="C766" s="203" t="s">
        <v>2678</v>
      </c>
      <c r="D766" s="203" t="s">
        <v>2642</v>
      </c>
      <c r="E766" s="203" t="str">
        <f>CONCATENATE(SUM('Раздел 6'!AE51:AE51),"&lt;=",SUM('Раздел 6'!J51:J51))</f>
        <v>0&lt;=0</v>
      </c>
    </row>
    <row r="767" spans="1:5" s="123" customFormat="1">
      <c r="A767" s="201" t="str">
        <f>IF((SUM('Раздел 6'!AE52:AE52)&lt;=SUM('Раздел 6'!J52:J52)),"","Неверно!")</f>
        <v/>
      </c>
      <c r="B767" s="202" t="s">
        <v>10153</v>
      </c>
      <c r="C767" s="203" t="s">
        <v>2679</v>
      </c>
      <c r="D767" s="203" t="s">
        <v>2642</v>
      </c>
      <c r="E767" s="203" t="str">
        <f>CONCATENATE(SUM('Раздел 6'!AE52:AE52),"&lt;=",SUM('Раздел 6'!J52:J52))</f>
        <v>0&lt;=0</v>
      </c>
    </row>
    <row r="768" spans="1:5" s="123" customFormat="1">
      <c r="A768" s="201" t="str">
        <f>IF((SUM('Раздел 6'!AE53:AE53)&lt;=SUM('Раздел 6'!J53:J53)),"","Неверно!")</f>
        <v/>
      </c>
      <c r="B768" s="202" t="s">
        <v>10153</v>
      </c>
      <c r="C768" s="203" t="s">
        <v>2680</v>
      </c>
      <c r="D768" s="203" t="s">
        <v>2642</v>
      </c>
      <c r="E768" s="203" t="str">
        <f>CONCATENATE(SUM('Раздел 6'!AE53:AE53),"&lt;=",SUM('Раздел 6'!J53:J53))</f>
        <v>0&lt;=0</v>
      </c>
    </row>
    <row r="769" spans="1:5" s="123" customFormat="1">
      <c r="A769" s="201" t="str">
        <f>IF((SUM('Раздел 6'!AE54:AE54)&lt;=SUM('Раздел 6'!J54:J54)),"","Неверно!")</f>
        <v/>
      </c>
      <c r="B769" s="202" t="s">
        <v>10153</v>
      </c>
      <c r="C769" s="203" t="s">
        <v>2681</v>
      </c>
      <c r="D769" s="203" t="s">
        <v>2642</v>
      </c>
      <c r="E769" s="203" t="str">
        <f>CONCATENATE(SUM('Раздел 6'!AE54:AE54),"&lt;=",SUM('Раздел 6'!J54:J54))</f>
        <v>0&lt;=0</v>
      </c>
    </row>
    <row r="770" spans="1:5" s="123" customFormat="1">
      <c r="A770" s="201" t="str">
        <f>IF((SUM('Раздел 6'!AE55:AE55)&lt;=SUM('Раздел 6'!J55:J55)),"","Неверно!")</f>
        <v/>
      </c>
      <c r="B770" s="202" t="s">
        <v>10153</v>
      </c>
      <c r="C770" s="203" t="s">
        <v>2682</v>
      </c>
      <c r="D770" s="203" t="s">
        <v>2642</v>
      </c>
      <c r="E770" s="203" t="str">
        <f>CONCATENATE(SUM('Раздел 6'!AE55:AE55),"&lt;=",SUM('Раздел 6'!J55:J55))</f>
        <v>0&lt;=0</v>
      </c>
    </row>
    <row r="771" spans="1:5" s="123" customFormat="1">
      <c r="A771" s="201" t="str">
        <f>IF((SUM('Раздел 6'!AE56:AE56)&lt;=SUM('Раздел 6'!J56:J56)),"","Неверно!")</f>
        <v/>
      </c>
      <c r="B771" s="202" t="s">
        <v>10153</v>
      </c>
      <c r="C771" s="203" t="s">
        <v>2683</v>
      </c>
      <c r="D771" s="203" t="s">
        <v>2642</v>
      </c>
      <c r="E771" s="203" t="str">
        <f>CONCATENATE(SUM('Раздел 6'!AE56:AE56),"&lt;=",SUM('Раздел 6'!J56:J56))</f>
        <v>0&lt;=0</v>
      </c>
    </row>
    <row r="772" spans="1:5" s="123" customFormat="1">
      <c r="A772" s="201" t="str">
        <f>IF((SUM('Раздел 6'!AE57:AE57)&lt;=SUM('Раздел 6'!J57:J57)),"","Неверно!")</f>
        <v/>
      </c>
      <c r="B772" s="202" t="s">
        <v>10153</v>
      </c>
      <c r="C772" s="203" t="s">
        <v>2684</v>
      </c>
      <c r="D772" s="203" t="s">
        <v>2642</v>
      </c>
      <c r="E772" s="203" t="str">
        <f>CONCATENATE(SUM('Раздел 6'!AE57:AE57),"&lt;=",SUM('Раздел 6'!J57:J57))</f>
        <v>0&lt;=0</v>
      </c>
    </row>
    <row r="773" spans="1:5" s="123" customFormat="1">
      <c r="A773" s="201" t="str">
        <f>IF((SUM('Раздел 6'!AE58:AE58)&lt;=SUM('Раздел 6'!J58:J58)),"","Неверно!")</f>
        <v/>
      </c>
      <c r="B773" s="202" t="s">
        <v>10153</v>
      </c>
      <c r="C773" s="203" t="s">
        <v>2685</v>
      </c>
      <c r="D773" s="203" t="s">
        <v>2642</v>
      </c>
      <c r="E773" s="203" t="str">
        <f>CONCATENATE(SUM('Раздел 6'!AE58:AE58),"&lt;=",SUM('Раздел 6'!J58:J58))</f>
        <v>0&lt;=0</v>
      </c>
    </row>
    <row r="774" spans="1:5" s="123" customFormat="1">
      <c r="A774" s="201" t="str">
        <f>IF((SUM('Раздел 6'!AE14:AE14)&lt;=SUM('Раздел 6'!J14:J14)),"","Неверно!")</f>
        <v/>
      </c>
      <c r="B774" s="202" t="s">
        <v>10153</v>
      </c>
      <c r="C774" s="203" t="s">
        <v>2686</v>
      </c>
      <c r="D774" s="203" t="s">
        <v>2642</v>
      </c>
      <c r="E774" s="203" t="str">
        <f>CONCATENATE(SUM('Раздел 6'!AE14:AE14),"&lt;=",SUM('Раздел 6'!J14:J14))</f>
        <v>0&lt;=0</v>
      </c>
    </row>
    <row r="775" spans="1:5" s="123" customFormat="1">
      <c r="A775" s="201" t="str">
        <f>IF((SUM('Раздел 6'!AE59:AE59)&lt;=SUM('Раздел 6'!J59:J59)),"","Неверно!")</f>
        <v/>
      </c>
      <c r="B775" s="202" t="s">
        <v>10153</v>
      </c>
      <c r="C775" s="203" t="s">
        <v>2687</v>
      </c>
      <c r="D775" s="203" t="s">
        <v>2642</v>
      </c>
      <c r="E775" s="203" t="str">
        <f>CONCATENATE(SUM('Раздел 6'!AE59:AE59),"&lt;=",SUM('Раздел 6'!J59:J59))</f>
        <v>0&lt;=0</v>
      </c>
    </row>
    <row r="776" spans="1:5" s="123" customFormat="1">
      <c r="A776" s="201" t="str">
        <f>IF((SUM('Раздел 6'!AE60:AE60)&lt;=SUM('Раздел 6'!J60:J60)),"","Неверно!")</f>
        <v/>
      </c>
      <c r="B776" s="202" t="s">
        <v>10153</v>
      </c>
      <c r="C776" s="203" t="s">
        <v>2688</v>
      </c>
      <c r="D776" s="203" t="s">
        <v>2642</v>
      </c>
      <c r="E776" s="203" t="str">
        <f>CONCATENATE(SUM('Раздел 6'!AE60:AE60),"&lt;=",SUM('Раздел 6'!J60:J60))</f>
        <v>0&lt;=0</v>
      </c>
    </row>
    <row r="777" spans="1:5" s="123" customFormat="1">
      <c r="A777" s="201" t="str">
        <f>IF((SUM('Раздел 6'!AE61:AE61)&lt;=SUM('Раздел 6'!J61:J61)),"","Неверно!")</f>
        <v/>
      </c>
      <c r="B777" s="202" t="s">
        <v>10153</v>
      </c>
      <c r="C777" s="203" t="s">
        <v>2689</v>
      </c>
      <c r="D777" s="203" t="s">
        <v>2642</v>
      </c>
      <c r="E777" s="203" t="str">
        <f>CONCATENATE(SUM('Раздел 6'!AE61:AE61),"&lt;=",SUM('Раздел 6'!J61:J61))</f>
        <v>0&lt;=0</v>
      </c>
    </row>
    <row r="778" spans="1:5" s="123" customFormat="1">
      <c r="A778" s="201" t="str">
        <f>IF((SUM('Раздел 6'!AE62:AE62)&lt;=SUM('Раздел 6'!J62:J62)),"","Неверно!")</f>
        <v/>
      </c>
      <c r="B778" s="202" t="s">
        <v>10153</v>
      </c>
      <c r="C778" s="203" t="s">
        <v>2690</v>
      </c>
      <c r="D778" s="203" t="s">
        <v>2642</v>
      </c>
      <c r="E778" s="203" t="str">
        <f>CONCATENATE(SUM('Раздел 6'!AE62:AE62),"&lt;=",SUM('Раздел 6'!J62:J62))</f>
        <v>0&lt;=0</v>
      </c>
    </row>
    <row r="779" spans="1:5" s="123" customFormat="1">
      <c r="A779" s="201" t="str">
        <f>IF((SUM('Раздел 6'!AE63:AE63)&lt;=SUM('Раздел 6'!J63:J63)),"","Неверно!")</f>
        <v/>
      </c>
      <c r="B779" s="202" t="s">
        <v>10153</v>
      </c>
      <c r="C779" s="203" t="s">
        <v>2691</v>
      </c>
      <c r="D779" s="203" t="s">
        <v>2642</v>
      </c>
      <c r="E779" s="203" t="str">
        <f>CONCATENATE(SUM('Раздел 6'!AE63:AE63),"&lt;=",SUM('Раздел 6'!J63:J63))</f>
        <v>0&lt;=0</v>
      </c>
    </row>
    <row r="780" spans="1:5" s="123" customFormat="1">
      <c r="A780" s="201" t="str">
        <f>IF((SUM('Раздел 6'!AE64:AE64)&lt;=SUM('Раздел 6'!J64:J64)),"","Неверно!")</f>
        <v/>
      </c>
      <c r="B780" s="202" t="s">
        <v>10153</v>
      </c>
      <c r="C780" s="203" t="s">
        <v>2692</v>
      </c>
      <c r="D780" s="203" t="s">
        <v>2642</v>
      </c>
      <c r="E780" s="203" t="str">
        <f>CONCATENATE(SUM('Раздел 6'!AE64:AE64),"&lt;=",SUM('Раздел 6'!J64:J64))</f>
        <v>0&lt;=0</v>
      </c>
    </row>
    <row r="781" spans="1:5" s="123" customFormat="1">
      <c r="A781" s="201" t="str">
        <f>IF((SUM('Раздел 6'!AE65:AE65)&lt;=SUM('Раздел 6'!J65:J65)),"","Неверно!")</f>
        <v/>
      </c>
      <c r="B781" s="202" t="s">
        <v>10153</v>
      </c>
      <c r="C781" s="203" t="s">
        <v>2693</v>
      </c>
      <c r="D781" s="203" t="s">
        <v>2642</v>
      </c>
      <c r="E781" s="203" t="str">
        <f>CONCATENATE(SUM('Раздел 6'!AE65:AE65),"&lt;=",SUM('Раздел 6'!J65:J65))</f>
        <v>0&lt;=0</v>
      </c>
    </row>
    <row r="782" spans="1:5" s="123" customFormat="1">
      <c r="A782" s="201" t="str">
        <f>IF((SUM('Раздел 6'!AE66:AE66)&lt;=SUM('Раздел 6'!J66:J66)),"","Неверно!")</f>
        <v/>
      </c>
      <c r="B782" s="202" t="s">
        <v>10153</v>
      </c>
      <c r="C782" s="203" t="s">
        <v>2694</v>
      </c>
      <c r="D782" s="203" t="s">
        <v>2642</v>
      </c>
      <c r="E782" s="203" t="str">
        <f>CONCATENATE(SUM('Раздел 6'!AE66:AE66),"&lt;=",SUM('Раздел 6'!J66:J66))</f>
        <v>0&lt;=0</v>
      </c>
    </row>
    <row r="783" spans="1:5" s="123" customFormat="1">
      <c r="A783" s="201" t="str">
        <f>IF((SUM('Раздел 6'!AE67:AE67)&lt;=SUM('Раздел 6'!J67:J67)),"","Неверно!")</f>
        <v/>
      </c>
      <c r="B783" s="202" t="s">
        <v>10153</v>
      </c>
      <c r="C783" s="203" t="s">
        <v>2695</v>
      </c>
      <c r="D783" s="203" t="s">
        <v>2642</v>
      </c>
      <c r="E783" s="203" t="str">
        <f>CONCATENATE(SUM('Раздел 6'!AE67:AE67),"&lt;=",SUM('Раздел 6'!J67:J67))</f>
        <v>0&lt;=0</v>
      </c>
    </row>
    <row r="784" spans="1:5" s="123" customFormat="1">
      <c r="A784" s="201" t="str">
        <f>IF((SUM('Раздел 6'!AE68:AE68)&lt;=SUM('Раздел 6'!J68:J68)),"","Неверно!")</f>
        <v/>
      </c>
      <c r="B784" s="202" t="s">
        <v>10153</v>
      </c>
      <c r="C784" s="203" t="s">
        <v>2696</v>
      </c>
      <c r="D784" s="203" t="s">
        <v>2642</v>
      </c>
      <c r="E784" s="203" t="str">
        <f>CONCATENATE(SUM('Раздел 6'!AE68:AE68),"&lt;=",SUM('Раздел 6'!J68:J68))</f>
        <v>0&lt;=0</v>
      </c>
    </row>
    <row r="785" spans="1:5" s="123" customFormat="1">
      <c r="A785" s="201" t="str">
        <f>IF((SUM('Раздел 6'!AE15:AE15)&lt;=SUM('Раздел 6'!J15:J15)),"","Неверно!")</f>
        <v/>
      </c>
      <c r="B785" s="202" t="s">
        <v>10153</v>
      </c>
      <c r="C785" s="203" t="s">
        <v>2697</v>
      </c>
      <c r="D785" s="203" t="s">
        <v>2642</v>
      </c>
      <c r="E785" s="203" t="str">
        <f>CONCATENATE(SUM('Раздел 6'!AE15:AE15),"&lt;=",SUM('Раздел 6'!J15:J15))</f>
        <v>0&lt;=0</v>
      </c>
    </row>
    <row r="786" spans="1:5" s="123" customFormat="1">
      <c r="A786" s="201" t="str">
        <f>IF((SUM('Раздел 6'!AE16:AE16)&lt;=SUM('Раздел 6'!J16:J16)),"","Неверно!")</f>
        <v/>
      </c>
      <c r="B786" s="202" t="s">
        <v>10153</v>
      </c>
      <c r="C786" s="203" t="s">
        <v>2698</v>
      </c>
      <c r="D786" s="203" t="s">
        <v>2642</v>
      </c>
      <c r="E786" s="203" t="str">
        <f>CONCATENATE(SUM('Раздел 6'!AE16:AE16),"&lt;=",SUM('Раздел 6'!J16:J16))</f>
        <v>0&lt;=0</v>
      </c>
    </row>
    <row r="787" spans="1:5" s="123" customFormat="1">
      <c r="A787" s="201" t="str">
        <f>IF((SUM('Раздел 6'!AE17:AE17)&lt;=SUM('Раздел 6'!J17:J17)),"","Неверно!")</f>
        <v/>
      </c>
      <c r="B787" s="202" t="s">
        <v>10153</v>
      </c>
      <c r="C787" s="203" t="s">
        <v>2699</v>
      </c>
      <c r="D787" s="203" t="s">
        <v>2642</v>
      </c>
      <c r="E787" s="203" t="str">
        <f>CONCATENATE(SUM('Раздел 6'!AE17:AE17),"&lt;=",SUM('Раздел 6'!J17:J17))</f>
        <v>0&lt;=0</v>
      </c>
    </row>
    <row r="788" spans="1:5" s="123" customFormat="1">
      <c r="A788" s="201" t="str">
        <f>IF((SUM('Раздел 6'!AE18:AE18)&lt;=SUM('Раздел 6'!J18:J18)),"","Неверно!")</f>
        <v/>
      </c>
      <c r="B788" s="202" t="s">
        <v>10153</v>
      </c>
      <c r="C788" s="203" t="s">
        <v>2700</v>
      </c>
      <c r="D788" s="203" t="s">
        <v>2642</v>
      </c>
      <c r="E788" s="203" t="str">
        <f>CONCATENATE(SUM('Раздел 6'!AE18:AE18),"&lt;=",SUM('Раздел 6'!J18:J18))</f>
        <v>0&lt;=0</v>
      </c>
    </row>
    <row r="789" spans="1:5" s="123" customFormat="1">
      <c r="A789" s="201" t="str">
        <f>IF((SUM('Раздел 6'!AL10:AL10)&lt;=SUM('Раздел 6'!X10:X10)),"","Неверно!")</f>
        <v/>
      </c>
      <c r="B789" s="202" t="s">
        <v>10154</v>
      </c>
      <c r="C789" s="203" t="s">
        <v>2581</v>
      </c>
      <c r="D789" s="203" t="s">
        <v>2582</v>
      </c>
      <c r="E789" s="203" t="str">
        <f>CONCATENATE(SUM('Раздел 6'!AL10:AL10),"&lt;=",SUM('Раздел 6'!X10:X10))</f>
        <v>0&lt;=0</v>
      </c>
    </row>
    <row r="790" spans="1:5" s="123" customFormat="1">
      <c r="A790" s="201" t="str">
        <f>IF((SUM('Раздел 6'!AL19:AL19)&lt;=SUM('Раздел 6'!X19:X19)),"","Неверно!")</f>
        <v/>
      </c>
      <c r="B790" s="202" t="s">
        <v>10154</v>
      </c>
      <c r="C790" s="203" t="s">
        <v>2583</v>
      </c>
      <c r="D790" s="203" t="s">
        <v>2582</v>
      </c>
      <c r="E790" s="203" t="str">
        <f>CONCATENATE(SUM('Раздел 6'!AL19:AL19),"&lt;=",SUM('Раздел 6'!X19:X19))</f>
        <v>0&lt;=0</v>
      </c>
    </row>
    <row r="791" spans="1:5" s="123" customFormat="1">
      <c r="A791" s="201" t="str">
        <f>IF((SUM('Раздел 6'!AL20:AL20)&lt;=SUM('Раздел 6'!X20:X20)),"","Неверно!")</f>
        <v/>
      </c>
      <c r="B791" s="202" t="s">
        <v>10154</v>
      </c>
      <c r="C791" s="203" t="s">
        <v>2584</v>
      </c>
      <c r="D791" s="203" t="s">
        <v>2582</v>
      </c>
      <c r="E791" s="203" t="str">
        <f>CONCATENATE(SUM('Раздел 6'!AL20:AL20),"&lt;=",SUM('Раздел 6'!X20:X20))</f>
        <v>0&lt;=0</v>
      </c>
    </row>
    <row r="792" spans="1:5" s="123" customFormat="1">
      <c r="A792" s="201" t="str">
        <f>IF((SUM('Раздел 6'!AL21:AL21)&lt;=SUM('Раздел 6'!X21:X21)),"","Неверно!")</f>
        <v/>
      </c>
      <c r="B792" s="202" t="s">
        <v>10154</v>
      </c>
      <c r="C792" s="203" t="s">
        <v>2585</v>
      </c>
      <c r="D792" s="203" t="s">
        <v>2582</v>
      </c>
      <c r="E792" s="203" t="str">
        <f>CONCATENATE(SUM('Раздел 6'!AL21:AL21),"&lt;=",SUM('Раздел 6'!X21:X21))</f>
        <v>0&lt;=0</v>
      </c>
    </row>
    <row r="793" spans="1:5" s="123" customFormat="1">
      <c r="A793" s="201" t="str">
        <f>IF((SUM('Раздел 6'!AL22:AL22)&lt;=SUM('Раздел 6'!X22:X22)),"","Неверно!")</f>
        <v/>
      </c>
      <c r="B793" s="202" t="s">
        <v>10154</v>
      </c>
      <c r="C793" s="203" t="s">
        <v>2586</v>
      </c>
      <c r="D793" s="203" t="s">
        <v>2582</v>
      </c>
      <c r="E793" s="203" t="str">
        <f>CONCATENATE(SUM('Раздел 6'!AL22:AL22),"&lt;=",SUM('Раздел 6'!X22:X22))</f>
        <v>0&lt;=0</v>
      </c>
    </row>
    <row r="794" spans="1:5" s="123" customFormat="1">
      <c r="A794" s="201" t="str">
        <f>IF((SUM('Раздел 6'!AL23:AL23)&lt;=SUM('Раздел 6'!X23:X23)),"","Неверно!")</f>
        <v/>
      </c>
      <c r="B794" s="202" t="s">
        <v>10154</v>
      </c>
      <c r="C794" s="203" t="s">
        <v>2587</v>
      </c>
      <c r="D794" s="203" t="s">
        <v>2582</v>
      </c>
      <c r="E794" s="203" t="str">
        <f>CONCATENATE(SUM('Раздел 6'!AL23:AL23),"&lt;=",SUM('Раздел 6'!X23:X23))</f>
        <v>0&lt;=0</v>
      </c>
    </row>
    <row r="795" spans="1:5" s="123" customFormat="1">
      <c r="A795" s="201" t="str">
        <f>IF((SUM('Раздел 6'!AL24:AL24)&lt;=SUM('Раздел 6'!X24:X24)),"","Неверно!")</f>
        <v/>
      </c>
      <c r="B795" s="202" t="s">
        <v>10154</v>
      </c>
      <c r="C795" s="203" t="s">
        <v>2588</v>
      </c>
      <c r="D795" s="203" t="s">
        <v>2582</v>
      </c>
      <c r="E795" s="203" t="str">
        <f>CONCATENATE(SUM('Раздел 6'!AL24:AL24),"&lt;=",SUM('Раздел 6'!X24:X24))</f>
        <v>0&lt;=0</v>
      </c>
    </row>
    <row r="796" spans="1:5" s="123" customFormat="1">
      <c r="A796" s="201" t="str">
        <f>IF((SUM('Раздел 6'!AL25:AL25)&lt;=SUM('Раздел 6'!X25:X25)),"","Неверно!")</f>
        <v/>
      </c>
      <c r="B796" s="202" t="s">
        <v>10154</v>
      </c>
      <c r="C796" s="203" t="s">
        <v>2589</v>
      </c>
      <c r="D796" s="203" t="s">
        <v>2582</v>
      </c>
      <c r="E796" s="203" t="str">
        <f>CONCATENATE(SUM('Раздел 6'!AL25:AL25),"&lt;=",SUM('Раздел 6'!X25:X25))</f>
        <v>0&lt;=0</v>
      </c>
    </row>
    <row r="797" spans="1:5" s="123" customFormat="1">
      <c r="A797" s="201" t="str">
        <f>IF((SUM('Раздел 6'!AL26:AL26)&lt;=SUM('Раздел 6'!X26:X26)),"","Неверно!")</f>
        <v/>
      </c>
      <c r="B797" s="202" t="s">
        <v>10154</v>
      </c>
      <c r="C797" s="203" t="s">
        <v>2590</v>
      </c>
      <c r="D797" s="203" t="s">
        <v>2582</v>
      </c>
      <c r="E797" s="203" t="str">
        <f>CONCATENATE(SUM('Раздел 6'!AL26:AL26),"&lt;=",SUM('Раздел 6'!X26:X26))</f>
        <v>0&lt;=0</v>
      </c>
    </row>
    <row r="798" spans="1:5" s="123" customFormat="1">
      <c r="A798" s="201" t="str">
        <f>IF((SUM('Раздел 6'!AL27:AL27)&lt;=SUM('Раздел 6'!X27:X27)),"","Неверно!")</f>
        <v/>
      </c>
      <c r="B798" s="202" t="s">
        <v>10154</v>
      </c>
      <c r="C798" s="203" t="s">
        <v>2591</v>
      </c>
      <c r="D798" s="203" t="s">
        <v>2582</v>
      </c>
      <c r="E798" s="203" t="str">
        <f>CONCATENATE(SUM('Раздел 6'!AL27:AL27),"&lt;=",SUM('Раздел 6'!X27:X27))</f>
        <v>0&lt;=0</v>
      </c>
    </row>
    <row r="799" spans="1:5" s="123" customFormat="1">
      <c r="A799" s="201" t="str">
        <f>IF((SUM('Раздел 6'!AL28:AL28)&lt;=SUM('Раздел 6'!X28:X28)),"","Неверно!")</f>
        <v/>
      </c>
      <c r="B799" s="202" t="s">
        <v>10154</v>
      </c>
      <c r="C799" s="203" t="s">
        <v>2592</v>
      </c>
      <c r="D799" s="203" t="s">
        <v>2582</v>
      </c>
      <c r="E799" s="203" t="str">
        <f>CONCATENATE(SUM('Раздел 6'!AL28:AL28),"&lt;=",SUM('Раздел 6'!X28:X28))</f>
        <v>0&lt;=0</v>
      </c>
    </row>
    <row r="800" spans="1:5" s="123" customFormat="1">
      <c r="A800" s="201" t="str">
        <f>IF((SUM('Раздел 6'!AL11:AL11)&lt;=SUM('Раздел 6'!X11:X11)),"","Неверно!")</f>
        <v/>
      </c>
      <c r="B800" s="202" t="s">
        <v>10154</v>
      </c>
      <c r="C800" s="203" t="s">
        <v>2593</v>
      </c>
      <c r="D800" s="203" t="s">
        <v>2582</v>
      </c>
      <c r="E800" s="203" t="str">
        <f>CONCATENATE(SUM('Раздел 6'!AL11:AL11),"&lt;=",SUM('Раздел 6'!X11:X11))</f>
        <v>0&lt;=0</v>
      </c>
    </row>
    <row r="801" spans="1:5" s="123" customFormat="1">
      <c r="A801" s="201" t="str">
        <f>IF((SUM('Раздел 6'!AL29:AL29)&lt;=SUM('Раздел 6'!X29:X29)),"","Неверно!")</f>
        <v/>
      </c>
      <c r="B801" s="202" t="s">
        <v>10154</v>
      </c>
      <c r="C801" s="203" t="s">
        <v>2594</v>
      </c>
      <c r="D801" s="203" t="s">
        <v>2582</v>
      </c>
      <c r="E801" s="203" t="str">
        <f>CONCATENATE(SUM('Раздел 6'!AL29:AL29),"&lt;=",SUM('Раздел 6'!X29:X29))</f>
        <v>0&lt;=0</v>
      </c>
    </row>
    <row r="802" spans="1:5" s="123" customFormat="1">
      <c r="A802" s="201" t="str">
        <f>IF((SUM('Раздел 6'!AL30:AL30)&lt;=SUM('Раздел 6'!X30:X30)),"","Неверно!")</f>
        <v/>
      </c>
      <c r="B802" s="202" t="s">
        <v>10154</v>
      </c>
      <c r="C802" s="203" t="s">
        <v>2595</v>
      </c>
      <c r="D802" s="203" t="s">
        <v>2582</v>
      </c>
      <c r="E802" s="203" t="str">
        <f>CONCATENATE(SUM('Раздел 6'!AL30:AL30),"&lt;=",SUM('Раздел 6'!X30:X30))</f>
        <v>0&lt;=0</v>
      </c>
    </row>
    <row r="803" spans="1:5" s="123" customFormat="1">
      <c r="A803" s="201" t="str">
        <f>IF((SUM('Раздел 6'!AL31:AL31)&lt;=SUM('Раздел 6'!X31:X31)),"","Неверно!")</f>
        <v/>
      </c>
      <c r="B803" s="202" t="s">
        <v>10154</v>
      </c>
      <c r="C803" s="203" t="s">
        <v>2596</v>
      </c>
      <c r="D803" s="203" t="s">
        <v>2582</v>
      </c>
      <c r="E803" s="203" t="str">
        <f>CONCATENATE(SUM('Раздел 6'!AL31:AL31),"&lt;=",SUM('Раздел 6'!X31:X31))</f>
        <v>0&lt;=0</v>
      </c>
    </row>
    <row r="804" spans="1:5" s="123" customFormat="1">
      <c r="A804" s="201" t="str">
        <f>IF((SUM('Раздел 6'!AL32:AL32)&lt;=SUM('Раздел 6'!X32:X32)),"","Неверно!")</f>
        <v/>
      </c>
      <c r="B804" s="202" t="s">
        <v>10154</v>
      </c>
      <c r="C804" s="203" t="s">
        <v>2597</v>
      </c>
      <c r="D804" s="203" t="s">
        <v>2582</v>
      </c>
      <c r="E804" s="203" t="str">
        <f>CONCATENATE(SUM('Раздел 6'!AL32:AL32),"&lt;=",SUM('Раздел 6'!X32:X32))</f>
        <v>0&lt;=0</v>
      </c>
    </row>
    <row r="805" spans="1:5" s="123" customFormat="1">
      <c r="A805" s="201" t="str">
        <f>IF((SUM('Раздел 6'!AL33:AL33)&lt;=SUM('Раздел 6'!X33:X33)),"","Неверно!")</f>
        <v/>
      </c>
      <c r="B805" s="202" t="s">
        <v>10154</v>
      </c>
      <c r="C805" s="203" t="s">
        <v>2598</v>
      </c>
      <c r="D805" s="203" t="s">
        <v>2582</v>
      </c>
      <c r="E805" s="203" t="str">
        <f>CONCATENATE(SUM('Раздел 6'!AL33:AL33),"&lt;=",SUM('Раздел 6'!X33:X33))</f>
        <v>0&lt;=0</v>
      </c>
    </row>
    <row r="806" spans="1:5" s="123" customFormat="1">
      <c r="A806" s="201" t="str">
        <f>IF((SUM('Раздел 6'!AL34:AL34)&lt;=SUM('Раздел 6'!X34:X34)),"","Неверно!")</f>
        <v/>
      </c>
      <c r="B806" s="202" t="s">
        <v>10154</v>
      </c>
      <c r="C806" s="203" t="s">
        <v>2599</v>
      </c>
      <c r="D806" s="203" t="s">
        <v>2582</v>
      </c>
      <c r="E806" s="203" t="str">
        <f>CONCATENATE(SUM('Раздел 6'!AL34:AL34),"&lt;=",SUM('Раздел 6'!X34:X34))</f>
        <v>0&lt;=0</v>
      </c>
    </row>
    <row r="807" spans="1:5" s="123" customFormat="1">
      <c r="A807" s="201" t="str">
        <f>IF((SUM('Раздел 6'!AL35:AL35)&lt;=SUM('Раздел 6'!X35:X35)),"","Неверно!")</f>
        <v/>
      </c>
      <c r="B807" s="202" t="s">
        <v>10154</v>
      </c>
      <c r="C807" s="203" t="s">
        <v>2600</v>
      </c>
      <c r="D807" s="203" t="s">
        <v>2582</v>
      </c>
      <c r="E807" s="203" t="str">
        <f>CONCATENATE(SUM('Раздел 6'!AL35:AL35),"&lt;=",SUM('Раздел 6'!X35:X35))</f>
        <v>0&lt;=0</v>
      </c>
    </row>
    <row r="808" spans="1:5" s="123" customFormat="1">
      <c r="A808" s="201" t="str">
        <f>IF((SUM('Раздел 6'!AL36:AL36)&lt;=SUM('Раздел 6'!X36:X36)),"","Неверно!")</f>
        <v/>
      </c>
      <c r="B808" s="202" t="s">
        <v>10154</v>
      </c>
      <c r="C808" s="203" t="s">
        <v>2601</v>
      </c>
      <c r="D808" s="203" t="s">
        <v>2582</v>
      </c>
      <c r="E808" s="203" t="str">
        <f>CONCATENATE(SUM('Раздел 6'!AL36:AL36),"&lt;=",SUM('Раздел 6'!X36:X36))</f>
        <v>0&lt;=0</v>
      </c>
    </row>
    <row r="809" spans="1:5" s="123" customFormat="1">
      <c r="A809" s="201" t="str">
        <f>IF((SUM('Раздел 6'!AL37:AL37)&lt;=SUM('Раздел 6'!X37:X37)),"","Неверно!")</f>
        <v/>
      </c>
      <c r="B809" s="202" t="s">
        <v>10154</v>
      </c>
      <c r="C809" s="203" t="s">
        <v>2602</v>
      </c>
      <c r="D809" s="203" t="s">
        <v>2582</v>
      </c>
      <c r="E809" s="203" t="str">
        <f>CONCATENATE(SUM('Раздел 6'!AL37:AL37),"&lt;=",SUM('Раздел 6'!X37:X37))</f>
        <v>0&lt;=0</v>
      </c>
    </row>
    <row r="810" spans="1:5" s="123" customFormat="1">
      <c r="A810" s="201" t="str">
        <f>IF((SUM('Раздел 6'!AL38:AL38)&lt;=SUM('Раздел 6'!X38:X38)),"","Неверно!")</f>
        <v/>
      </c>
      <c r="B810" s="202" t="s">
        <v>10154</v>
      </c>
      <c r="C810" s="203" t="s">
        <v>2603</v>
      </c>
      <c r="D810" s="203" t="s">
        <v>2582</v>
      </c>
      <c r="E810" s="203" t="str">
        <f>CONCATENATE(SUM('Раздел 6'!AL38:AL38),"&lt;=",SUM('Раздел 6'!X38:X38))</f>
        <v>0&lt;=0</v>
      </c>
    </row>
    <row r="811" spans="1:5" s="123" customFormat="1">
      <c r="A811" s="201" t="str">
        <f>IF((SUM('Раздел 6'!AL12:AL12)&lt;=SUM('Раздел 6'!X12:X12)),"","Неверно!")</f>
        <v/>
      </c>
      <c r="B811" s="202" t="s">
        <v>10154</v>
      </c>
      <c r="C811" s="203" t="s">
        <v>2604</v>
      </c>
      <c r="D811" s="203" t="s">
        <v>2582</v>
      </c>
      <c r="E811" s="203" t="str">
        <f>CONCATENATE(SUM('Раздел 6'!AL12:AL12),"&lt;=",SUM('Раздел 6'!X12:X12))</f>
        <v>0&lt;=0</v>
      </c>
    </row>
    <row r="812" spans="1:5" s="123" customFormat="1">
      <c r="A812" s="201" t="str">
        <f>IF((SUM('Раздел 6'!AL39:AL39)&lt;=SUM('Раздел 6'!X39:X39)),"","Неверно!")</f>
        <v/>
      </c>
      <c r="B812" s="202" t="s">
        <v>10154</v>
      </c>
      <c r="C812" s="203" t="s">
        <v>2605</v>
      </c>
      <c r="D812" s="203" t="s">
        <v>2582</v>
      </c>
      <c r="E812" s="203" t="str">
        <f>CONCATENATE(SUM('Раздел 6'!AL39:AL39),"&lt;=",SUM('Раздел 6'!X39:X39))</f>
        <v>0&lt;=0</v>
      </c>
    </row>
    <row r="813" spans="1:5" s="123" customFormat="1">
      <c r="A813" s="201" t="str">
        <f>IF((SUM('Раздел 6'!AL40:AL40)&lt;=SUM('Раздел 6'!X40:X40)),"","Неверно!")</f>
        <v/>
      </c>
      <c r="B813" s="202" t="s">
        <v>10154</v>
      </c>
      <c r="C813" s="203" t="s">
        <v>2606</v>
      </c>
      <c r="D813" s="203" t="s">
        <v>2582</v>
      </c>
      <c r="E813" s="203" t="str">
        <f>CONCATENATE(SUM('Раздел 6'!AL40:AL40),"&lt;=",SUM('Раздел 6'!X40:X40))</f>
        <v>0&lt;=0</v>
      </c>
    </row>
    <row r="814" spans="1:5" s="123" customFormat="1">
      <c r="A814" s="201" t="str">
        <f>IF((SUM('Раздел 6'!AL41:AL41)&lt;=SUM('Раздел 6'!X41:X41)),"","Неверно!")</f>
        <v/>
      </c>
      <c r="B814" s="202" t="s">
        <v>10154</v>
      </c>
      <c r="C814" s="203" t="s">
        <v>2607</v>
      </c>
      <c r="D814" s="203" t="s">
        <v>2582</v>
      </c>
      <c r="E814" s="203" t="str">
        <f>CONCATENATE(SUM('Раздел 6'!AL41:AL41),"&lt;=",SUM('Раздел 6'!X41:X41))</f>
        <v>0&lt;=0</v>
      </c>
    </row>
    <row r="815" spans="1:5" s="123" customFormat="1">
      <c r="A815" s="201" t="str">
        <f>IF((SUM('Раздел 6'!AL42:AL42)&lt;=SUM('Раздел 6'!X42:X42)),"","Неверно!")</f>
        <v/>
      </c>
      <c r="B815" s="202" t="s">
        <v>10154</v>
      </c>
      <c r="C815" s="203" t="s">
        <v>2608</v>
      </c>
      <c r="D815" s="203" t="s">
        <v>2582</v>
      </c>
      <c r="E815" s="203" t="str">
        <f>CONCATENATE(SUM('Раздел 6'!AL42:AL42),"&lt;=",SUM('Раздел 6'!X42:X42))</f>
        <v>0&lt;=0</v>
      </c>
    </row>
    <row r="816" spans="1:5" s="123" customFormat="1">
      <c r="A816" s="201" t="str">
        <f>IF((SUM('Раздел 6'!AL43:AL43)&lt;=SUM('Раздел 6'!X43:X43)),"","Неверно!")</f>
        <v/>
      </c>
      <c r="B816" s="202" t="s">
        <v>10154</v>
      </c>
      <c r="C816" s="203" t="s">
        <v>2609</v>
      </c>
      <c r="D816" s="203" t="s">
        <v>2582</v>
      </c>
      <c r="E816" s="203" t="str">
        <f>CONCATENATE(SUM('Раздел 6'!AL43:AL43),"&lt;=",SUM('Раздел 6'!X43:X43))</f>
        <v>0&lt;=0</v>
      </c>
    </row>
    <row r="817" spans="1:5" s="123" customFormat="1">
      <c r="A817" s="201" t="str">
        <f>IF((SUM('Раздел 6'!AL44:AL44)&lt;=SUM('Раздел 6'!X44:X44)),"","Неверно!")</f>
        <v/>
      </c>
      <c r="B817" s="202" t="s">
        <v>10154</v>
      </c>
      <c r="C817" s="203" t="s">
        <v>2610</v>
      </c>
      <c r="D817" s="203" t="s">
        <v>2582</v>
      </c>
      <c r="E817" s="203" t="str">
        <f>CONCATENATE(SUM('Раздел 6'!AL44:AL44),"&lt;=",SUM('Раздел 6'!X44:X44))</f>
        <v>0&lt;=0</v>
      </c>
    </row>
    <row r="818" spans="1:5" s="123" customFormat="1">
      <c r="A818" s="201" t="str">
        <f>IF((SUM('Раздел 6'!AL45:AL45)&lt;=SUM('Раздел 6'!X45:X45)),"","Неверно!")</f>
        <v/>
      </c>
      <c r="B818" s="202" t="s">
        <v>10154</v>
      </c>
      <c r="C818" s="203" t="s">
        <v>2611</v>
      </c>
      <c r="D818" s="203" t="s">
        <v>2582</v>
      </c>
      <c r="E818" s="203" t="str">
        <f>CONCATENATE(SUM('Раздел 6'!AL45:AL45),"&lt;=",SUM('Раздел 6'!X45:X45))</f>
        <v>0&lt;=0</v>
      </c>
    </row>
    <row r="819" spans="1:5" s="123" customFormat="1">
      <c r="A819" s="201" t="str">
        <f>IF((SUM('Раздел 6'!AL46:AL46)&lt;=SUM('Раздел 6'!X46:X46)),"","Неверно!")</f>
        <v/>
      </c>
      <c r="B819" s="202" t="s">
        <v>10154</v>
      </c>
      <c r="C819" s="203" t="s">
        <v>2612</v>
      </c>
      <c r="D819" s="203" t="s">
        <v>2582</v>
      </c>
      <c r="E819" s="203" t="str">
        <f>CONCATENATE(SUM('Раздел 6'!AL46:AL46),"&lt;=",SUM('Раздел 6'!X46:X46))</f>
        <v>0&lt;=0</v>
      </c>
    </row>
    <row r="820" spans="1:5" s="123" customFormat="1">
      <c r="A820" s="201" t="str">
        <f>IF((SUM('Раздел 6'!AL47:AL47)&lt;=SUM('Раздел 6'!X47:X47)),"","Неверно!")</f>
        <v/>
      </c>
      <c r="B820" s="202" t="s">
        <v>10154</v>
      </c>
      <c r="C820" s="203" t="s">
        <v>2613</v>
      </c>
      <c r="D820" s="203" t="s">
        <v>2582</v>
      </c>
      <c r="E820" s="203" t="str">
        <f>CONCATENATE(SUM('Раздел 6'!AL47:AL47),"&lt;=",SUM('Раздел 6'!X47:X47))</f>
        <v>0&lt;=0</v>
      </c>
    </row>
    <row r="821" spans="1:5" s="123" customFormat="1">
      <c r="A821" s="201" t="str">
        <f>IF((SUM('Раздел 6'!AL48:AL48)&lt;=SUM('Раздел 6'!X48:X48)),"","Неверно!")</f>
        <v/>
      </c>
      <c r="B821" s="202" t="s">
        <v>10154</v>
      </c>
      <c r="C821" s="203" t="s">
        <v>2614</v>
      </c>
      <c r="D821" s="203" t="s">
        <v>2582</v>
      </c>
      <c r="E821" s="203" t="str">
        <f>CONCATENATE(SUM('Раздел 6'!AL48:AL48),"&lt;=",SUM('Раздел 6'!X48:X48))</f>
        <v>0&lt;=0</v>
      </c>
    </row>
    <row r="822" spans="1:5" s="123" customFormat="1">
      <c r="A822" s="201" t="str">
        <f>IF((SUM('Раздел 6'!AL13:AL13)&lt;=SUM('Раздел 6'!X13:X13)),"","Неверно!")</f>
        <v/>
      </c>
      <c r="B822" s="202" t="s">
        <v>10154</v>
      </c>
      <c r="C822" s="203" t="s">
        <v>2615</v>
      </c>
      <c r="D822" s="203" t="s">
        <v>2582</v>
      </c>
      <c r="E822" s="203" t="str">
        <f>CONCATENATE(SUM('Раздел 6'!AL13:AL13),"&lt;=",SUM('Раздел 6'!X13:X13))</f>
        <v>0&lt;=0</v>
      </c>
    </row>
    <row r="823" spans="1:5" s="123" customFormat="1">
      <c r="A823" s="201" t="str">
        <f>IF((SUM('Раздел 6'!AL49:AL49)&lt;=SUM('Раздел 6'!X49:X49)),"","Неверно!")</f>
        <v/>
      </c>
      <c r="B823" s="202" t="s">
        <v>10154</v>
      </c>
      <c r="C823" s="203" t="s">
        <v>2616</v>
      </c>
      <c r="D823" s="203" t="s">
        <v>2582</v>
      </c>
      <c r="E823" s="203" t="str">
        <f>CONCATENATE(SUM('Раздел 6'!AL49:AL49),"&lt;=",SUM('Раздел 6'!X49:X49))</f>
        <v>0&lt;=0</v>
      </c>
    </row>
    <row r="824" spans="1:5" s="123" customFormat="1">
      <c r="A824" s="201" t="str">
        <f>IF((SUM('Раздел 6'!AL50:AL50)&lt;=SUM('Раздел 6'!X50:X50)),"","Неверно!")</f>
        <v/>
      </c>
      <c r="B824" s="202" t="s">
        <v>10154</v>
      </c>
      <c r="C824" s="203" t="s">
        <v>2617</v>
      </c>
      <c r="D824" s="203" t="s">
        <v>2582</v>
      </c>
      <c r="E824" s="203" t="str">
        <f>CONCATENATE(SUM('Раздел 6'!AL50:AL50),"&lt;=",SUM('Раздел 6'!X50:X50))</f>
        <v>0&lt;=0</v>
      </c>
    </row>
    <row r="825" spans="1:5" s="123" customFormat="1">
      <c r="A825" s="201" t="str">
        <f>IF((SUM('Раздел 6'!AL51:AL51)&lt;=SUM('Раздел 6'!X51:X51)),"","Неверно!")</f>
        <v/>
      </c>
      <c r="B825" s="202" t="s">
        <v>10154</v>
      </c>
      <c r="C825" s="203" t="s">
        <v>2618</v>
      </c>
      <c r="D825" s="203" t="s">
        <v>2582</v>
      </c>
      <c r="E825" s="203" t="str">
        <f>CONCATENATE(SUM('Раздел 6'!AL51:AL51),"&lt;=",SUM('Раздел 6'!X51:X51))</f>
        <v>0&lt;=0</v>
      </c>
    </row>
    <row r="826" spans="1:5" s="123" customFormat="1">
      <c r="A826" s="201" t="str">
        <f>IF((SUM('Раздел 6'!AL52:AL52)&lt;=SUM('Раздел 6'!X52:X52)),"","Неверно!")</f>
        <v/>
      </c>
      <c r="B826" s="202" t="s">
        <v>10154</v>
      </c>
      <c r="C826" s="203" t="s">
        <v>2619</v>
      </c>
      <c r="D826" s="203" t="s">
        <v>2582</v>
      </c>
      <c r="E826" s="203" t="str">
        <f>CONCATENATE(SUM('Раздел 6'!AL52:AL52),"&lt;=",SUM('Раздел 6'!X52:X52))</f>
        <v>0&lt;=0</v>
      </c>
    </row>
    <row r="827" spans="1:5" s="123" customFormat="1">
      <c r="A827" s="201" t="str">
        <f>IF((SUM('Раздел 6'!AL53:AL53)&lt;=SUM('Раздел 6'!X53:X53)),"","Неверно!")</f>
        <v/>
      </c>
      <c r="B827" s="202" t="s">
        <v>10154</v>
      </c>
      <c r="C827" s="203" t="s">
        <v>2620</v>
      </c>
      <c r="D827" s="203" t="s">
        <v>2582</v>
      </c>
      <c r="E827" s="203" t="str">
        <f>CONCATENATE(SUM('Раздел 6'!AL53:AL53),"&lt;=",SUM('Раздел 6'!X53:X53))</f>
        <v>0&lt;=0</v>
      </c>
    </row>
    <row r="828" spans="1:5" s="123" customFormat="1">
      <c r="A828" s="201" t="str">
        <f>IF((SUM('Раздел 6'!AL54:AL54)&lt;=SUM('Раздел 6'!X54:X54)),"","Неверно!")</f>
        <v/>
      </c>
      <c r="B828" s="202" t="s">
        <v>10154</v>
      </c>
      <c r="C828" s="203" t="s">
        <v>2621</v>
      </c>
      <c r="D828" s="203" t="s">
        <v>2582</v>
      </c>
      <c r="E828" s="203" t="str">
        <f>CONCATENATE(SUM('Раздел 6'!AL54:AL54),"&lt;=",SUM('Раздел 6'!X54:X54))</f>
        <v>0&lt;=0</v>
      </c>
    </row>
    <row r="829" spans="1:5" s="123" customFormat="1">
      <c r="A829" s="201" t="str">
        <f>IF((SUM('Раздел 6'!AL55:AL55)&lt;=SUM('Раздел 6'!X55:X55)),"","Неверно!")</f>
        <v/>
      </c>
      <c r="B829" s="202" t="s">
        <v>10154</v>
      </c>
      <c r="C829" s="203" t="s">
        <v>2622</v>
      </c>
      <c r="D829" s="203" t="s">
        <v>2582</v>
      </c>
      <c r="E829" s="203" t="str">
        <f>CONCATENATE(SUM('Раздел 6'!AL55:AL55),"&lt;=",SUM('Раздел 6'!X55:X55))</f>
        <v>0&lt;=0</v>
      </c>
    </row>
    <row r="830" spans="1:5" s="123" customFormat="1">
      <c r="A830" s="201" t="str">
        <f>IF((SUM('Раздел 6'!AL56:AL56)&lt;=SUM('Раздел 6'!X56:X56)),"","Неверно!")</f>
        <v/>
      </c>
      <c r="B830" s="202" t="s">
        <v>10154</v>
      </c>
      <c r="C830" s="203" t="s">
        <v>2623</v>
      </c>
      <c r="D830" s="203" t="s">
        <v>2582</v>
      </c>
      <c r="E830" s="203" t="str">
        <f>CONCATENATE(SUM('Раздел 6'!AL56:AL56),"&lt;=",SUM('Раздел 6'!X56:X56))</f>
        <v>0&lt;=0</v>
      </c>
    </row>
    <row r="831" spans="1:5" s="123" customFormat="1">
      <c r="A831" s="201" t="str">
        <f>IF((SUM('Раздел 6'!AL57:AL57)&lt;=SUM('Раздел 6'!X57:X57)),"","Неверно!")</f>
        <v/>
      </c>
      <c r="B831" s="202" t="s">
        <v>10154</v>
      </c>
      <c r="C831" s="203" t="s">
        <v>2624</v>
      </c>
      <c r="D831" s="203" t="s">
        <v>2582</v>
      </c>
      <c r="E831" s="203" t="str">
        <f>CONCATENATE(SUM('Раздел 6'!AL57:AL57),"&lt;=",SUM('Раздел 6'!X57:X57))</f>
        <v>0&lt;=0</v>
      </c>
    </row>
    <row r="832" spans="1:5" s="123" customFormat="1">
      <c r="A832" s="201" t="str">
        <f>IF((SUM('Раздел 6'!AL58:AL58)&lt;=SUM('Раздел 6'!X58:X58)),"","Неверно!")</f>
        <v/>
      </c>
      <c r="B832" s="202" t="s">
        <v>10154</v>
      </c>
      <c r="C832" s="203" t="s">
        <v>2625</v>
      </c>
      <c r="D832" s="203" t="s">
        <v>2582</v>
      </c>
      <c r="E832" s="203" t="str">
        <f>CONCATENATE(SUM('Раздел 6'!AL58:AL58),"&lt;=",SUM('Раздел 6'!X58:X58))</f>
        <v>0&lt;=0</v>
      </c>
    </row>
    <row r="833" spans="1:5" s="123" customFormat="1">
      <c r="A833" s="201" t="str">
        <f>IF((SUM('Раздел 6'!AL14:AL14)&lt;=SUM('Раздел 6'!X14:X14)),"","Неверно!")</f>
        <v/>
      </c>
      <c r="B833" s="202" t="s">
        <v>10154</v>
      </c>
      <c r="C833" s="203" t="s">
        <v>2626</v>
      </c>
      <c r="D833" s="203" t="s">
        <v>2582</v>
      </c>
      <c r="E833" s="203" t="str">
        <f>CONCATENATE(SUM('Раздел 6'!AL14:AL14),"&lt;=",SUM('Раздел 6'!X14:X14))</f>
        <v>0&lt;=0</v>
      </c>
    </row>
    <row r="834" spans="1:5" s="123" customFormat="1">
      <c r="A834" s="201" t="str">
        <f>IF((SUM('Раздел 6'!AL59:AL59)&lt;=SUM('Раздел 6'!X59:X59)),"","Неверно!")</f>
        <v/>
      </c>
      <c r="B834" s="202" t="s">
        <v>10154</v>
      </c>
      <c r="C834" s="203" t="s">
        <v>2627</v>
      </c>
      <c r="D834" s="203" t="s">
        <v>2582</v>
      </c>
      <c r="E834" s="203" t="str">
        <f>CONCATENATE(SUM('Раздел 6'!AL59:AL59),"&lt;=",SUM('Раздел 6'!X59:X59))</f>
        <v>0&lt;=0</v>
      </c>
    </row>
    <row r="835" spans="1:5" s="123" customFormat="1">
      <c r="A835" s="201" t="str">
        <f>IF((SUM('Раздел 6'!AL60:AL60)&lt;=SUM('Раздел 6'!X60:X60)),"","Неверно!")</f>
        <v/>
      </c>
      <c r="B835" s="202" t="s">
        <v>10154</v>
      </c>
      <c r="C835" s="203" t="s">
        <v>2628</v>
      </c>
      <c r="D835" s="203" t="s">
        <v>2582</v>
      </c>
      <c r="E835" s="203" t="str">
        <f>CONCATENATE(SUM('Раздел 6'!AL60:AL60),"&lt;=",SUM('Раздел 6'!X60:X60))</f>
        <v>0&lt;=0</v>
      </c>
    </row>
    <row r="836" spans="1:5" s="123" customFormat="1">
      <c r="A836" s="201" t="str">
        <f>IF((SUM('Раздел 6'!AL61:AL61)&lt;=SUM('Раздел 6'!X61:X61)),"","Неверно!")</f>
        <v/>
      </c>
      <c r="B836" s="202" t="s">
        <v>10154</v>
      </c>
      <c r="C836" s="203" t="s">
        <v>2629</v>
      </c>
      <c r="D836" s="203" t="s">
        <v>2582</v>
      </c>
      <c r="E836" s="203" t="str">
        <f>CONCATENATE(SUM('Раздел 6'!AL61:AL61),"&lt;=",SUM('Раздел 6'!X61:X61))</f>
        <v>0&lt;=0</v>
      </c>
    </row>
    <row r="837" spans="1:5" s="123" customFormat="1">
      <c r="A837" s="201" t="str">
        <f>IF((SUM('Раздел 6'!AL62:AL62)&lt;=SUM('Раздел 6'!X62:X62)),"","Неверно!")</f>
        <v/>
      </c>
      <c r="B837" s="202" t="s">
        <v>10154</v>
      </c>
      <c r="C837" s="203" t="s">
        <v>2630</v>
      </c>
      <c r="D837" s="203" t="s">
        <v>2582</v>
      </c>
      <c r="E837" s="203" t="str">
        <f>CONCATENATE(SUM('Раздел 6'!AL62:AL62),"&lt;=",SUM('Раздел 6'!X62:X62))</f>
        <v>0&lt;=0</v>
      </c>
    </row>
    <row r="838" spans="1:5" s="123" customFormat="1">
      <c r="A838" s="201" t="str">
        <f>IF((SUM('Раздел 6'!AL63:AL63)&lt;=SUM('Раздел 6'!X63:X63)),"","Неверно!")</f>
        <v/>
      </c>
      <c r="B838" s="202" t="s">
        <v>10154</v>
      </c>
      <c r="C838" s="203" t="s">
        <v>2631</v>
      </c>
      <c r="D838" s="203" t="s">
        <v>2582</v>
      </c>
      <c r="E838" s="203" t="str">
        <f>CONCATENATE(SUM('Раздел 6'!AL63:AL63),"&lt;=",SUM('Раздел 6'!X63:X63))</f>
        <v>0&lt;=0</v>
      </c>
    </row>
    <row r="839" spans="1:5" s="123" customFormat="1">
      <c r="A839" s="201" t="str">
        <f>IF((SUM('Раздел 6'!AL64:AL64)&lt;=SUM('Раздел 6'!X64:X64)),"","Неверно!")</f>
        <v/>
      </c>
      <c r="B839" s="202" t="s">
        <v>10154</v>
      </c>
      <c r="C839" s="203" t="s">
        <v>2632</v>
      </c>
      <c r="D839" s="203" t="s">
        <v>2582</v>
      </c>
      <c r="E839" s="203" t="str">
        <f>CONCATENATE(SUM('Раздел 6'!AL64:AL64),"&lt;=",SUM('Раздел 6'!X64:X64))</f>
        <v>0&lt;=0</v>
      </c>
    </row>
    <row r="840" spans="1:5" s="123" customFormat="1">
      <c r="A840" s="201" t="str">
        <f>IF((SUM('Раздел 6'!AL65:AL65)&lt;=SUM('Раздел 6'!X65:X65)),"","Неверно!")</f>
        <v/>
      </c>
      <c r="B840" s="202" t="s">
        <v>10154</v>
      </c>
      <c r="C840" s="203" t="s">
        <v>2633</v>
      </c>
      <c r="D840" s="203" t="s">
        <v>2582</v>
      </c>
      <c r="E840" s="203" t="str">
        <f>CONCATENATE(SUM('Раздел 6'!AL65:AL65),"&lt;=",SUM('Раздел 6'!X65:X65))</f>
        <v>0&lt;=0</v>
      </c>
    </row>
    <row r="841" spans="1:5" s="123" customFormat="1">
      <c r="A841" s="201" t="str">
        <f>IF((SUM('Раздел 6'!AL66:AL66)&lt;=SUM('Раздел 6'!X66:X66)),"","Неверно!")</f>
        <v/>
      </c>
      <c r="B841" s="202" t="s">
        <v>10154</v>
      </c>
      <c r="C841" s="203" t="s">
        <v>2634</v>
      </c>
      <c r="D841" s="203" t="s">
        <v>2582</v>
      </c>
      <c r="E841" s="203" t="str">
        <f>CONCATENATE(SUM('Раздел 6'!AL66:AL66),"&lt;=",SUM('Раздел 6'!X66:X66))</f>
        <v>0&lt;=0</v>
      </c>
    </row>
    <row r="842" spans="1:5" s="123" customFormat="1">
      <c r="A842" s="201" t="str">
        <f>IF((SUM('Раздел 6'!AL67:AL67)&lt;=SUM('Раздел 6'!X67:X67)),"","Неверно!")</f>
        <v/>
      </c>
      <c r="B842" s="202" t="s">
        <v>10154</v>
      </c>
      <c r="C842" s="203" t="s">
        <v>2635</v>
      </c>
      <c r="D842" s="203" t="s">
        <v>2582</v>
      </c>
      <c r="E842" s="203" t="str">
        <f>CONCATENATE(SUM('Раздел 6'!AL67:AL67),"&lt;=",SUM('Раздел 6'!X67:X67))</f>
        <v>0&lt;=0</v>
      </c>
    </row>
    <row r="843" spans="1:5" s="123" customFormat="1">
      <c r="A843" s="201" t="str">
        <f>IF((SUM('Раздел 6'!AL68:AL68)&lt;=SUM('Раздел 6'!X68:X68)),"","Неверно!")</f>
        <v/>
      </c>
      <c r="B843" s="202" t="s">
        <v>10154</v>
      </c>
      <c r="C843" s="203" t="s">
        <v>2636</v>
      </c>
      <c r="D843" s="203" t="s">
        <v>2582</v>
      </c>
      <c r="E843" s="203" t="str">
        <f>CONCATENATE(SUM('Раздел 6'!AL68:AL68),"&lt;=",SUM('Раздел 6'!X68:X68))</f>
        <v>0&lt;=0</v>
      </c>
    </row>
    <row r="844" spans="1:5" s="123" customFormat="1">
      <c r="A844" s="201" t="str">
        <f>IF((SUM('Раздел 6'!AL15:AL15)&lt;=SUM('Раздел 6'!X15:X15)),"","Неверно!")</f>
        <v/>
      </c>
      <c r="B844" s="202" t="s">
        <v>10154</v>
      </c>
      <c r="C844" s="203" t="s">
        <v>2637</v>
      </c>
      <c r="D844" s="203" t="s">
        <v>2582</v>
      </c>
      <c r="E844" s="203" t="str">
        <f>CONCATENATE(SUM('Раздел 6'!AL15:AL15),"&lt;=",SUM('Раздел 6'!X15:X15))</f>
        <v>0&lt;=0</v>
      </c>
    </row>
    <row r="845" spans="1:5" s="123" customFormat="1">
      <c r="A845" s="201" t="str">
        <f>IF((SUM('Раздел 6'!AL16:AL16)&lt;=SUM('Раздел 6'!X16:X16)),"","Неверно!")</f>
        <v/>
      </c>
      <c r="B845" s="202" t="s">
        <v>10154</v>
      </c>
      <c r="C845" s="203" t="s">
        <v>2638</v>
      </c>
      <c r="D845" s="203" t="s">
        <v>2582</v>
      </c>
      <c r="E845" s="203" t="str">
        <f>CONCATENATE(SUM('Раздел 6'!AL16:AL16),"&lt;=",SUM('Раздел 6'!X16:X16))</f>
        <v>0&lt;=0</v>
      </c>
    </row>
    <row r="846" spans="1:5" s="123" customFormat="1">
      <c r="A846" s="201" t="str">
        <f>IF((SUM('Раздел 6'!AL17:AL17)&lt;=SUM('Раздел 6'!X17:X17)),"","Неверно!")</f>
        <v/>
      </c>
      <c r="B846" s="202" t="s">
        <v>10154</v>
      </c>
      <c r="C846" s="203" t="s">
        <v>2639</v>
      </c>
      <c r="D846" s="203" t="s">
        <v>2582</v>
      </c>
      <c r="E846" s="203" t="str">
        <f>CONCATENATE(SUM('Раздел 6'!AL17:AL17),"&lt;=",SUM('Раздел 6'!X17:X17))</f>
        <v>0&lt;=0</v>
      </c>
    </row>
    <row r="847" spans="1:5" s="123" customFormat="1">
      <c r="A847" s="201" t="str">
        <f>IF((SUM('Раздел 6'!AL18:AL18)&lt;=SUM('Раздел 6'!X18:X18)),"","Неверно!")</f>
        <v/>
      </c>
      <c r="B847" s="202" t="s">
        <v>10154</v>
      </c>
      <c r="C847" s="203" t="s">
        <v>2640</v>
      </c>
      <c r="D847" s="203" t="s">
        <v>2582</v>
      </c>
      <c r="E847" s="203" t="str">
        <f>CONCATENATE(SUM('Раздел 6'!AL18:AL18),"&lt;=",SUM('Раздел 6'!X18:X18))</f>
        <v>0&lt;=0</v>
      </c>
    </row>
    <row r="848" spans="1:5" s="123" customFormat="1">
      <c r="A848" s="201" t="str">
        <f>IF((SUM('Раздел 6'!C65:AL68)=0),"","Неверно!")</f>
        <v/>
      </c>
      <c r="B848" s="202" t="s">
        <v>10155</v>
      </c>
      <c r="C848" s="203" t="s">
        <v>2579</v>
      </c>
      <c r="D848" s="203" t="s">
        <v>2580</v>
      </c>
      <c r="E848" s="203" t="str">
        <f>CONCATENATE(SUM('Раздел 6'!C65:AL68),"=",0)</f>
        <v>0=0</v>
      </c>
    </row>
    <row r="849" spans="1:5" s="123" customFormat="1">
      <c r="A849" s="201" t="str">
        <f>IF((SUM('Раздел 6'!AH10:AH10)&lt;=SUM('Раздел 6'!AG10:AG10)),"","Неверно!")</f>
        <v/>
      </c>
      <c r="B849" s="202" t="s">
        <v>10156</v>
      </c>
      <c r="C849" s="203" t="s">
        <v>2519</v>
      </c>
      <c r="D849" s="203" t="s">
        <v>2520</v>
      </c>
      <c r="E849" s="203" t="str">
        <f>CONCATENATE(SUM('Раздел 6'!AH10:AH10),"&lt;=",SUM('Раздел 6'!AG10:AG10))</f>
        <v>0&lt;=0</v>
      </c>
    </row>
    <row r="850" spans="1:5" s="123" customFormat="1">
      <c r="A850" s="201" t="str">
        <f>IF((SUM('Раздел 6'!AH19:AH19)&lt;=SUM('Раздел 6'!AG19:AG19)),"","Неверно!")</f>
        <v/>
      </c>
      <c r="B850" s="202" t="s">
        <v>10156</v>
      </c>
      <c r="C850" s="203" t="s">
        <v>2521</v>
      </c>
      <c r="D850" s="203" t="s">
        <v>2520</v>
      </c>
      <c r="E850" s="203" t="str">
        <f>CONCATENATE(SUM('Раздел 6'!AH19:AH19),"&lt;=",SUM('Раздел 6'!AG19:AG19))</f>
        <v>0&lt;=0</v>
      </c>
    </row>
    <row r="851" spans="1:5" s="123" customFormat="1">
      <c r="A851" s="201" t="str">
        <f>IF((SUM('Раздел 6'!AH20:AH20)&lt;=SUM('Раздел 6'!AG20:AG20)),"","Неверно!")</f>
        <v/>
      </c>
      <c r="B851" s="202" t="s">
        <v>10156</v>
      </c>
      <c r="C851" s="203" t="s">
        <v>2522</v>
      </c>
      <c r="D851" s="203" t="s">
        <v>2520</v>
      </c>
      <c r="E851" s="203" t="str">
        <f>CONCATENATE(SUM('Раздел 6'!AH20:AH20),"&lt;=",SUM('Раздел 6'!AG20:AG20))</f>
        <v>0&lt;=0</v>
      </c>
    </row>
    <row r="852" spans="1:5" s="123" customFormat="1">
      <c r="A852" s="201" t="str">
        <f>IF((SUM('Раздел 6'!AH21:AH21)&lt;=SUM('Раздел 6'!AG21:AG21)),"","Неверно!")</f>
        <v/>
      </c>
      <c r="B852" s="202" t="s">
        <v>10156</v>
      </c>
      <c r="C852" s="203" t="s">
        <v>2523</v>
      </c>
      <c r="D852" s="203" t="s">
        <v>2520</v>
      </c>
      <c r="E852" s="203" t="str">
        <f>CONCATENATE(SUM('Раздел 6'!AH21:AH21),"&lt;=",SUM('Раздел 6'!AG21:AG21))</f>
        <v>0&lt;=0</v>
      </c>
    </row>
    <row r="853" spans="1:5" s="123" customFormat="1">
      <c r="A853" s="201" t="str">
        <f>IF((SUM('Раздел 6'!AH22:AH22)&lt;=SUM('Раздел 6'!AG22:AG22)),"","Неверно!")</f>
        <v/>
      </c>
      <c r="B853" s="202" t="s">
        <v>10156</v>
      </c>
      <c r="C853" s="203" t="s">
        <v>2524</v>
      </c>
      <c r="D853" s="203" t="s">
        <v>2520</v>
      </c>
      <c r="E853" s="203" t="str">
        <f>CONCATENATE(SUM('Раздел 6'!AH22:AH22),"&lt;=",SUM('Раздел 6'!AG22:AG22))</f>
        <v>0&lt;=0</v>
      </c>
    </row>
    <row r="854" spans="1:5" s="123" customFormat="1">
      <c r="A854" s="201" t="str">
        <f>IF((SUM('Раздел 6'!AH23:AH23)&lt;=SUM('Раздел 6'!AG23:AG23)),"","Неверно!")</f>
        <v/>
      </c>
      <c r="B854" s="202" t="s">
        <v>10156</v>
      </c>
      <c r="C854" s="203" t="s">
        <v>2525</v>
      </c>
      <c r="D854" s="203" t="s">
        <v>2520</v>
      </c>
      <c r="E854" s="203" t="str">
        <f>CONCATENATE(SUM('Раздел 6'!AH23:AH23),"&lt;=",SUM('Раздел 6'!AG23:AG23))</f>
        <v>0&lt;=0</v>
      </c>
    </row>
    <row r="855" spans="1:5" s="123" customFormat="1">
      <c r="A855" s="201" t="str">
        <f>IF((SUM('Раздел 6'!AH24:AH24)&lt;=SUM('Раздел 6'!AG24:AG24)),"","Неверно!")</f>
        <v/>
      </c>
      <c r="B855" s="202" t="s">
        <v>10156</v>
      </c>
      <c r="C855" s="203" t="s">
        <v>2526</v>
      </c>
      <c r="D855" s="203" t="s">
        <v>2520</v>
      </c>
      <c r="E855" s="203" t="str">
        <f>CONCATENATE(SUM('Раздел 6'!AH24:AH24),"&lt;=",SUM('Раздел 6'!AG24:AG24))</f>
        <v>0&lt;=0</v>
      </c>
    </row>
    <row r="856" spans="1:5" s="123" customFormat="1">
      <c r="A856" s="201" t="str">
        <f>IF((SUM('Раздел 6'!AH25:AH25)&lt;=SUM('Раздел 6'!AG25:AG25)),"","Неверно!")</f>
        <v/>
      </c>
      <c r="B856" s="202" t="s">
        <v>10156</v>
      </c>
      <c r="C856" s="203" t="s">
        <v>2527</v>
      </c>
      <c r="D856" s="203" t="s">
        <v>2520</v>
      </c>
      <c r="E856" s="203" t="str">
        <f>CONCATENATE(SUM('Раздел 6'!AH25:AH25),"&lt;=",SUM('Раздел 6'!AG25:AG25))</f>
        <v>0&lt;=0</v>
      </c>
    </row>
    <row r="857" spans="1:5" s="123" customFormat="1">
      <c r="A857" s="201" t="str">
        <f>IF((SUM('Раздел 6'!AH26:AH26)&lt;=SUM('Раздел 6'!AG26:AG26)),"","Неверно!")</f>
        <v/>
      </c>
      <c r="B857" s="202" t="s">
        <v>10156</v>
      </c>
      <c r="C857" s="203" t="s">
        <v>2528</v>
      </c>
      <c r="D857" s="203" t="s">
        <v>2520</v>
      </c>
      <c r="E857" s="203" t="str">
        <f>CONCATENATE(SUM('Раздел 6'!AH26:AH26),"&lt;=",SUM('Раздел 6'!AG26:AG26))</f>
        <v>0&lt;=0</v>
      </c>
    </row>
    <row r="858" spans="1:5" s="123" customFormat="1">
      <c r="A858" s="201" t="str">
        <f>IF((SUM('Раздел 6'!AH27:AH27)&lt;=SUM('Раздел 6'!AG27:AG27)),"","Неверно!")</f>
        <v/>
      </c>
      <c r="B858" s="202" t="s">
        <v>10156</v>
      </c>
      <c r="C858" s="203" t="s">
        <v>2529</v>
      </c>
      <c r="D858" s="203" t="s">
        <v>2520</v>
      </c>
      <c r="E858" s="203" t="str">
        <f>CONCATENATE(SUM('Раздел 6'!AH27:AH27),"&lt;=",SUM('Раздел 6'!AG27:AG27))</f>
        <v>0&lt;=0</v>
      </c>
    </row>
    <row r="859" spans="1:5" s="123" customFormat="1">
      <c r="A859" s="201" t="str">
        <f>IF((SUM('Раздел 6'!AH28:AH28)&lt;=SUM('Раздел 6'!AG28:AG28)),"","Неверно!")</f>
        <v/>
      </c>
      <c r="B859" s="202" t="s">
        <v>10156</v>
      </c>
      <c r="C859" s="203" t="s">
        <v>2530</v>
      </c>
      <c r="D859" s="203" t="s">
        <v>2520</v>
      </c>
      <c r="E859" s="203" t="str">
        <f>CONCATENATE(SUM('Раздел 6'!AH28:AH28),"&lt;=",SUM('Раздел 6'!AG28:AG28))</f>
        <v>0&lt;=0</v>
      </c>
    </row>
    <row r="860" spans="1:5" s="123" customFormat="1">
      <c r="A860" s="201" t="str">
        <f>IF((SUM('Раздел 6'!AH11:AH11)&lt;=SUM('Раздел 6'!AG11:AG11)),"","Неверно!")</f>
        <v/>
      </c>
      <c r="B860" s="202" t="s">
        <v>10156</v>
      </c>
      <c r="C860" s="203" t="s">
        <v>2531</v>
      </c>
      <c r="D860" s="203" t="s">
        <v>2520</v>
      </c>
      <c r="E860" s="203" t="str">
        <f>CONCATENATE(SUM('Раздел 6'!AH11:AH11),"&lt;=",SUM('Раздел 6'!AG11:AG11))</f>
        <v>0&lt;=0</v>
      </c>
    </row>
    <row r="861" spans="1:5" s="123" customFormat="1">
      <c r="A861" s="201" t="str">
        <f>IF((SUM('Раздел 6'!AH29:AH29)&lt;=SUM('Раздел 6'!AG29:AG29)),"","Неверно!")</f>
        <v/>
      </c>
      <c r="B861" s="202" t="s">
        <v>10156</v>
      </c>
      <c r="C861" s="203" t="s">
        <v>2532</v>
      </c>
      <c r="D861" s="203" t="s">
        <v>2520</v>
      </c>
      <c r="E861" s="203" t="str">
        <f>CONCATENATE(SUM('Раздел 6'!AH29:AH29),"&lt;=",SUM('Раздел 6'!AG29:AG29))</f>
        <v>0&lt;=0</v>
      </c>
    </row>
    <row r="862" spans="1:5" s="123" customFormat="1">
      <c r="A862" s="201" t="str">
        <f>IF((SUM('Раздел 6'!AH30:AH30)&lt;=SUM('Раздел 6'!AG30:AG30)),"","Неверно!")</f>
        <v/>
      </c>
      <c r="B862" s="202" t="s">
        <v>10156</v>
      </c>
      <c r="C862" s="203" t="s">
        <v>2533</v>
      </c>
      <c r="D862" s="203" t="s">
        <v>2520</v>
      </c>
      <c r="E862" s="203" t="str">
        <f>CONCATENATE(SUM('Раздел 6'!AH30:AH30),"&lt;=",SUM('Раздел 6'!AG30:AG30))</f>
        <v>0&lt;=0</v>
      </c>
    </row>
    <row r="863" spans="1:5" s="123" customFormat="1">
      <c r="A863" s="201" t="str">
        <f>IF((SUM('Раздел 6'!AH31:AH31)&lt;=SUM('Раздел 6'!AG31:AG31)),"","Неверно!")</f>
        <v/>
      </c>
      <c r="B863" s="202" t="s">
        <v>10156</v>
      </c>
      <c r="C863" s="203" t="s">
        <v>2534</v>
      </c>
      <c r="D863" s="203" t="s">
        <v>2520</v>
      </c>
      <c r="E863" s="203" t="str">
        <f>CONCATENATE(SUM('Раздел 6'!AH31:AH31),"&lt;=",SUM('Раздел 6'!AG31:AG31))</f>
        <v>0&lt;=0</v>
      </c>
    </row>
    <row r="864" spans="1:5" s="123" customFormat="1">
      <c r="A864" s="201" t="str">
        <f>IF((SUM('Раздел 6'!AH32:AH32)&lt;=SUM('Раздел 6'!AG32:AG32)),"","Неверно!")</f>
        <v/>
      </c>
      <c r="B864" s="202" t="s">
        <v>10156</v>
      </c>
      <c r="C864" s="203" t="s">
        <v>2535</v>
      </c>
      <c r="D864" s="203" t="s">
        <v>2520</v>
      </c>
      <c r="E864" s="203" t="str">
        <f>CONCATENATE(SUM('Раздел 6'!AH32:AH32),"&lt;=",SUM('Раздел 6'!AG32:AG32))</f>
        <v>0&lt;=0</v>
      </c>
    </row>
    <row r="865" spans="1:5" s="123" customFormat="1">
      <c r="A865" s="201" t="str">
        <f>IF((SUM('Раздел 6'!AH33:AH33)&lt;=SUM('Раздел 6'!AG33:AG33)),"","Неверно!")</f>
        <v/>
      </c>
      <c r="B865" s="202" t="s">
        <v>10156</v>
      </c>
      <c r="C865" s="203" t="s">
        <v>2536</v>
      </c>
      <c r="D865" s="203" t="s">
        <v>2520</v>
      </c>
      <c r="E865" s="203" t="str">
        <f>CONCATENATE(SUM('Раздел 6'!AH33:AH33),"&lt;=",SUM('Раздел 6'!AG33:AG33))</f>
        <v>0&lt;=0</v>
      </c>
    </row>
    <row r="866" spans="1:5" s="123" customFormat="1">
      <c r="A866" s="201" t="str">
        <f>IF((SUM('Раздел 6'!AH34:AH34)&lt;=SUM('Раздел 6'!AG34:AG34)),"","Неверно!")</f>
        <v/>
      </c>
      <c r="B866" s="202" t="s">
        <v>10156</v>
      </c>
      <c r="C866" s="203" t="s">
        <v>2537</v>
      </c>
      <c r="D866" s="203" t="s">
        <v>2520</v>
      </c>
      <c r="E866" s="203" t="str">
        <f>CONCATENATE(SUM('Раздел 6'!AH34:AH34),"&lt;=",SUM('Раздел 6'!AG34:AG34))</f>
        <v>0&lt;=0</v>
      </c>
    </row>
    <row r="867" spans="1:5" s="123" customFormat="1">
      <c r="A867" s="201" t="str">
        <f>IF((SUM('Раздел 6'!AH35:AH35)&lt;=SUM('Раздел 6'!AG35:AG35)),"","Неверно!")</f>
        <v/>
      </c>
      <c r="B867" s="202" t="s">
        <v>10156</v>
      </c>
      <c r="C867" s="203" t="s">
        <v>2538</v>
      </c>
      <c r="D867" s="203" t="s">
        <v>2520</v>
      </c>
      <c r="E867" s="203" t="str">
        <f>CONCATENATE(SUM('Раздел 6'!AH35:AH35),"&lt;=",SUM('Раздел 6'!AG35:AG35))</f>
        <v>0&lt;=0</v>
      </c>
    </row>
    <row r="868" spans="1:5" s="123" customFormat="1">
      <c r="A868" s="201" t="str">
        <f>IF((SUM('Раздел 6'!AH36:AH36)&lt;=SUM('Раздел 6'!AG36:AG36)),"","Неверно!")</f>
        <v/>
      </c>
      <c r="B868" s="202" t="s">
        <v>10156</v>
      </c>
      <c r="C868" s="203" t="s">
        <v>2539</v>
      </c>
      <c r="D868" s="203" t="s">
        <v>2520</v>
      </c>
      <c r="E868" s="203" t="str">
        <f>CONCATENATE(SUM('Раздел 6'!AH36:AH36),"&lt;=",SUM('Раздел 6'!AG36:AG36))</f>
        <v>0&lt;=0</v>
      </c>
    </row>
    <row r="869" spans="1:5" s="123" customFormat="1">
      <c r="A869" s="201" t="str">
        <f>IF((SUM('Раздел 6'!AH37:AH37)&lt;=SUM('Раздел 6'!AG37:AG37)),"","Неверно!")</f>
        <v/>
      </c>
      <c r="B869" s="202" t="s">
        <v>10156</v>
      </c>
      <c r="C869" s="203" t="s">
        <v>2540</v>
      </c>
      <c r="D869" s="203" t="s">
        <v>2520</v>
      </c>
      <c r="E869" s="203" t="str">
        <f>CONCATENATE(SUM('Раздел 6'!AH37:AH37),"&lt;=",SUM('Раздел 6'!AG37:AG37))</f>
        <v>0&lt;=0</v>
      </c>
    </row>
    <row r="870" spans="1:5" s="123" customFormat="1">
      <c r="A870" s="201" t="str">
        <f>IF((SUM('Раздел 6'!AH38:AH38)&lt;=SUM('Раздел 6'!AG38:AG38)),"","Неверно!")</f>
        <v/>
      </c>
      <c r="B870" s="202" t="s">
        <v>10156</v>
      </c>
      <c r="C870" s="203" t="s">
        <v>2541</v>
      </c>
      <c r="D870" s="203" t="s">
        <v>2520</v>
      </c>
      <c r="E870" s="203" t="str">
        <f>CONCATENATE(SUM('Раздел 6'!AH38:AH38),"&lt;=",SUM('Раздел 6'!AG38:AG38))</f>
        <v>0&lt;=0</v>
      </c>
    </row>
    <row r="871" spans="1:5" s="123" customFormat="1">
      <c r="A871" s="201" t="str">
        <f>IF((SUM('Раздел 6'!AH12:AH12)&lt;=SUM('Раздел 6'!AG12:AG12)),"","Неверно!")</f>
        <v/>
      </c>
      <c r="B871" s="202" t="s">
        <v>10156</v>
      </c>
      <c r="C871" s="203" t="s">
        <v>2542</v>
      </c>
      <c r="D871" s="203" t="s">
        <v>2520</v>
      </c>
      <c r="E871" s="203" t="str">
        <f>CONCATENATE(SUM('Раздел 6'!AH12:AH12),"&lt;=",SUM('Раздел 6'!AG12:AG12))</f>
        <v>0&lt;=0</v>
      </c>
    </row>
    <row r="872" spans="1:5" s="123" customFormat="1">
      <c r="A872" s="201" t="str">
        <f>IF((SUM('Раздел 6'!AH39:AH39)&lt;=SUM('Раздел 6'!AG39:AG39)),"","Неверно!")</f>
        <v/>
      </c>
      <c r="B872" s="202" t="s">
        <v>10156</v>
      </c>
      <c r="C872" s="203" t="s">
        <v>2543</v>
      </c>
      <c r="D872" s="203" t="s">
        <v>2520</v>
      </c>
      <c r="E872" s="203" t="str">
        <f>CONCATENATE(SUM('Раздел 6'!AH39:AH39),"&lt;=",SUM('Раздел 6'!AG39:AG39))</f>
        <v>0&lt;=0</v>
      </c>
    </row>
    <row r="873" spans="1:5" s="123" customFormat="1">
      <c r="A873" s="201" t="str">
        <f>IF((SUM('Раздел 6'!AH40:AH40)&lt;=SUM('Раздел 6'!AG40:AG40)),"","Неверно!")</f>
        <v/>
      </c>
      <c r="B873" s="202" t="s">
        <v>10156</v>
      </c>
      <c r="C873" s="203" t="s">
        <v>2544</v>
      </c>
      <c r="D873" s="203" t="s">
        <v>2520</v>
      </c>
      <c r="E873" s="203" t="str">
        <f>CONCATENATE(SUM('Раздел 6'!AH40:AH40),"&lt;=",SUM('Раздел 6'!AG40:AG40))</f>
        <v>0&lt;=0</v>
      </c>
    </row>
    <row r="874" spans="1:5" s="123" customFormat="1">
      <c r="A874" s="201" t="str">
        <f>IF((SUM('Раздел 6'!AH41:AH41)&lt;=SUM('Раздел 6'!AG41:AG41)),"","Неверно!")</f>
        <v/>
      </c>
      <c r="B874" s="202" t="s">
        <v>10156</v>
      </c>
      <c r="C874" s="203" t="s">
        <v>2545</v>
      </c>
      <c r="D874" s="203" t="s">
        <v>2520</v>
      </c>
      <c r="E874" s="203" t="str">
        <f>CONCATENATE(SUM('Раздел 6'!AH41:AH41),"&lt;=",SUM('Раздел 6'!AG41:AG41))</f>
        <v>0&lt;=0</v>
      </c>
    </row>
    <row r="875" spans="1:5" s="123" customFormat="1">
      <c r="A875" s="201" t="str">
        <f>IF((SUM('Раздел 6'!AH42:AH42)&lt;=SUM('Раздел 6'!AG42:AG42)),"","Неверно!")</f>
        <v/>
      </c>
      <c r="B875" s="202" t="s">
        <v>10156</v>
      </c>
      <c r="C875" s="203" t="s">
        <v>2546</v>
      </c>
      <c r="D875" s="203" t="s">
        <v>2520</v>
      </c>
      <c r="E875" s="203" t="str">
        <f>CONCATENATE(SUM('Раздел 6'!AH42:AH42),"&lt;=",SUM('Раздел 6'!AG42:AG42))</f>
        <v>0&lt;=0</v>
      </c>
    </row>
    <row r="876" spans="1:5" s="123" customFormat="1">
      <c r="A876" s="201" t="str">
        <f>IF((SUM('Раздел 6'!AH43:AH43)&lt;=SUM('Раздел 6'!AG43:AG43)),"","Неверно!")</f>
        <v/>
      </c>
      <c r="B876" s="202" t="s">
        <v>10156</v>
      </c>
      <c r="C876" s="203" t="s">
        <v>2547</v>
      </c>
      <c r="D876" s="203" t="s">
        <v>2520</v>
      </c>
      <c r="E876" s="203" t="str">
        <f>CONCATENATE(SUM('Раздел 6'!AH43:AH43),"&lt;=",SUM('Раздел 6'!AG43:AG43))</f>
        <v>0&lt;=0</v>
      </c>
    </row>
    <row r="877" spans="1:5" s="123" customFormat="1">
      <c r="A877" s="201" t="str">
        <f>IF((SUM('Раздел 6'!AH44:AH44)&lt;=SUM('Раздел 6'!AG44:AG44)),"","Неверно!")</f>
        <v/>
      </c>
      <c r="B877" s="202" t="s">
        <v>10156</v>
      </c>
      <c r="C877" s="203" t="s">
        <v>2548</v>
      </c>
      <c r="D877" s="203" t="s">
        <v>2520</v>
      </c>
      <c r="E877" s="203" t="str">
        <f>CONCATENATE(SUM('Раздел 6'!AH44:AH44),"&lt;=",SUM('Раздел 6'!AG44:AG44))</f>
        <v>0&lt;=0</v>
      </c>
    </row>
    <row r="878" spans="1:5" s="123" customFormat="1">
      <c r="A878" s="201" t="str">
        <f>IF((SUM('Раздел 6'!AH45:AH45)&lt;=SUM('Раздел 6'!AG45:AG45)),"","Неверно!")</f>
        <v/>
      </c>
      <c r="B878" s="202" t="s">
        <v>10156</v>
      </c>
      <c r="C878" s="203" t="s">
        <v>2549</v>
      </c>
      <c r="D878" s="203" t="s">
        <v>2520</v>
      </c>
      <c r="E878" s="203" t="str">
        <f>CONCATENATE(SUM('Раздел 6'!AH45:AH45),"&lt;=",SUM('Раздел 6'!AG45:AG45))</f>
        <v>0&lt;=0</v>
      </c>
    </row>
    <row r="879" spans="1:5" s="123" customFormat="1">
      <c r="A879" s="201" t="str">
        <f>IF((SUM('Раздел 6'!AH46:AH46)&lt;=SUM('Раздел 6'!AG46:AG46)),"","Неверно!")</f>
        <v/>
      </c>
      <c r="B879" s="202" t="s">
        <v>10156</v>
      </c>
      <c r="C879" s="203" t="s">
        <v>2550</v>
      </c>
      <c r="D879" s="203" t="s">
        <v>2520</v>
      </c>
      <c r="E879" s="203" t="str">
        <f>CONCATENATE(SUM('Раздел 6'!AH46:AH46),"&lt;=",SUM('Раздел 6'!AG46:AG46))</f>
        <v>0&lt;=0</v>
      </c>
    </row>
    <row r="880" spans="1:5" s="123" customFormat="1">
      <c r="A880" s="201" t="str">
        <f>IF((SUM('Раздел 6'!AH47:AH47)&lt;=SUM('Раздел 6'!AG47:AG47)),"","Неверно!")</f>
        <v/>
      </c>
      <c r="B880" s="202" t="s">
        <v>10156</v>
      </c>
      <c r="C880" s="203" t="s">
        <v>2551</v>
      </c>
      <c r="D880" s="203" t="s">
        <v>2520</v>
      </c>
      <c r="E880" s="203" t="str">
        <f>CONCATENATE(SUM('Раздел 6'!AH47:AH47),"&lt;=",SUM('Раздел 6'!AG47:AG47))</f>
        <v>0&lt;=0</v>
      </c>
    </row>
    <row r="881" spans="1:5" s="123" customFormat="1">
      <c r="A881" s="201" t="str">
        <f>IF((SUM('Раздел 6'!AH48:AH48)&lt;=SUM('Раздел 6'!AG48:AG48)),"","Неверно!")</f>
        <v/>
      </c>
      <c r="B881" s="202" t="s">
        <v>10156</v>
      </c>
      <c r="C881" s="203" t="s">
        <v>2552</v>
      </c>
      <c r="D881" s="203" t="s">
        <v>2520</v>
      </c>
      <c r="E881" s="203" t="str">
        <f>CONCATENATE(SUM('Раздел 6'!AH48:AH48),"&lt;=",SUM('Раздел 6'!AG48:AG48))</f>
        <v>0&lt;=0</v>
      </c>
    </row>
    <row r="882" spans="1:5" s="123" customFormat="1">
      <c r="A882" s="201" t="str">
        <f>IF((SUM('Раздел 6'!AH13:AH13)&lt;=SUM('Раздел 6'!AG13:AG13)),"","Неверно!")</f>
        <v/>
      </c>
      <c r="B882" s="202" t="s">
        <v>10156</v>
      </c>
      <c r="C882" s="203" t="s">
        <v>2553</v>
      </c>
      <c r="D882" s="203" t="s">
        <v>2520</v>
      </c>
      <c r="E882" s="203" t="str">
        <f>CONCATENATE(SUM('Раздел 6'!AH13:AH13),"&lt;=",SUM('Раздел 6'!AG13:AG13))</f>
        <v>0&lt;=0</v>
      </c>
    </row>
    <row r="883" spans="1:5" s="123" customFormat="1">
      <c r="A883" s="201" t="str">
        <f>IF((SUM('Раздел 6'!AH49:AH49)&lt;=SUM('Раздел 6'!AG49:AG49)),"","Неверно!")</f>
        <v/>
      </c>
      <c r="B883" s="202" t="s">
        <v>10156</v>
      </c>
      <c r="C883" s="203" t="s">
        <v>2554</v>
      </c>
      <c r="D883" s="203" t="s">
        <v>2520</v>
      </c>
      <c r="E883" s="203" t="str">
        <f>CONCATENATE(SUM('Раздел 6'!AH49:AH49),"&lt;=",SUM('Раздел 6'!AG49:AG49))</f>
        <v>0&lt;=0</v>
      </c>
    </row>
    <row r="884" spans="1:5" s="123" customFormat="1">
      <c r="A884" s="201" t="str">
        <f>IF((SUM('Раздел 6'!AH50:AH50)&lt;=SUM('Раздел 6'!AG50:AG50)),"","Неверно!")</f>
        <v/>
      </c>
      <c r="B884" s="202" t="s">
        <v>10156</v>
      </c>
      <c r="C884" s="203" t="s">
        <v>2555</v>
      </c>
      <c r="D884" s="203" t="s">
        <v>2520</v>
      </c>
      <c r="E884" s="203" t="str">
        <f>CONCATENATE(SUM('Раздел 6'!AH50:AH50),"&lt;=",SUM('Раздел 6'!AG50:AG50))</f>
        <v>0&lt;=0</v>
      </c>
    </row>
    <row r="885" spans="1:5" s="123" customFormat="1">
      <c r="A885" s="201" t="str">
        <f>IF((SUM('Раздел 6'!AH51:AH51)&lt;=SUM('Раздел 6'!AG51:AG51)),"","Неверно!")</f>
        <v/>
      </c>
      <c r="B885" s="202" t="s">
        <v>10156</v>
      </c>
      <c r="C885" s="203" t="s">
        <v>2556</v>
      </c>
      <c r="D885" s="203" t="s">
        <v>2520</v>
      </c>
      <c r="E885" s="203" t="str">
        <f>CONCATENATE(SUM('Раздел 6'!AH51:AH51),"&lt;=",SUM('Раздел 6'!AG51:AG51))</f>
        <v>0&lt;=0</v>
      </c>
    </row>
    <row r="886" spans="1:5" s="123" customFormat="1">
      <c r="A886" s="201" t="str">
        <f>IF((SUM('Раздел 6'!AH52:AH52)&lt;=SUM('Раздел 6'!AG52:AG52)),"","Неверно!")</f>
        <v/>
      </c>
      <c r="B886" s="202" t="s">
        <v>10156</v>
      </c>
      <c r="C886" s="203" t="s">
        <v>2557</v>
      </c>
      <c r="D886" s="203" t="s">
        <v>2520</v>
      </c>
      <c r="E886" s="203" t="str">
        <f>CONCATENATE(SUM('Раздел 6'!AH52:AH52),"&lt;=",SUM('Раздел 6'!AG52:AG52))</f>
        <v>0&lt;=0</v>
      </c>
    </row>
    <row r="887" spans="1:5" s="123" customFormat="1">
      <c r="A887" s="201" t="str">
        <f>IF((SUM('Раздел 6'!AH53:AH53)&lt;=SUM('Раздел 6'!AG53:AG53)),"","Неверно!")</f>
        <v/>
      </c>
      <c r="B887" s="202" t="s">
        <v>10156</v>
      </c>
      <c r="C887" s="203" t="s">
        <v>2558</v>
      </c>
      <c r="D887" s="203" t="s">
        <v>2520</v>
      </c>
      <c r="E887" s="203" t="str">
        <f>CONCATENATE(SUM('Раздел 6'!AH53:AH53),"&lt;=",SUM('Раздел 6'!AG53:AG53))</f>
        <v>0&lt;=0</v>
      </c>
    </row>
    <row r="888" spans="1:5" s="123" customFormat="1">
      <c r="A888" s="201" t="str">
        <f>IF((SUM('Раздел 6'!AH54:AH54)&lt;=SUM('Раздел 6'!AG54:AG54)),"","Неверно!")</f>
        <v/>
      </c>
      <c r="B888" s="202" t="s">
        <v>10156</v>
      </c>
      <c r="C888" s="203" t="s">
        <v>2559</v>
      </c>
      <c r="D888" s="203" t="s">
        <v>2520</v>
      </c>
      <c r="E888" s="203" t="str">
        <f>CONCATENATE(SUM('Раздел 6'!AH54:AH54),"&lt;=",SUM('Раздел 6'!AG54:AG54))</f>
        <v>0&lt;=0</v>
      </c>
    </row>
    <row r="889" spans="1:5" s="123" customFormat="1">
      <c r="A889" s="201" t="str">
        <f>IF((SUM('Раздел 6'!AH55:AH55)&lt;=SUM('Раздел 6'!AG55:AG55)),"","Неверно!")</f>
        <v/>
      </c>
      <c r="B889" s="202" t="s">
        <v>10156</v>
      </c>
      <c r="C889" s="203" t="s">
        <v>2560</v>
      </c>
      <c r="D889" s="203" t="s">
        <v>2520</v>
      </c>
      <c r="E889" s="203" t="str">
        <f>CONCATENATE(SUM('Раздел 6'!AH55:AH55),"&lt;=",SUM('Раздел 6'!AG55:AG55))</f>
        <v>0&lt;=0</v>
      </c>
    </row>
    <row r="890" spans="1:5" s="123" customFormat="1">
      <c r="A890" s="201" t="str">
        <f>IF((SUM('Раздел 6'!AH56:AH56)&lt;=SUM('Раздел 6'!AG56:AG56)),"","Неверно!")</f>
        <v/>
      </c>
      <c r="B890" s="202" t="s">
        <v>10156</v>
      </c>
      <c r="C890" s="203" t="s">
        <v>2561</v>
      </c>
      <c r="D890" s="203" t="s">
        <v>2520</v>
      </c>
      <c r="E890" s="203" t="str">
        <f>CONCATENATE(SUM('Раздел 6'!AH56:AH56),"&lt;=",SUM('Раздел 6'!AG56:AG56))</f>
        <v>0&lt;=0</v>
      </c>
    </row>
    <row r="891" spans="1:5" s="123" customFormat="1">
      <c r="A891" s="201" t="str">
        <f>IF((SUM('Раздел 6'!AH57:AH57)&lt;=SUM('Раздел 6'!AG57:AG57)),"","Неверно!")</f>
        <v/>
      </c>
      <c r="B891" s="202" t="s">
        <v>10156</v>
      </c>
      <c r="C891" s="203" t="s">
        <v>2562</v>
      </c>
      <c r="D891" s="203" t="s">
        <v>2520</v>
      </c>
      <c r="E891" s="203" t="str">
        <f>CONCATENATE(SUM('Раздел 6'!AH57:AH57),"&lt;=",SUM('Раздел 6'!AG57:AG57))</f>
        <v>0&lt;=0</v>
      </c>
    </row>
    <row r="892" spans="1:5" s="123" customFormat="1">
      <c r="A892" s="201" t="str">
        <f>IF((SUM('Раздел 6'!AH58:AH58)&lt;=SUM('Раздел 6'!AG58:AG58)),"","Неверно!")</f>
        <v/>
      </c>
      <c r="B892" s="202" t="s">
        <v>10156</v>
      </c>
      <c r="C892" s="203" t="s">
        <v>2563</v>
      </c>
      <c r="D892" s="203" t="s">
        <v>2520</v>
      </c>
      <c r="E892" s="203" t="str">
        <f>CONCATENATE(SUM('Раздел 6'!AH58:AH58),"&lt;=",SUM('Раздел 6'!AG58:AG58))</f>
        <v>0&lt;=0</v>
      </c>
    </row>
    <row r="893" spans="1:5" s="123" customFormat="1">
      <c r="A893" s="201" t="str">
        <f>IF((SUM('Раздел 6'!AH14:AH14)&lt;=SUM('Раздел 6'!AG14:AG14)),"","Неверно!")</f>
        <v/>
      </c>
      <c r="B893" s="202" t="s">
        <v>10156</v>
      </c>
      <c r="C893" s="203" t="s">
        <v>2564</v>
      </c>
      <c r="D893" s="203" t="s">
        <v>2520</v>
      </c>
      <c r="E893" s="203" t="str">
        <f>CONCATENATE(SUM('Раздел 6'!AH14:AH14),"&lt;=",SUM('Раздел 6'!AG14:AG14))</f>
        <v>0&lt;=0</v>
      </c>
    </row>
    <row r="894" spans="1:5" s="123" customFormat="1">
      <c r="A894" s="201" t="str">
        <f>IF((SUM('Раздел 6'!AH59:AH59)&lt;=SUM('Раздел 6'!AG59:AG59)),"","Неверно!")</f>
        <v/>
      </c>
      <c r="B894" s="202" t="s">
        <v>10156</v>
      </c>
      <c r="C894" s="203" t="s">
        <v>2565</v>
      </c>
      <c r="D894" s="203" t="s">
        <v>2520</v>
      </c>
      <c r="E894" s="203" t="str">
        <f>CONCATENATE(SUM('Раздел 6'!AH59:AH59),"&lt;=",SUM('Раздел 6'!AG59:AG59))</f>
        <v>0&lt;=0</v>
      </c>
    </row>
    <row r="895" spans="1:5" s="123" customFormat="1">
      <c r="A895" s="201" t="str">
        <f>IF((SUM('Раздел 6'!AH60:AH60)&lt;=SUM('Раздел 6'!AG60:AG60)),"","Неверно!")</f>
        <v/>
      </c>
      <c r="B895" s="202" t="s">
        <v>10156</v>
      </c>
      <c r="C895" s="203" t="s">
        <v>2566</v>
      </c>
      <c r="D895" s="203" t="s">
        <v>2520</v>
      </c>
      <c r="E895" s="203" t="str">
        <f>CONCATENATE(SUM('Раздел 6'!AH60:AH60),"&lt;=",SUM('Раздел 6'!AG60:AG60))</f>
        <v>0&lt;=0</v>
      </c>
    </row>
    <row r="896" spans="1:5" s="123" customFormat="1">
      <c r="A896" s="201" t="str">
        <f>IF((SUM('Раздел 6'!AH61:AH61)&lt;=SUM('Раздел 6'!AG61:AG61)),"","Неверно!")</f>
        <v/>
      </c>
      <c r="B896" s="202" t="s">
        <v>10156</v>
      </c>
      <c r="C896" s="203" t="s">
        <v>2567</v>
      </c>
      <c r="D896" s="203" t="s">
        <v>2520</v>
      </c>
      <c r="E896" s="203" t="str">
        <f>CONCATENATE(SUM('Раздел 6'!AH61:AH61),"&lt;=",SUM('Раздел 6'!AG61:AG61))</f>
        <v>0&lt;=0</v>
      </c>
    </row>
    <row r="897" spans="1:5" s="123" customFormat="1">
      <c r="A897" s="201" t="str">
        <f>IF((SUM('Раздел 6'!AH62:AH62)&lt;=SUM('Раздел 6'!AG62:AG62)),"","Неверно!")</f>
        <v/>
      </c>
      <c r="B897" s="202" t="s">
        <v>10156</v>
      </c>
      <c r="C897" s="203" t="s">
        <v>2568</v>
      </c>
      <c r="D897" s="203" t="s">
        <v>2520</v>
      </c>
      <c r="E897" s="203" t="str">
        <f>CONCATENATE(SUM('Раздел 6'!AH62:AH62),"&lt;=",SUM('Раздел 6'!AG62:AG62))</f>
        <v>0&lt;=0</v>
      </c>
    </row>
    <row r="898" spans="1:5" s="123" customFormat="1">
      <c r="A898" s="201" t="str">
        <f>IF((SUM('Раздел 6'!AH63:AH63)&lt;=SUM('Раздел 6'!AG63:AG63)),"","Неверно!")</f>
        <v/>
      </c>
      <c r="B898" s="202" t="s">
        <v>10156</v>
      </c>
      <c r="C898" s="203" t="s">
        <v>2569</v>
      </c>
      <c r="D898" s="203" t="s">
        <v>2520</v>
      </c>
      <c r="E898" s="203" t="str">
        <f>CONCATENATE(SUM('Раздел 6'!AH63:AH63),"&lt;=",SUM('Раздел 6'!AG63:AG63))</f>
        <v>0&lt;=0</v>
      </c>
    </row>
    <row r="899" spans="1:5" s="123" customFormat="1">
      <c r="A899" s="201" t="str">
        <f>IF((SUM('Раздел 6'!AH64:AH64)&lt;=SUM('Раздел 6'!AG64:AG64)),"","Неверно!")</f>
        <v/>
      </c>
      <c r="B899" s="202" t="s">
        <v>10156</v>
      </c>
      <c r="C899" s="203" t="s">
        <v>2570</v>
      </c>
      <c r="D899" s="203" t="s">
        <v>2520</v>
      </c>
      <c r="E899" s="203" t="str">
        <f>CONCATENATE(SUM('Раздел 6'!AH64:AH64),"&lt;=",SUM('Раздел 6'!AG64:AG64))</f>
        <v>0&lt;=0</v>
      </c>
    </row>
    <row r="900" spans="1:5" s="123" customFormat="1">
      <c r="A900" s="201" t="str">
        <f>IF((SUM('Раздел 6'!AH65:AH65)&lt;=SUM('Раздел 6'!AG65:AG65)),"","Неверно!")</f>
        <v/>
      </c>
      <c r="B900" s="202" t="s">
        <v>10156</v>
      </c>
      <c r="C900" s="203" t="s">
        <v>2571</v>
      </c>
      <c r="D900" s="203" t="s">
        <v>2520</v>
      </c>
      <c r="E900" s="203" t="str">
        <f>CONCATENATE(SUM('Раздел 6'!AH65:AH65),"&lt;=",SUM('Раздел 6'!AG65:AG65))</f>
        <v>0&lt;=0</v>
      </c>
    </row>
    <row r="901" spans="1:5" s="123" customFormat="1">
      <c r="A901" s="201" t="str">
        <f>IF((SUM('Раздел 6'!AH66:AH66)&lt;=SUM('Раздел 6'!AG66:AG66)),"","Неверно!")</f>
        <v/>
      </c>
      <c r="B901" s="202" t="s">
        <v>10156</v>
      </c>
      <c r="C901" s="203" t="s">
        <v>2572</v>
      </c>
      <c r="D901" s="203" t="s">
        <v>2520</v>
      </c>
      <c r="E901" s="203" t="str">
        <f>CONCATENATE(SUM('Раздел 6'!AH66:AH66),"&lt;=",SUM('Раздел 6'!AG66:AG66))</f>
        <v>0&lt;=0</v>
      </c>
    </row>
    <row r="902" spans="1:5" s="123" customFormat="1">
      <c r="A902" s="201" t="str">
        <f>IF((SUM('Раздел 6'!AH67:AH67)&lt;=SUM('Раздел 6'!AG67:AG67)),"","Неверно!")</f>
        <v/>
      </c>
      <c r="B902" s="202" t="s">
        <v>10156</v>
      </c>
      <c r="C902" s="203" t="s">
        <v>2573</v>
      </c>
      <c r="D902" s="203" t="s">
        <v>2520</v>
      </c>
      <c r="E902" s="203" t="str">
        <f>CONCATENATE(SUM('Раздел 6'!AH67:AH67),"&lt;=",SUM('Раздел 6'!AG67:AG67))</f>
        <v>0&lt;=0</v>
      </c>
    </row>
    <row r="903" spans="1:5" s="123" customFormat="1">
      <c r="A903" s="201" t="str">
        <f>IF((SUM('Раздел 6'!AH68:AH68)&lt;=SUM('Раздел 6'!AG68:AG68)),"","Неверно!")</f>
        <v/>
      </c>
      <c r="B903" s="202" t="s">
        <v>10156</v>
      </c>
      <c r="C903" s="203" t="s">
        <v>2574</v>
      </c>
      <c r="D903" s="203" t="s">
        <v>2520</v>
      </c>
      <c r="E903" s="203" t="str">
        <f>CONCATENATE(SUM('Раздел 6'!AH68:AH68),"&lt;=",SUM('Раздел 6'!AG68:AG68))</f>
        <v>0&lt;=0</v>
      </c>
    </row>
    <row r="904" spans="1:5" s="123" customFormat="1">
      <c r="A904" s="201" t="str">
        <f>IF((SUM('Раздел 6'!AH15:AH15)&lt;=SUM('Раздел 6'!AG15:AG15)),"","Неверно!")</f>
        <v/>
      </c>
      <c r="B904" s="202" t="s">
        <v>10156</v>
      </c>
      <c r="C904" s="203" t="s">
        <v>2575</v>
      </c>
      <c r="D904" s="203" t="s">
        <v>2520</v>
      </c>
      <c r="E904" s="203" t="str">
        <f>CONCATENATE(SUM('Раздел 6'!AH15:AH15),"&lt;=",SUM('Раздел 6'!AG15:AG15))</f>
        <v>0&lt;=0</v>
      </c>
    </row>
    <row r="905" spans="1:5" s="123" customFormat="1">
      <c r="A905" s="201" t="str">
        <f>IF((SUM('Раздел 6'!AH16:AH16)&lt;=SUM('Раздел 6'!AG16:AG16)),"","Неверно!")</f>
        <v/>
      </c>
      <c r="B905" s="202" t="s">
        <v>10156</v>
      </c>
      <c r="C905" s="203" t="s">
        <v>2576</v>
      </c>
      <c r="D905" s="203" t="s">
        <v>2520</v>
      </c>
      <c r="E905" s="203" t="str">
        <f>CONCATENATE(SUM('Раздел 6'!AH16:AH16),"&lt;=",SUM('Раздел 6'!AG16:AG16))</f>
        <v>0&lt;=0</v>
      </c>
    </row>
    <row r="906" spans="1:5" s="123" customFormat="1">
      <c r="A906" s="201" t="str">
        <f>IF((SUM('Раздел 6'!AH17:AH17)&lt;=SUM('Раздел 6'!AG17:AG17)),"","Неверно!")</f>
        <v/>
      </c>
      <c r="B906" s="202" t="s">
        <v>10156</v>
      </c>
      <c r="C906" s="203" t="s">
        <v>2577</v>
      </c>
      <c r="D906" s="203" t="s">
        <v>2520</v>
      </c>
      <c r="E906" s="203" t="str">
        <f>CONCATENATE(SUM('Раздел 6'!AH17:AH17),"&lt;=",SUM('Раздел 6'!AG17:AG17))</f>
        <v>0&lt;=0</v>
      </c>
    </row>
    <row r="907" spans="1:5" s="123" customFormat="1">
      <c r="A907" s="201" t="str">
        <f>IF((SUM('Раздел 6'!AH18:AH18)&lt;=SUM('Раздел 6'!AG18:AG18)),"","Неверно!")</f>
        <v/>
      </c>
      <c r="B907" s="202" t="s">
        <v>10156</v>
      </c>
      <c r="C907" s="203" t="s">
        <v>2578</v>
      </c>
      <c r="D907" s="203" t="s">
        <v>2520</v>
      </c>
      <c r="E907" s="203" t="str">
        <f>CONCATENATE(SUM('Раздел 6'!AH18:AH18),"&lt;=",SUM('Раздел 6'!AG18:AG18))</f>
        <v>0&lt;=0</v>
      </c>
    </row>
    <row r="908" spans="1:5" s="123" customFormat="1">
      <c r="A908" s="201" t="str">
        <f>IF((SUM('Раздел 6'!AK10:AK10)&lt;=SUM('Раздел 6'!X10:X10)),"","Неверно!")</f>
        <v/>
      </c>
      <c r="B908" s="202" t="s">
        <v>10157</v>
      </c>
      <c r="C908" s="203" t="s">
        <v>2459</v>
      </c>
      <c r="D908" s="203" t="s">
        <v>2460</v>
      </c>
      <c r="E908" s="203" t="str">
        <f>CONCATENATE(SUM('Раздел 6'!AK10:AK10),"&lt;=",SUM('Раздел 6'!X10:X10))</f>
        <v>0&lt;=0</v>
      </c>
    </row>
    <row r="909" spans="1:5" s="123" customFormat="1">
      <c r="A909" s="201" t="str">
        <f>IF((SUM('Раздел 6'!AK19:AK19)&lt;=SUM('Раздел 6'!X19:X19)),"","Неверно!")</f>
        <v/>
      </c>
      <c r="B909" s="202" t="s">
        <v>10157</v>
      </c>
      <c r="C909" s="203" t="s">
        <v>2461</v>
      </c>
      <c r="D909" s="203" t="s">
        <v>2460</v>
      </c>
      <c r="E909" s="203" t="str">
        <f>CONCATENATE(SUM('Раздел 6'!AK19:AK19),"&lt;=",SUM('Раздел 6'!X19:X19))</f>
        <v>0&lt;=0</v>
      </c>
    </row>
    <row r="910" spans="1:5" s="123" customFormat="1">
      <c r="A910" s="201" t="str">
        <f>IF((SUM('Раздел 6'!AK20:AK20)&lt;=SUM('Раздел 6'!X20:X20)),"","Неверно!")</f>
        <v/>
      </c>
      <c r="B910" s="202" t="s">
        <v>10157</v>
      </c>
      <c r="C910" s="203" t="s">
        <v>2462</v>
      </c>
      <c r="D910" s="203" t="s">
        <v>2460</v>
      </c>
      <c r="E910" s="203" t="str">
        <f>CONCATENATE(SUM('Раздел 6'!AK20:AK20),"&lt;=",SUM('Раздел 6'!X20:X20))</f>
        <v>0&lt;=0</v>
      </c>
    </row>
    <row r="911" spans="1:5" s="123" customFormat="1">
      <c r="A911" s="201" t="str">
        <f>IF((SUM('Раздел 6'!AK21:AK21)&lt;=SUM('Раздел 6'!X21:X21)),"","Неверно!")</f>
        <v/>
      </c>
      <c r="B911" s="202" t="s">
        <v>10157</v>
      </c>
      <c r="C911" s="203" t="s">
        <v>2463</v>
      </c>
      <c r="D911" s="203" t="s">
        <v>2460</v>
      </c>
      <c r="E911" s="203" t="str">
        <f>CONCATENATE(SUM('Раздел 6'!AK21:AK21),"&lt;=",SUM('Раздел 6'!X21:X21))</f>
        <v>0&lt;=0</v>
      </c>
    </row>
    <row r="912" spans="1:5" s="123" customFormat="1">
      <c r="A912" s="201" t="str">
        <f>IF((SUM('Раздел 6'!AK22:AK22)&lt;=SUM('Раздел 6'!X22:X22)),"","Неверно!")</f>
        <v/>
      </c>
      <c r="B912" s="202" t="s">
        <v>10157</v>
      </c>
      <c r="C912" s="203" t="s">
        <v>2464</v>
      </c>
      <c r="D912" s="203" t="s">
        <v>2460</v>
      </c>
      <c r="E912" s="203" t="str">
        <f>CONCATENATE(SUM('Раздел 6'!AK22:AK22),"&lt;=",SUM('Раздел 6'!X22:X22))</f>
        <v>0&lt;=0</v>
      </c>
    </row>
    <row r="913" spans="1:5" s="123" customFormat="1">
      <c r="A913" s="201" t="str">
        <f>IF((SUM('Раздел 6'!AK23:AK23)&lt;=SUM('Раздел 6'!X23:X23)),"","Неверно!")</f>
        <v/>
      </c>
      <c r="B913" s="202" t="s">
        <v>10157</v>
      </c>
      <c r="C913" s="203" t="s">
        <v>2465</v>
      </c>
      <c r="D913" s="203" t="s">
        <v>2460</v>
      </c>
      <c r="E913" s="203" t="str">
        <f>CONCATENATE(SUM('Раздел 6'!AK23:AK23),"&lt;=",SUM('Раздел 6'!X23:X23))</f>
        <v>0&lt;=0</v>
      </c>
    </row>
    <row r="914" spans="1:5" s="123" customFormat="1">
      <c r="A914" s="201" t="str">
        <f>IF((SUM('Раздел 6'!AK24:AK24)&lt;=SUM('Раздел 6'!X24:X24)),"","Неверно!")</f>
        <v/>
      </c>
      <c r="B914" s="202" t="s">
        <v>10157</v>
      </c>
      <c r="C914" s="203" t="s">
        <v>2466</v>
      </c>
      <c r="D914" s="203" t="s">
        <v>2460</v>
      </c>
      <c r="E914" s="203" t="str">
        <f>CONCATENATE(SUM('Раздел 6'!AK24:AK24),"&lt;=",SUM('Раздел 6'!X24:X24))</f>
        <v>0&lt;=0</v>
      </c>
    </row>
    <row r="915" spans="1:5" s="123" customFormat="1">
      <c r="A915" s="201" t="str">
        <f>IF((SUM('Раздел 6'!AK25:AK25)&lt;=SUM('Раздел 6'!X25:X25)),"","Неверно!")</f>
        <v/>
      </c>
      <c r="B915" s="202" t="s">
        <v>10157</v>
      </c>
      <c r="C915" s="203" t="s">
        <v>2467</v>
      </c>
      <c r="D915" s="203" t="s">
        <v>2460</v>
      </c>
      <c r="E915" s="203" t="str">
        <f>CONCATENATE(SUM('Раздел 6'!AK25:AK25),"&lt;=",SUM('Раздел 6'!X25:X25))</f>
        <v>0&lt;=0</v>
      </c>
    </row>
    <row r="916" spans="1:5" s="123" customFormat="1">
      <c r="A916" s="201" t="str">
        <f>IF((SUM('Раздел 6'!AK26:AK26)&lt;=SUM('Раздел 6'!X26:X26)),"","Неверно!")</f>
        <v/>
      </c>
      <c r="B916" s="202" t="s">
        <v>10157</v>
      </c>
      <c r="C916" s="203" t="s">
        <v>2468</v>
      </c>
      <c r="D916" s="203" t="s">
        <v>2460</v>
      </c>
      <c r="E916" s="203" t="str">
        <f>CONCATENATE(SUM('Раздел 6'!AK26:AK26),"&lt;=",SUM('Раздел 6'!X26:X26))</f>
        <v>0&lt;=0</v>
      </c>
    </row>
    <row r="917" spans="1:5" s="123" customFormat="1">
      <c r="A917" s="201" t="str">
        <f>IF((SUM('Раздел 6'!AK27:AK27)&lt;=SUM('Раздел 6'!X27:X27)),"","Неверно!")</f>
        <v/>
      </c>
      <c r="B917" s="202" t="s">
        <v>10157</v>
      </c>
      <c r="C917" s="203" t="s">
        <v>2469</v>
      </c>
      <c r="D917" s="203" t="s">
        <v>2460</v>
      </c>
      <c r="E917" s="203" t="str">
        <f>CONCATENATE(SUM('Раздел 6'!AK27:AK27),"&lt;=",SUM('Раздел 6'!X27:X27))</f>
        <v>0&lt;=0</v>
      </c>
    </row>
    <row r="918" spans="1:5" s="123" customFormat="1">
      <c r="A918" s="201" t="str">
        <f>IF((SUM('Раздел 6'!AK28:AK28)&lt;=SUM('Раздел 6'!X28:X28)),"","Неверно!")</f>
        <v/>
      </c>
      <c r="B918" s="202" t="s">
        <v>10157</v>
      </c>
      <c r="C918" s="203" t="s">
        <v>2470</v>
      </c>
      <c r="D918" s="203" t="s">
        <v>2460</v>
      </c>
      <c r="E918" s="203" t="str">
        <f>CONCATENATE(SUM('Раздел 6'!AK28:AK28),"&lt;=",SUM('Раздел 6'!X28:X28))</f>
        <v>0&lt;=0</v>
      </c>
    </row>
    <row r="919" spans="1:5" s="123" customFormat="1">
      <c r="A919" s="201" t="str">
        <f>IF((SUM('Раздел 6'!AK11:AK11)&lt;=SUM('Раздел 6'!X11:X11)),"","Неверно!")</f>
        <v/>
      </c>
      <c r="B919" s="202" t="s">
        <v>10157</v>
      </c>
      <c r="C919" s="203" t="s">
        <v>2471</v>
      </c>
      <c r="D919" s="203" t="s">
        <v>2460</v>
      </c>
      <c r="E919" s="203" t="str">
        <f>CONCATENATE(SUM('Раздел 6'!AK11:AK11),"&lt;=",SUM('Раздел 6'!X11:X11))</f>
        <v>0&lt;=0</v>
      </c>
    </row>
    <row r="920" spans="1:5" s="123" customFormat="1">
      <c r="A920" s="201" t="str">
        <f>IF((SUM('Раздел 6'!AK29:AK29)&lt;=SUM('Раздел 6'!X29:X29)),"","Неверно!")</f>
        <v/>
      </c>
      <c r="B920" s="202" t="s">
        <v>10157</v>
      </c>
      <c r="C920" s="203" t="s">
        <v>2472</v>
      </c>
      <c r="D920" s="203" t="s">
        <v>2460</v>
      </c>
      <c r="E920" s="203" t="str">
        <f>CONCATENATE(SUM('Раздел 6'!AK29:AK29),"&lt;=",SUM('Раздел 6'!X29:X29))</f>
        <v>0&lt;=0</v>
      </c>
    </row>
    <row r="921" spans="1:5" s="123" customFormat="1">
      <c r="A921" s="201" t="str">
        <f>IF((SUM('Раздел 6'!AK30:AK30)&lt;=SUM('Раздел 6'!X30:X30)),"","Неверно!")</f>
        <v/>
      </c>
      <c r="B921" s="202" t="s">
        <v>10157</v>
      </c>
      <c r="C921" s="203" t="s">
        <v>2473</v>
      </c>
      <c r="D921" s="203" t="s">
        <v>2460</v>
      </c>
      <c r="E921" s="203" t="str">
        <f>CONCATENATE(SUM('Раздел 6'!AK30:AK30),"&lt;=",SUM('Раздел 6'!X30:X30))</f>
        <v>0&lt;=0</v>
      </c>
    </row>
    <row r="922" spans="1:5" s="123" customFormat="1">
      <c r="A922" s="201" t="str">
        <f>IF((SUM('Раздел 6'!AK31:AK31)&lt;=SUM('Раздел 6'!X31:X31)),"","Неверно!")</f>
        <v/>
      </c>
      <c r="B922" s="202" t="s">
        <v>10157</v>
      </c>
      <c r="C922" s="203" t="s">
        <v>2474</v>
      </c>
      <c r="D922" s="203" t="s">
        <v>2460</v>
      </c>
      <c r="E922" s="203" t="str">
        <f>CONCATENATE(SUM('Раздел 6'!AK31:AK31),"&lt;=",SUM('Раздел 6'!X31:X31))</f>
        <v>0&lt;=0</v>
      </c>
    </row>
    <row r="923" spans="1:5" s="123" customFormat="1">
      <c r="A923" s="201" t="str">
        <f>IF((SUM('Раздел 6'!AK32:AK32)&lt;=SUM('Раздел 6'!X32:X32)),"","Неверно!")</f>
        <v/>
      </c>
      <c r="B923" s="202" t="s">
        <v>10157</v>
      </c>
      <c r="C923" s="203" t="s">
        <v>2475</v>
      </c>
      <c r="D923" s="203" t="s">
        <v>2460</v>
      </c>
      <c r="E923" s="203" t="str">
        <f>CONCATENATE(SUM('Раздел 6'!AK32:AK32),"&lt;=",SUM('Раздел 6'!X32:X32))</f>
        <v>0&lt;=0</v>
      </c>
    </row>
    <row r="924" spans="1:5" s="123" customFormat="1">
      <c r="A924" s="201" t="str">
        <f>IF((SUM('Раздел 6'!AK33:AK33)&lt;=SUM('Раздел 6'!X33:X33)),"","Неверно!")</f>
        <v/>
      </c>
      <c r="B924" s="202" t="s">
        <v>10157</v>
      </c>
      <c r="C924" s="203" t="s">
        <v>2476</v>
      </c>
      <c r="D924" s="203" t="s">
        <v>2460</v>
      </c>
      <c r="E924" s="203" t="str">
        <f>CONCATENATE(SUM('Раздел 6'!AK33:AK33),"&lt;=",SUM('Раздел 6'!X33:X33))</f>
        <v>0&lt;=0</v>
      </c>
    </row>
    <row r="925" spans="1:5" s="123" customFormat="1">
      <c r="A925" s="201" t="str">
        <f>IF((SUM('Раздел 6'!AK34:AK34)&lt;=SUM('Раздел 6'!X34:X34)),"","Неверно!")</f>
        <v/>
      </c>
      <c r="B925" s="202" t="s">
        <v>10157</v>
      </c>
      <c r="C925" s="203" t="s">
        <v>2477</v>
      </c>
      <c r="D925" s="203" t="s">
        <v>2460</v>
      </c>
      <c r="E925" s="203" t="str">
        <f>CONCATENATE(SUM('Раздел 6'!AK34:AK34),"&lt;=",SUM('Раздел 6'!X34:X34))</f>
        <v>0&lt;=0</v>
      </c>
    </row>
    <row r="926" spans="1:5" s="123" customFormat="1">
      <c r="A926" s="201" t="str">
        <f>IF((SUM('Раздел 6'!AK35:AK35)&lt;=SUM('Раздел 6'!X35:X35)),"","Неверно!")</f>
        <v/>
      </c>
      <c r="B926" s="202" t="s">
        <v>10157</v>
      </c>
      <c r="C926" s="203" t="s">
        <v>2478</v>
      </c>
      <c r="D926" s="203" t="s">
        <v>2460</v>
      </c>
      <c r="E926" s="203" t="str">
        <f>CONCATENATE(SUM('Раздел 6'!AK35:AK35),"&lt;=",SUM('Раздел 6'!X35:X35))</f>
        <v>0&lt;=0</v>
      </c>
    </row>
    <row r="927" spans="1:5" s="123" customFormat="1">
      <c r="A927" s="201" t="str">
        <f>IF((SUM('Раздел 6'!AK36:AK36)&lt;=SUM('Раздел 6'!X36:X36)),"","Неверно!")</f>
        <v/>
      </c>
      <c r="B927" s="202" t="s">
        <v>10157</v>
      </c>
      <c r="C927" s="203" t="s">
        <v>2479</v>
      </c>
      <c r="D927" s="203" t="s">
        <v>2460</v>
      </c>
      <c r="E927" s="203" t="str">
        <f>CONCATENATE(SUM('Раздел 6'!AK36:AK36),"&lt;=",SUM('Раздел 6'!X36:X36))</f>
        <v>0&lt;=0</v>
      </c>
    </row>
    <row r="928" spans="1:5" s="123" customFormat="1">
      <c r="A928" s="201" t="str">
        <f>IF((SUM('Раздел 6'!AK37:AK37)&lt;=SUM('Раздел 6'!X37:X37)),"","Неверно!")</f>
        <v/>
      </c>
      <c r="B928" s="202" t="s">
        <v>10157</v>
      </c>
      <c r="C928" s="203" t="s">
        <v>2480</v>
      </c>
      <c r="D928" s="203" t="s">
        <v>2460</v>
      </c>
      <c r="E928" s="203" t="str">
        <f>CONCATENATE(SUM('Раздел 6'!AK37:AK37),"&lt;=",SUM('Раздел 6'!X37:X37))</f>
        <v>0&lt;=0</v>
      </c>
    </row>
    <row r="929" spans="1:5" s="123" customFormat="1">
      <c r="A929" s="201" t="str">
        <f>IF((SUM('Раздел 6'!AK38:AK38)&lt;=SUM('Раздел 6'!X38:X38)),"","Неверно!")</f>
        <v/>
      </c>
      <c r="B929" s="202" t="s">
        <v>10157</v>
      </c>
      <c r="C929" s="203" t="s">
        <v>2481</v>
      </c>
      <c r="D929" s="203" t="s">
        <v>2460</v>
      </c>
      <c r="E929" s="203" t="str">
        <f>CONCATENATE(SUM('Раздел 6'!AK38:AK38),"&lt;=",SUM('Раздел 6'!X38:X38))</f>
        <v>0&lt;=0</v>
      </c>
    </row>
    <row r="930" spans="1:5" s="123" customFormat="1">
      <c r="A930" s="201" t="str">
        <f>IF((SUM('Раздел 6'!AK12:AK12)&lt;=SUM('Раздел 6'!X12:X12)),"","Неверно!")</f>
        <v/>
      </c>
      <c r="B930" s="202" t="s">
        <v>10157</v>
      </c>
      <c r="C930" s="203" t="s">
        <v>2482</v>
      </c>
      <c r="D930" s="203" t="s">
        <v>2460</v>
      </c>
      <c r="E930" s="203" t="str">
        <f>CONCATENATE(SUM('Раздел 6'!AK12:AK12),"&lt;=",SUM('Раздел 6'!X12:X12))</f>
        <v>0&lt;=0</v>
      </c>
    </row>
    <row r="931" spans="1:5" s="123" customFormat="1">
      <c r="A931" s="201" t="str">
        <f>IF((SUM('Раздел 6'!AK39:AK39)&lt;=SUM('Раздел 6'!X39:X39)),"","Неверно!")</f>
        <v/>
      </c>
      <c r="B931" s="202" t="s">
        <v>10157</v>
      </c>
      <c r="C931" s="203" t="s">
        <v>2483</v>
      </c>
      <c r="D931" s="203" t="s">
        <v>2460</v>
      </c>
      <c r="E931" s="203" t="str">
        <f>CONCATENATE(SUM('Раздел 6'!AK39:AK39),"&lt;=",SUM('Раздел 6'!X39:X39))</f>
        <v>0&lt;=0</v>
      </c>
    </row>
    <row r="932" spans="1:5" s="123" customFormat="1">
      <c r="A932" s="201" t="str">
        <f>IF((SUM('Раздел 6'!AK40:AK40)&lt;=SUM('Раздел 6'!X40:X40)),"","Неверно!")</f>
        <v/>
      </c>
      <c r="B932" s="202" t="s">
        <v>10157</v>
      </c>
      <c r="C932" s="203" t="s">
        <v>2484</v>
      </c>
      <c r="D932" s="203" t="s">
        <v>2460</v>
      </c>
      <c r="E932" s="203" t="str">
        <f>CONCATENATE(SUM('Раздел 6'!AK40:AK40),"&lt;=",SUM('Раздел 6'!X40:X40))</f>
        <v>0&lt;=0</v>
      </c>
    </row>
    <row r="933" spans="1:5" s="123" customFormat="1">
      <c r="A933" s="201" t="str">
        <f>IF((SUM('Раздел 6'!AK41:AK41)&lt;=SUM('Раздел 6'!X41:X41)),"","Неверно!")</f>
        <v/>
      </c>
      <c r="B933" s="202" t="s">
        <v>10157</v>
      </c>
      <c r="C933" s="203" t="s">
        <v>2485</v>
      </c>
      <c r="D933" s="203" t="s">
        <v>2460</v>
      </c>
      <c r="E933" s="203" t="str">
        <f>CONCATENATE(SUM('Раздел 6'!AK41:AK41),"&lt;=",SUM('Раздел 6'!X41:X41))</f>
        <v>0&lt;=0</v>
      </c>
    </row>
    <row r="934" spans="1:5" s="123" customFormat="1">
      <c r="A934" s="201" t="str">
        <f>IF((SUM('Раздел 6'!AK42:AK42)&lt;=SUM('Раздел 6'!X42:X42)),"","Неверно!")</f>
        <v/>
      </c>
      <c r="B934" s="202" t="s">
        <v>10157</v>
      </c>
      <c r="C934" s="203" t="s">
        <v>2486</v>
      </c>
      <c r="D934" s="203" t="s">
        <v>2460</v>
      </c>
      <c r="E934" s="203" t="str">
        <f>CONCATENATE(SUM('Раздел 6'!AK42:AK42),"&lt;=",SUM('Раздел 6'!X42:X42))</f>
        <v>0&lt;=0</v>
      </c>
    </row>
    <row r="935" spans="1:5" s="123" customFormat="1">
      <c r="A935" s="201" t="str">
        <f>IF((SUM('Раздел 6'!AK43:AK43)&lt;=SUM('Раздел 6'!X43:X43)),"","Неверно!")</f>
        <v/>
      </c>
      <c r="B935" s="202" t="s">
        <v>10157</v>
      </c>
      <c r="C935" s="203" t="s">
        <v>2487</v>
      </c>
      <c r="D935" s="203" t="s">
        <v>2460</v>
      </c>
      <c r="E935" s="203" t="str">
        <f>CONCATENATE(SUM('Раздел 6'!AK43:AK43),"&lt;=",SUM('Раздел 6'!X43:X43))</f>
        <v>0&lt;=0</v>
      </c>
    </row>
    <row r="936" spans="1:5" s="123" customFormat="1">
      <c r="A936" s="201" t="str">
        <f>IF((SUM('Раздел 6'!AK44:AK44)&lt;=SUM('Раздел 6'!X44:X44)),"","Неверно!")</f>
        <v/>
      </c>
      <c r="B936" s="202" t="s">
        <v>10157</v>
      </c>
      <c r="C936" s="203" t="s">
        <v>2488</v>
      </c>
      <c r="D936" s="203" t="s">
        <v>2460</v>
      </c>
      <c r="E936" s="203" t="str">
        <f>CONCATENATE(SUM('Раздел 6'!AK44:AK44),"&lt;=",SUM('Раздел 6'!X44:X44))</f>
        <v>0&lt;=0</v>
      </c>
    </row>
    <row r="937" spans="1:5" s="123" customFormat="1">
      <c r="A937" s="201" t="str">
        <f>IF((SUM('Раздел 6'!AK45:AK45)&lt;=SUM('Раздел 6'!X45:X45)),"","Неверно!")</f>
        <v/>
      </c>
      <c r="B937" s="202" t="s">
        <v>10157</v>
      </c>
      <c r="C937" s="203" t="s">
        <v>2489</v>
      </c>
      <c r="D937" s="203" t="s">
        <v>2460</v>
      </c>
      <c r="E937" s="203" t="str">
        <f>CONCATENATE(SUM('Раздел 6'!AK45:AK45),"&lt;=",SUM('Раздел 6'!X45:X45))</f>
        <v>0&lt;=0</v>
      </c>
    </row>
    <row r="938" spans="1:5" s="123" customFormat="1">
      <c r="A938" s="201" t="str">
        <f>IF((SUM('Раздел 6'!AK46:AK46)&lt;=SUM('Раздел 6'!X46:X46)),"","Неверно!")</f>
        <v/>
      </c>
      <c r="B938" s="202" t="s">
        <v>10157</v>
      </c>
      <c r="C938" s="203" t="s">
        <v>2490</v>
      </c>
      <c r="D938" s="203" t="s">
        <v>2460</v>
      </c>
      <c r="E938" s="203" t="str">
        <f>CONCATENATE(SUM('Раздел 6'!AK46:AK46),"&lt;=",SUM('Раздел 6'!X46:X46))</f>
        <v>0&lt;=0</v>
      </c>
    </row>
    <row r="939" spans="1:5" s="123" customFormat="1">
      <c r="A939" s="201" t="str">
        <f>IF((SUM('Раздел 6'!AK47:AK47)&lt;=SUM('Раздел 6'!X47:X47)),"","Неверно!")</f>
        <v/>
      </c>
      <c r="B939" s="202" t="s">
        <v>10157</v>
      </c>
      <c r="C939" s="203" t="s">
        <v>2491</v>
      </c>
      <c r="D939" s="203" t="s">
        <v>2460</v>
      </c>
      <c r="E939" s="203" t="str">
        <f>CONCATENATE(SUM('Раздел 6'!AK47:AK47),"&lt;=",SUM('Раздел 6'!X47:X47))</f>
        <v>0&lt;=0</v>
      </c>
    </row>
    <row r="940" spans="1:5" s="123" customFormat="1">
      <c r="A940" s="201" t="str">
        <f>IF((SUM('Раздел 6'!AK48:AK48)&lt;=SUM('Раздел 6'!X48:X48)),"","Неверно!")</f>
        <v/>
      </c>
      <c r="B940" s="202" t="s">
        <v>10157</v>
      </c>
      <c r="C940" s="203" t="s">
        <v>2492</v>
      </c>
      <c r="D940" s="203" t="s">
        <v>2460</v>
      </c>
      <c r="E940" s="203" t="str">
        <f>CONCATENATE(SUM('Раздел 6'!AK48:AK48),"&lt;=",SUM('Раздел 6'!X48:X48))</f>
        <v>0&lt;=0</v>
      </c>
    </row>
    <row r="941" spans="1:5" s="123" customFormat="1">
      <c r="A941" s="201" t="str">
        <f>IF((SUM('Раздел 6'!AK13:AK13)&lt;=SUM('Раздел 6'!X13:X13)),"","Неверно!")</f>
        <v/>
      </c>
      <c r="B941" s="202" t="s">
        <v>10157</v>
      </c>
      <c r="C941" s="203" t="s">
        <v>2493</v>
      </c>
      <c r="D941" s="203" t="s">
        <v>2460</v>
      </c>
      <c r="E941" s="203" t="str">
        <f>CONCATENATE(SUM('Раздел 6'!AK13:AK13),"&lt;=",SUM('Раздел 6'!X13:X13))</f>
        <v>0&lt;=0</v>
      </c>
    </row>
    <row r="942" spans="1:5" s="123" customFormat="1">
      <c r="A942" s="201" t="str">
        <f>IF((SUM('Раздел 6'!AK49:AK49)&lt;=SUM('Раздел 6'!X49:X49)),"","Неверно!")</f>
        <v/>
      </c>
      <c r="B942" s="202" t="s">
        <v>10157</v>
      </c>
      <c r="C942" s="203" t="s">
        <v>2494</v>
      </c>
      <c r="D942" s="203" t="s">
        <v>2460</v>
      </c>
      <c r="E942" s="203" t="str">
        <f>CONCATENATE(SUM('Раздел 6'!AK49:AK49),"&lt;=",SUM('Раздел 6'!X49:X49))</f>
        <v>0&lt;=0</v>
      </c>
    </row>
    <row r="943" spans="1:5" s="123" customFormat="1">
      <c r="A943" s="201" t="str">
        <f>IF((SUM('Раздел 6'!AK50:AK50)&lt;=SUM('Раздел 6'!X50:X50)),"","Неверно!")</f>
        <v/>
      </c>
      <c r="B943" s="202" t="s">
        <v>10157</v>
      </c>
      <c r="C943" s="203" t="s">
        <v>2495</v>
      </c>
      <c r="D943" s="203" t="s">
        <v>2460</v>
      </c>
      <c r="E943" s="203" t="str">
        <f>CONCATENATE(SUM('Раздел 6'!AK50:AK50),"&lt;=",SUM('Раздел 6'!X50:X50))</f>
        <v>0&lt;=0</v>
      </c>
    </row>
    <row r="944" spans="1:5" s="123" customFormat="1">
      <c r="A944" s="201" t="str">
        <f>IF((SUM('Раздел 6'!AK51:AK51)&lt;=SUM('Раздел 6'!X51:X51)),"","Неверно!")</f>
        <v/>
      </c>
      <c r="B944" s="202" t="s">
        <v>10157</v>
      </c>
      <c r="C944" s="203" t="s">
        <v>2496</v>
      </c>
      <c r="D944" s="203" t="s">
        <v>2460</v>
      </c>
      <c r="E944" s="203" t="str">
        <f>CONCATENATE(SUM('Раздел 6'!AK51:AK51),"&lt;=",SUM('Раздел 6'!X51:X51))</f>
        <v>0&lt;=0</v>
      </c>
    </row>
    <row r="945" spans="1:5" s="123" customFormat="1">
      <c r="A945" s="201" t="str">
        <f>IF((SUM('Раздел 6'!AK52:AK52)&lt;=SUM('Раздел 6'!X52:X52)),"","Неверно!")</f>
        <v/>
      </c>
      <c r="B945" s="202" t="s">
        <v>10157</v>
      </c>
      <c r="C945" s="203" t="s">
        <v>2497</v>
      </c>
      <c r="D945" s="203" t="s">
        <v>2460</v>
      </c>
      <c r="E945" s="203" t="str">
        <f>CONCATENATE(SUM('Раздел 6'!AK52:AK52),"&lt;=",SUM('Раздел 6'!X52:X52))</f>
        <v>0&lt;=0</v>
      </c>
    </row>
    <row r="946" spans="1:5" s="123" customFormat="1">
      <c r="A946" s="201" t="str">
        <f>IF((SUM('Раздел 6'!AK53:AK53)&lt;=SUM('Раздел 6'!X53:X53)),"","Неверно!")</f>
        <v/>
      </c>
      <c r="B946" s="202" t="s">
        <v>10157</v>
      </c>
      <c r="C946" s="203" t="s">
        <v>2498</v>
      </c>
      <c r="D946" s="203" t="s">
        <v>2460</v>
      </c>
      <c r="E946" s="203" t="str">
        <f>CONCATENATE(SUM('Раздел 6'!AK53:AK53),"&lt;=",SUM('Раздел 6'!X53:X53))</f>
        <v>0&lt;=0</v>
      </c>
    </row>
    <row r="947" spans="1:5" s="123" customFormat="1">
      <c r="A947" s="201" t="str">
        <f>IF((SUM('Раздел 6'!AK54:AK54)&lt;=SUM('Раздел 6'!X54:X54)),"","Неверно!")</f>
        <v/>
      </c>
      <c r="B947" s="202" t="s">
        <v>10157</v>
      </c>
      <c r="C947" s="203" t="s">
        <v>2499</v>
      </c>
      <c r="D947" s="203" t="s">
        <v>2460</v>
      </c>
      <c r="E947" s="203" t="str">
        <f>CONCATENATE(SUM('Раздел 6'!AK54:AK54),"&lt;=",SUM('Раздел 6'!X54:X54))</f>
        <v>0&lt;=0</v>
      </c>
    </row>
    <row r="948" spans="1:5" s="123" customFormat="1">
      <c r="A948" s="201" t="str">
        <f>IF((SUM('Раздел 6'!AK55:AK55)&lt;=SUM('Раздел 6'!X55:X55)),"","Неверно!")</f>
        <v/>
      </c>
      <c r="B948" s="202" t="s">
        <v>10157</v>
      </c>
      <c r="C948" s="203" t="s">
        <v>2500</v>
      </c>
      <c r="D948" s="203" t="s">
        <v>2460</v>
      </c>
      <c r="E948" s="203" t="str">
        <f>CONCATENATE(SUM('Раздел 6'!AK55:AK55),"&lt;=",SUM('Раздел 6'!X55:X55))</f>
        <v>0&lt;=0</v>
      </c>
    </row>
    <row r="949" spans="1:5" s="123" customFormat="1">
      <c r="A949" s="201" t="str">
        <f>IF((SUM('Раздел 6'!AK56:AK56)&lt;=SUM('Раздел 6'!X56:X56)),"","Неверно!")</f>
        <v/>
      </c>
      <c r="B949" s="202" t="s">
        <v>10157</v>
      </c>
      <c r="C949" s="203" t="s">
        <v>2501</v>
      </c>
      <c r="D949" s="203" t="s">
        <v>2460</v>
      </c>
      <c r="E949" s="203" t="str">
        <f>CONCATENATE(SUM('Раздел 6'!AK56:AK56),"&lt;=",SUM('Раздел 6'!X56:X56))</f>
        <v>0&lt;=0</v>
      </c>
    </row>
    <row r="950" spans="1:5" s="123" customFormat="1">
      <c r="A950" s="201" t="str">
        <f>IF((SUM('Раздел 6'!AK57:AK57)&lt;=SUM('Раздел 6'!X57:X57)),"","Неверно!")</f>
        <v/>
      </c>
      <c r="B950" s="202" t="s">
        <v>10157</v>
      </c>
      <c r="C950" s="203" t="s">
        <v>2502</v>
      </c>
      <c r="D950" s="203" t="s">
        <v>2460</v>
      </c>
      <c r="E950" s="203" t="str">
        <f>CONCATENATE(SUM('Раздел 6'!AK57:AK57),"&lt;=",SUM('Раздел 6'!X57:X57))</f>
        <v>0&lt;=0</v>
      </c>
    </row>
    <row r="951" spans="1:5" s="123" customFormat="1">
      <c r="A951" s="201" t="str">
        <f>IF((SUM('Раздел 6'!AK58:AK58)&lt;=SUM('Раздел 6'!X58:X58)),"","Неверно!")</f>
        <v/>
      </c>
      <c r="B951" s="202" t="s">
        <v>10157</v>
      </c>
      <c r="C951" s="203" t="s">
        <v>2503</v>
      </c>
      <c r="D951" s="203" t="s">
        <v>2460</v>
      </c>
      <c r="E951" s="203" t="str">
        <f>CONCATENATE(SUM('Раздел 6'!AK58:AK58),"&lt;=",SUM('Раздел 6'!X58:X58))</f>
        <v>0&lt;=0</v>
      </c>
    </row>
    <row r="952" spans="1:5" s="123" customFormat="1">
      <c r="A952" s="201" t="str">
        <f>IF((SUM('Раздел 6'!AK14:AK14)&lt;=SUM('Раздел 6'!X14:X14)),"","Неверно!")</f>
        <v/>
      </c>
      <c r="B952" s="202" t="s">
        <v>10157</v>
      </c>
      <c r="C952" s="203" t="s">
        <v>2504</v>
      </c>
      <c r="D952" s="203" t="s">
        <v>2460</v>
      </c>
      <c r="E952" s="203" t="str">
        <f>CONCATENATE(SUM('Раздел 6'!AK14:AK14),"&lt;=",SUM('Раздел 6'!X14:X14))</f>
        <v>0&lt;=0</v>
      </c>
    </row>
    <row r="953" spans="1:5" s="123" customFormat="1">
      <c r="A953" s="201" t="str">
        <f>IF((SUM('Раздел 6'!AK59:AK59)&lt;=SUM('Раздел 6'!X59:X59)),"","Неверно!")</f>
        <v/>
      </c>
      <c r="B953" s="202" t="s">
        <v>10157</v>
      </c>
      <c r="C953" s="203" t="s">
        <v>2505</v>
      </c>
      <c r="D953" s="203" t="s">
        <v>2460</v>
      </c>
      <c r="E953" s="203" t="str">
        <f>CONCATENATE(SUM('Раздел 6'!AK59:AK59),"&lt;=",SUM('Раздел 6'!X59:X59))</f>
        <v>0&lt;=0</v>
      </c>
    </row>
    <row r="954" spans="1:5" s="123" customFormat="1">
      <c r="A954" s="201" t="str">
        <f>IF((SUM('Раздел 6'!AK60:AK60)&lt;=SUM('Раздел 6'!X60:X60)),"","Неверно!")</f>
        <v/>
      </c>
      <c r="B954" s="202" t="s">
        <v>10157</v>
      </c>
      <c r="C954" s="203" t="s">
        <v>2506</v>
      </c>
      <c r="D954" s="203" t="s">
        <v>2460</v>
      </c>
      <c r="E954" s="203" t="str">
        <f>CONCATENATE(SUM('Раздел 6'!AK60:AK60),"&lt;=",SUM('Раздел 6'!X60:X60))</f>
        <v>0&lt;=0</v>
      </c>
    </row>
    <row r="955" spans="1:5" s="123" customFormat="1">
      <c r="A955" s="201" t="str">
        <f>IF((SUM('Раздел 6'!AK61:AK61)&lt;=SUM('Раздел 6'!X61:X61)),"","Неверно!")</f>
        <v/>
      </c>
      <c r="B955" s="202" t="s">
        <v>10157</v>
      </c>
      <c r="C955" s="203" t="s">
        <v>2507</v>
      </c>
      <c r="D955" s="203" t="s">
        <v>2460</v>
      </c>
      <c r="E955" s="203" t="str">
        <f>CONCATENATE(SUM('Раздел 6'!AK61:AK61),"&lt;=",SUM('Раздел 6'!X61:X61))</f>
        <v>0&lt;=0</v>
      </c>
    </row>
    <row r="956" spans="1:5" s="123" customFormat="1">
      <c r="A956" s="201" t="str">
        <f>IF((SUM('Раздел 6'!AK62:AK62)&lt;=SUM('Раздел 6'!X62:X62)),"","Неверно!")</f>
        <v/>
      </c>
      <c r="B956" s="202" t="s">
        <v>10157</v>
      </c>
      <c r="C956" s="203" t="s">
        <v>2508</v>
      </c>
      <c r="D956" s="203" t="s">
        <v>2460</v>
      </c>
      <c r="E956" s="203" t="str">
        <f>CONCATENATE(SUM('Раздел 6'!AK62:AK62),"&lt;=",SUM('Раздел 6'!X62:X62))</f>
        <v>0&lt;=0</v>
      </c>
    </row>
    <row r="957" spans="1:5" s="123" customFormat="1">
      <c r="A957" s="201" t="str">
        <f>IF((SUM('Раздел 6'!AK63:AK63)&lt;=SUM('Раздел 6'!X63:X63)),"","Неверно!")</f>
        <v/>
      </c>
      <c r="B957" s="202" t="s">
        <v>10157</v>
      </c>
      <c r="C957" s="203" t="s">
        <v>2509</v>
      </c>
      <c r="D957" s="203" t="s">
        <v>2460</v>
      </c>
      <c r="E957" s="203" t="str">
        <f>CONCATENATE(SUM('Раздел 6'!AK63:AK63),"&lt;=",SUM('Раздел 6'!X63:X63))</f>
        <v>0&lt;=0</v>
      </c>
    </row>
    <row r="958" spans="1:5" s="123" customFormat="1">
      <c r="A958" s="201" t="str">
        <f>IF((SUM('Раздел 6'!AK64:AK64)&lt;=SUM('Раздел 6'!X64:X64)),"","Неверно!")</f>
        <v/>
      </c>
      <c r="B958" s="202" t="s">
        <v>10157</v>
      </c>
      <c r="C958" s="203" t="s">
        <v>2510</v>
      </c>
      <c r="D958" s="203" t="s">
        <v>2460</v>
      </c>
      <c r="E958" s="203" t="str">
        <f>CONCATENATE(SUM('Раздел 6'!AK64:AK64),"&lt;=",SUM('Раздел 6'!X64:X64))</f>
        <v>0&lt;=0</v>
      </c>
    </row>
    <row r="959" spans="1:5" s="123" customFormat="1">
      <c r="A959" s="201" t="str">
        <f>IF((SUM('Раздел 6'!AK65:AK65)&lt;=SUM('Раздел 6'!X65:X65)),"","Неверно!")</f>
        <v/>
      </c>
      <c r="B959" s="202" t="s">
        <v>10157</v>
      </c>
      <c r="C959" s="203" t="s">
        <v>2511</v>
      </c>
      <c r="D959" s="203" t="s">
        <v>2460</v>
      </c>
      <c r="E959" s="203" t="str">
        <f>CONCATENATE(SUM('Раздел 6'!AK65:AK65),"&lt;=",SUM('Раздел 6'!X65:X65))</f>
        <v>0&lt;=0</v>
      </c>
    </row>
    <row r="960" spans="1:5" s="123" customFormat="1">
      <c r="A960" s="201" t="str">
        <f>IF((SUM('Раздел 6'!AK66:AK66)&lt;=SUM('Раздел 6'!X66:X66)),"","Неверно!")</f>
        <v/>
      </c>
      <c r="B960" s="202" t="s">
        <v>10157</v>
      </c>
      <c r="C960" s="203" t="s">
        <v>2512</v>
      </c>
      <c r="D960" s="203" t="s">
        <v>2460</v>
      </c>
      <c r="E960" s="203" t="str">
        <f>CONCATENATE(SUM('Раздел 6'!AK66:AK66),"&lt;=",SUM('Раздел 6'!X66:X66))</f>
        <v>0&lt;=0</v>
      </c>
    </row>
    <row r="961" spans="1:5" s="123" customFormat="1">
      <c r="A961" s="201" t="str">
        <f>IF((SUM('Раздел 6'!AK67:AK67)&lt;=SUM('Раздел 6'!X67:X67)),"","Неверно!")</f>
        <v/>
      </c>
      <c r="B961" s="202" t="s">
        <v>10157</v>
      </c>
      <c r="C961" s="203" t="s">
        <v>2513</v>
      </c>
      <c r="D961" s="203" t="s">
        <v>2460</v>
      </c>
      <c r="E961" s="203" t="str">
        <f>CONCATENATE(SUM('Раздел 6'!AK67:AK67),"&lt;=",SUM('Раздел 6'!X67:X67))</f>
        <v>0&lt;=0</v>
      </c>
    </row>
    <row r="962" spans="1:5" s="123" customFormat="1">
      <c r="A962" s="201" t="str">
        <f>IF((SUM('Раздел 6'!AK68:AK68)&lt;=SUM('Раздел 6'!X68:X68)),"","Неверно!")</f>
        <v/>
      </c>
      <c r="B962" s="202" t="s">
        <v>10157</v>
      </c>
      <c r="C962" s="203" t="s">
        <v>2514</v>
      </c>
      <c r="D962" s="203" t="s">
        <v>2460</v>
      </c>
      <c r="E962" s="203" t="str">
        <f>CONCATENATE(SUM('Раздел 6'!AK68:AK68),"&lt;=",SUM('Раздел 6'!X68:X68))</f>
        <v>0&lt;=0</v>
      </c>
    </row>
    <row r="963" spans="1:5" s="123" customFormat="1">
      <c r="A963" s="201" t="str">
        <f>IF((SUM('Раздел 6'!AK15:AK15)&lt;=SUM('Раздел 6'!X15:X15)),"","Неверно!")</f>
        <v/>
      </c>
      <c r="B963" s="202" t="s">
        <v>10157</v>
      </c>
      <c r="C963" s="203" t="s">
        <v>2515</v>
      </c>
      <c r="D963" s="203" t="s">
        <v>2460</v>
      </c>
      <c r="E963" s="203" t="str">
        <f>CONCATENATE(SUM('Раздел 6'!AK15:AK15),"&lt;=",SUM('Раздел 6'!X15:X15))</f>
        <v>0&lt;=0</v>
      </c>
    </row>
    <row r="964" spans="1:5" s="123" customFormat="1">
      <c r="A964" s="201" t="str">
        <f>IF((SUM('Раздел 6'!AK16:AK16)&lt;=SUM('Раздел 6'!X16:X16)),"","Неверно!")</f>
        <v/>
      </c>
      <c r="B964" s="202" t="s">
        <v>10157</v>
      </c>
      <c r="C964" s="203" t="s">
        <v>2516</v>
      </c>
      <c r="D964" s="203" t="s">
        <v>2460</v>
      </c>
      <c r="E964" s="203" t="str">
        <f>CONCATENATE(SUM('Раздел 6'!AK16:AK16),"&lt;=",SUM('Раздел 6'!X16:X16))</f>
        <v>0&lt;=0</v>
      </c>
    </row>
    <row r="965" spans="1:5" s="123" customFormat="1">
      <c r="A965" s="201" t="str">
        <f>IF((SUM('Раздел 6'!AK17:AK17)&lt;=SUM('Раздел 6'!X17:X17)),"","Неверно!")</f>
        <v/>
      </c>
      <c r="B965" s="202" t="s">
        <v>10157</v>
      </c>
      <c r="C965" s="203" t="s">
        <v>2517</v>
      </c>
      <c r="D965" s="203" t="s">
        <v>2460</v>
      </c>
      <c r="E965" s="203" t="str">
        <f>CONCATENATE(SUM('Раздел 6'!AK17:AK17),"&lt;=",SUM('Раздел 6'!X17:X17))</f>
        <v>0&lt;=0</v>
      </c>
    </row>
    <row r="966" spans="1:5" s="123" customFormat="1">
      <c r="A966" s="201" t="str">
        <f>IF((SUM('Раздел 6'!AK18:AK18)&lt;=SUM('Раздел 6'!X18:X18)),"","Неверно!")</f>
        <v/>
      </c>
      <c r="B966" s="202" t="s">
        <v>10157</v>
      </c>
      <c r="C966" s="203" t="s">
        <v>2518</v>
      </c>
      <c r="D966" s="203" t="s">
        <v>2460</v>
      </c>
      <c r="E966" s="203" t="str">
        <f>CONCATENATE(SUM('Раздел 6'!AK18:AK18),"&lt;=",SUM('Раздел 6'!X18:X18))</f>
        <v>0&lt;=0</v>
      </c>
    </row>
    <row r="967" spans="1:5" s="123" customFormat="1" ht="38.25">
      <c r="A967" s="201" t="e">
        <f>IF(((SUM('Раздел 6'!V10:V10)&gt;0)*(SUM('Раздел 6'!W10:W10)/SUM('Раздел 6'!V10:V10)&gt;=10000))+((SUM('Раздел 6'!V10:V10)=0)*(SUM('Раздел 6'!W10:W10)=0)),"","Неверно!")</f>
        <v>#DIV/0!</v>
      </c>
      <c r="B967" s="202" t="s">
        <v>10158</v>
      </c>
      <c r="C967" s="203" t="s">
        <v>2399</v>
      </c>
      <c r="D967" s="203" t="s">
        <v>2400</v>
      </c>
      <c r="E967" s="203" t="str">
        <f>CONCATENATE("(",SUM('Раздел 6'!V10:V10),"&gt;",0," И ",SUM('Раздел 6'!W10:W10),"/",SUM('Раздел 6'!V10:V10),"&gt;=",10000,")"," ИЛИ ","(",SUM('Раздел 6'!V10:V10),"=",0," И ",SUM('Раздел 6'!W10:W10),"=",0,")")</f>
        <v>(0&gt;0 И 0/0&gt;=10000) ИЛИ (0=0 И 0=0)</v>
      </c>
    </row>
    <row r="968" spans="1:5" s="123" customFormat="1" ht="38.25">
      <c r="A968" s="201" t="e">
        <f>IF(((SUM('Раздел 6'!V19:V19)&gt;0)*(SUM('Раздел 6'!W19:W19)/SUM('Раздел 6'!V19:V19)&gt;=10000))+((SUM('Раздел 6'!V19:V19)=0)*(SUM('Раздел 6'!W19:W19)=0)),"","Неверно!")</f>
        <v>#DIV/0!</v>
      </c>
      <c r="B968" s="202" t="s">
        <v>10158</v>
      </c>
      <c r="C968" s="203" t="s">
        <v>2401</v>
      </c>
      <c r="D968" s="203" t="s">
        <v>2400</v>
      </c>
      <c r="E968" s="203" t="str">
        <f>CONCATENATE("(",SUM('Раздел 6'!V19:V19),"&gt;",0," И ",SUM('Раздел 6'!W19:W19),"/",SUM('Раздел 6'!V19:V19),"&gt;=",10000,")"," ИЛИ ","(",SUM('Раздел 6'!V19:V19),"=",0," И ",SUM('Раздел 6'!W19:W19),"=",0,")")</f>
        <v>(0&gt;0 И 0/0&gt;=10000) ИЛИ (0=0 И 0=0)</v>
      </c>
    </row>
    <row r="969" spans="1:5" s="123" customFormat="1" ht="38.25">
      <c r="A969" s="201" t="e">
        <f>IF(((SUM('Раздел 6'!V20:V20)&gt;0)*(SUM('Раздел 6'!W20:W20)/SUM('Раздел 6'!V20:V20)&gt;=10000))+((SUM('Раздел 6'!V20:V20)=0)*(SUM('Раздел 6'!W20:W20)=0)),"","Неверно!")</f>
        <v>#DIV/0!</v>
      </c>
      <c r="B969" s="202" t="s">
        <v>10158</v>
      </c>
      <c r="C969" s="203" t="s">
        <v>2402</v>
      </c>
      <c r="D969" s="203" t="s">
        <v>2400</v>
      </c>
      <c r="E969" s="203" t="str">
        <f>CONCATENATE("(",SUM('Раздел 6'!V20:V20),"&gt;",0," И ",SUM('Раздел 6'!W20:W20),"/",SUM('Раздел 6'!V20:V20),"&gt;=",10000,")"," ИЛИ ","(",SUM('Раздел 6'!V20:V20),"=",0," И ",SUM('Раздел 6'!W20:W20),"=",0,")")</f>
        <v>(0&gt;0 И 0/0&gt;=10000) ИЛИ (0=0 И 0=0)</v>
      </c>
    </row>
    <row r="970" spans="1:5" s="123" customFormat="1" ht="38.25">
      <c r="A970" s="201" t="e">
        <f>IF(((SUM('Раздел 6'!V21:V21)&gt;0)*(SUM('Раздел 6'!W21:W21)/SUM('Раздел 6'!V21:V21)&gt;=10000))+((SUM('Раздел 6'!V21:V21)=0)*(SUM('Раздел 6'!W21:W21)=0)),"","Неверно!")</f>
        <v>#DIV/0!</v>
      </c>
      <c r="B970" s="202" t="s">
        <v>10158</v>
      </c>
      <c r="C970" s="203" t="s">
        <v>2403</v>
      </c>
      <c r="D970" s="203" t="s">
        <v>2400</v>
      </c>
      <c r="E970" s="203" t="str">
        <f>CONCATENATE("(",SUM('Раздел 6'!V21:V21),"&gt;",0," И ",SUM('Раздел 6'!W21:W21),"/",SUM('Раздел 6'!V21:V21),"&gt;=",10000,")"," ИЛИ ","(",SUM('Раздел 6'!V21:V21),"=",0," И ",SUM('Раздел 6'!W21:W21),"=",0,")")</f>
        <v>(0&gt;0 И 0/0&gt;=10000) ИЛИ (0=0 И 0=0)</v>
      </c>
    </row>
    <row r="971" spans="1:5" s="123" customFormat="1" ht="38.25">
      <c r="A971" s="201" t="e">
        <f>IF(((SUM('Раздел 6'!V22:V22)&gt;0)*(SUM('Раздел 6'!W22:W22)/SUM('Раздел 6'!V22:V22)&gt;=10000))+((SUM('Раздел 6'!V22:V22)=0)*(SUM('Раздел 6'!W22:W22)=0)),"","Неверно!")</f>
        <v>#DIV/0!</v>
      </c>
      <c r="B971" s="202" t="s">
        <v>10158</v>
      </c>
      <c r="C971" s="203" t="s">
        <v>2404</v>
      </c>
      <c r="D971" s="203" t="s">
        <v>2400</v>
      </c>
      <c r="E971" s="203" t="str">
        <f>CONCATENATE("(",SUM('Раздел 6'!V22:V22),"&gt;",0," И ",SUM('Раздел 6'!W22:W22),"/",SUM('Раздел 6'!V22:V22),"&gt;=",10000,")"," ИЛИ ","(",SUM('Раздел 6'!V22:V22),"=",0," И ",SUM('Раздел 6'!W22:W22),"=",0,")")</f>
        <v>(0&gt;0 И 0/0&gt;=10000) ИЛИ (0=0 И 0=0)</v>
      </c>
    </row>
    <row r="972" spans="1:5" s="123" customFormat="1" ht="38.25">
      <c r="A972" s="201" t="e">
        <f>IF(((SUM('Раздел 6'!V23:V23)&gt;0)*(SUM('Раздел 6'!W23:W23)/SUM('Раздел 6'!V23:V23)&gt;=10000))+((SUM('Раздел 6'!V23:V23)=0)*(SUM('Раздел 6'!W23:W23)=0)),"","Неверно!")</f>
        <v>#DIV/0!</v>
      </c>
      <c r="B972" s="202" t="s">
        <v>10158</v>
      </c>
      <c r="C972" s="203" t="s">
        <v>2405</v>
      </c>
      <c r="D972" s="203" t="s">
        <v>2400</v>
      </c>
      <c r="E972" s="203" t="str">
        <f>CONCATENATE("(",SUM('Раздел 6'!V23:V23),"&gt;",0," И ",SUM('Раздел 6'!W23:W23),"/",SUM('Раздел 6'!V23:V23),"&gt;=",10000,")"," ИЛИ ","(",SUM('Раздел 6'!V23:V23),"=",0," И ",SUM('Раздел 6'!W23:W23),"=",0,")")</f>
        <v>(0&gt;0 И 0/0&gt;=10000) ИЛИ (0=0 И 0=0)</v>
      </c>
    </row>
    <row r="973" spans="1:5" s="123" customFormat="1" ht="38.25">
      <c r="A973" s="201" t="e">
        <f>IF(((SUM('Раздел 6'!V24:V24)&gt;0)*(SUM('Раздел 6'!W24:W24)/SUM('Раздел 6'!V24:V24)&gt;=10000))+((SUM('Раздел 6'!V24:V24)=0)*(SUM('Раздел 6'!W24:W24)=0)),"","Неверно!")</f>
        <v>#DIV/0!</v>
      </c>
      <c r="B973" s="202" t="s">
        <v>10158</v>
      </c>
      <c r="C973" s="203" t="s">
        <v>2406</v>
      </c>
      <c r="D973" s="203" t="s">
        <v>2400</v>
      </c>
      <c r="E973" s="203" t="str">
        <f>CONCATENATE("(",SUM('Раздел 6'!V24:V24),"&gt;",0," И ",SUM('Раздел 6'!W24:W24),"/",SUM('Раздел 6'!V24:V24),"&gt;=",10000,")"," ИЛИ ","(",SUM('Раздел 6'!V24:V24),"=",0," И ",SUM('Раздел 6'!W24:W24),"=",0,")")</f>
        <v>(0&gt;0 И 0/0&gt;=10000) ИЛИ (0=0 И 0=0)</v>
      </c>
    </row>
    <row r="974" spans="1:5" s="123" customFormat="1" ht="38.25">
      <c r="A974" s="201" t="e">
        <f>IF(((SUM('Раздел 6'!V25:V25)&gt;0)*(SUM('Раздел 6'!W25:W25)/SUM('Раздел 6'!V25:V25)&gt;=10000))+((SUM('Раздел 6'!V25:V25)=0)*(SUM('Раздел 6'!W25:W25)=0)),"","Неверно!")</f>
        <v>#DIV/0!</v>
      </c>
      <c r="B974" s="202" t="s">
        <v>10158</v>
      </c>
      <c r="C974" s="203" t="s">
        <v>2407</v>
      </c>
      <c r="D974" s="203" t="s">
        <v>2400</v>
      </c>
      <c r="E974" s="203" t="str">
        <f>CONCATENATE("(",SUM('Раздел 6'!V25:V25),"&gt;",0," И ",SUM('Раздел 6'!W25:W25),"/",SUM('Раздел 6'!V25:V25),"&gt;=",10000,")"," ИЛИ ","(",SUM('Раздел 6'!V25:V25),"=",0," И ",SUM('Раздел 6'!W25:W25),"=",0,")")</f>
        <v>(0&gt;0 И 0/0&gt;=10000) ИЛИ (0=0 И 0=0)</v>
      </c>
    </row>
    <row r="975" spans="1:5" s="123" customFormat="1" ht="38.25">
      <c r="A975" s="201" t="e">
        <f>IF(((SUM('Раздел 6'!V26:V26)&gt;0)*(SUM('Раздел 6'!W26:W26)/SUM('Раздел 6'!V26:V26)&gt;=10000))+((SUM('Раздел 6'!V26:V26)=0)*(SUM('Раздел 6'!W26:W26)=0)),"","Неверно!")</f>
        <v>#DIV/0!</v>
      </c>
      <c r="B975" s="202" t="s">
        <v>10158</v>
      </c>
      <c r="C975" s="203" t="s">
        <v>2408</v>
      </c>
      <c r="D975" s="203" t="s">
        <v>2400</v>
      </c>
      <c r="E975" s="203" t="str">
        <f>CONCATENATE("(",SUM('Раздел 6'!V26:V26),"&gt;",0," И ",SUM('Раздел 6'!W26:W26),"/",SUM('Раздел 6'!V26:V26),"&gt;=",10000,")"," ИЛИ ","(",SUM('Раздел 6'!V26:V26),"=",0," И ",SUM('Раздел 6'!W26:W26),"=",0,")")</f>
        <v>(0&gt;0 И 0/0&gt;=10000) ИЛИ (0=0 И 0=0)</v>
      </c>
    </row>
    <row r="976" spans="1:5" s="123" customFormat="1" ht="38.25">
      <c r="A976" s="201" t="e">
        <f>IF(((SUM('Раздел 6'!V27:V27)&gt;0)*(SUM('Раздел 6'!W27:W27)/SUM('Раздел 6'!V27:V27)&gt;=10000))+((SUM('Раздел 6'!V27:V27)=0)*(SUM('Раздел 6'!W27:W27)=0)),"","Неверно!")</f>
        <v>#DIV/0!</v>
      </c>
      <c r="B976" s="202" t="s">
        <v>10158</v>
      </c>
      <c r="C976" s="203" t="s">
        <v>2409</v>
      </c>
      <c r="D976" s="203" t="s">
        <v>2400</v>
      </c>
      <c r="E976" s="203" t="str">
        <f>CONCATENATE("(",SUM('Раздел 6'!V27:V27),"&gt;",0," И ",SUM('Раздел 6'!W27:W27),"/",SUM('Раздел 6'!V27:V27),"&gt;=",10000,")"," ИЛИ ","(",SUM('Раздел 6'!V27:V27),"=",0," И ",SUM('Раздел 6'!W27:W27),"=",0,")")</f>
        <v>(0&gt;0 И 0/0&gt;=10000) ИЛИ (0=0 И 0=0)</v>
      </c>
    </row>
    <row r="977" spans="1:5" s="123" customFormat="1" ht="38.25">
      <c r="A977" s="201" t="e">
        <f>IF(((SUM('Раздел 6'!V28:V28)&gt;0)*(SUM('Раздел 6'!W28:W28)/SUM('Раздел 6'!V28:V28)&gt;=10000))+((SUM('Раздел 6'!V28:V28)=0)*(SUM('Раздел 6'!W28:W28)=0)),"","Неверно!")</f>
        <v>#DIV/0!</v>
      </c>
      <c r="B977" s="202" t="s">
        <v>10158</v>
      </c>
      <c r="C977" s="203" t="s">
        <v>2410</v>
      </c>
      <c r="D977" s="203" t="s">
        <v>2400</v>
      </c>
      <c r="E977" s="203" t="str">
        <f>CONCATENATE("(",SUM('Раздел 6'!V28:V28),"&gt;",0," И ",SUM('Раздел 6'!W28:W28),"/",SUM('Раздел 6'!V28:V28),"&gt;=",10000,")"," ИЛИ ","(",SUM('Раздел 6'!V28:V28),"=",0," И ",SUM('Раздел 6'!W28:W28),"=",0,")")</f>
        <v>(0&gt;0 И 0/0&gt;=10000) ИЛИ (0=0 И 0=0)</v>
      </c>
    </row>
    <row r="978" spans="1:5" s="123" customFormat="1" ht="38.25">
      <c r="A978" s="201" t="e">
        <f>IF(((SUM('Раздел 6'!V11:V11)&gt;0)*(SUM('Раздел 6'!W11:W11)/SUM('Раздел 6'!V11:V11)&gt;=10000))+((SUM('Раздел 6'!V11:V11)=0)*(SUM('Раздел 6'!W11:W11)=0)),"","Неверно!")</f>
        <v>#DIV/0!</v>
      </c>
      <c r="B978" s="202" t="s">
        <v>10158</v>
      </c>
      <c r="C978" s="203" t="s">
        <v>2411</v>
      </c>
      <c r="D978" s="203" t="s">
        <v>2400</v>
      </c>
      <c r="E978" s="203" t="str">
        <f>CONCATENATE("(",SUM('Раздел 6'!V11:V11),"&gt;",0," И ",SUM('Раздел 6'!W11:W11),"/",SUM('Раздел 6'!V11:V11),"&gt;=",10000,")"," ИЛИ ","(",SUM('Раздел 6'!V11:V11),"=",0," И ",SUM('Раздел 6'!W11:W11),"=",0,")")</f>
        <v>(0&gt;0 И 0/0&gt;=10000) ИЛИ (0=0 И 0=0)</v>
      </c>
    </row>
    <row r="979" spans="1:5" s="123" customFormat="1" ht="38.25">
      <c r="A979" s="201" t="e">
        <f>IF(((SUM('Раздел 6'!V29:V29)&gt;0)*(SUM('Раздел 6'!W29:W29)/SUM('Раздел 6'!V29:V29)&gt;=10000))+((SUM('Раздел 6'!V29:V29)=0)*(SUM('Раздел 6'!W29:W29)=0)),"","Неверно!")</f>
        <v>#DIV/0!</v>
      </c>
      <c r="B979" s="202" t="s">
        <v>10158</v>
      </c>
      <c r="C979" s="203" t="s">
        <v>2412</v>
      </c>
      <c r="D979" s="203" t="s">
        <v>2400</v>
      </c>
      <c r="E979" s="203" t="str">
        <f>CONCATENATE("(",SUM('Раздел 6'!V29:V29),"&gt;",0," И ",SUM('Раздел 6'!W29:W29),"/",SUM('Раздел 6'!V29:V29),"&gt;=",10000,")"," ИЛИ ","(",SUM('Раздел 6'!V29:V29),"=",0," И ",SUM('Раздел 6'!W29:W29),"=",0,")")</f>
        <v>(0&gt;0 И 0/0&gt;=10000) ИЛИ (0=0 И 0=0)</v>
      </c>
    </row>
    <row r="980" spans="1:5" s="123" customFormat="1" ht="38.25">
      <c r="A980" s="201" t="e">
        <f>IF(((SUM('Раздел 6'!V30:V30)&gt;0)*(SUM('Раздел 6'!W30:W30)/SUM('Раздел 6'!V30:V30)&gt;=10000))+((SUM('Раздел 6'!V30:V30)=0)*(SUM('Раздел 6'!W30:W30)=0)),"","Неверно!")</f>
        <v>#DIV/0!</v>
      </c>
      <c r="B980" s="202" t="s">
        <v>10158</v>
      </c>
      <c r="C980" s="203" t="s">
        <v>2413</v>
      </c>
      <c r="D980" s="203" t="s">
        <v>2400</v>
      </c>
      <c r="E980" s="203" t="str">
        <f>CONCATENATE("(",SUM('Раздел 6'!V30:V30),"&gt;",0," И ",SUM('Раздел 6'!W30:W30),"/",SUM('Раздел 6'!V30:V30),"&gt;=",10000,")"," ИЛИ ","(",SUM('Раздел 6'!V30:V30),"=",0," И ",SUM('Раздел 6'!W30:W30),"=",0,")")</f>
        <v>(0&gt;0 И 0/0&gt;=10000) ИЛИ (0=0 И 0=0)</v>
      </c>
    </row>
    <row r="981" spans="1:5" s="123" customFormat="1" ht="38.25">
      <c r="A981" s="201" t="e">
        <f>IF(((SUM('Раздел 6'!V31:V31)&gt;0)*(SUM('Раздел 6'!W31:W31)/SUM('Раздел 6'!V31:V31)&gt;=10000))+((SUM('Раздел 6'!V31:V31)=0)*(SUM('Раздел 6'!W31:W31)=0)),"","Неверно!")</f>
        <v>#DIV/0!</v>
      </c>
      <c r="B981" s="202" t="s">
        <v>10158</v>
      </c>
      <c r="C981" s="203" t="s">
        <v>2414</v>
      </c>
      <c r="D981" s="203" t="s">
        <v>2400</v>
      </c>
      <c r="E981" s="203" t="str">
        <f>CONCATENATE("(",SUM('Раздел 6'!V31:V31),"&gt;",0," И ",SUM('Раздел 6'!W31:W31),"/",SUM('Раздел 6'!V31:V31),"&gt;=",10000,")"," ИЛИ ","(",SUM('Раздел 6'!V31:V31),"=",0," И ",SUM('Раздел 6'!W31:W31),"=",0,")")</f>
        <v>(0&gt;0 И 0/0&gt;=10000) ИЛИ (0=0 И 0=0)</v>
      </c>
    </row>
    <row r="982" spans="1:5" s="123" customFormat="1" ht="38.25">
      <c r="A982" s="201" t="e">
        <f>IF(((SUM('Раздел 6'!V32:V32)&gt;0)*(SUM('Раздел 6'!W32:W32)/SUM('Раздел 6'!V32:V32)&gt;=10000))+((SUM('Раздел 6'!V32:V32)=0)*(SUM('Раздел 6'!W32:W32)=0)),"","Неверно!")</f>
        <v>#DIV/0!</v>
      </c>
      <c r="B982" s="202" t="s">
        <v>10158</v>
      </c>
      <c r="C982" s="203" t="s">
        <v>2415</v>
      </c>
      <c r="D982" s="203" t="s">
        <v>2400</v>
      </c>
      <c r="E982" s="203" t="str">
        <f>CONCATENATE("(",SUM('Раздел 6'!V32:V32),"&gt;",0," И ",SUM('Раздел 6'!W32:W32),"/",SUM('Раздел 6'!V32:V32),"&gt;=",10000,")"," ИЛИ ","(",SUM('Раздел 6'!V32:V32),"=",0," И ",SUM('Раздел 6'!W32:W32),"=",0,")")</f>
        <v>(0&gt;0 И 0/0&gt;=10000) ИЛИ (0=0 И 0=0)</v>
      </c>
    </row>
    <row r="983" spans="1:5" s="123" customFormat="1" ht="38.25">
      <c r="A983" s="201" t="e">
        <f>IF(((SUM('Раздел 6'!V33:V33)&gt;0)*(SUM('Раздел 6'!W33:W33)/SUM('Раздел 6'!V33:V33)&gt;=10000))+((SUM('Раздел 6'!V33:V33)=0)*(SUM('Раздел 6'!W33:W33)=0)),"","Неверно!")</f>
        <v>#DIV/0!</v>
      </c>
      <c r="B983" s="202" t="s">
        <v>10158</v>
      </c>
      <c r="C983" s="203" t="s">
        <v>2416</v>
      </c>
      <c r="D983" s="203" t="s">
        <v>2400</v>
      </c>
      <c r="E983" s="203" t="str">
        <f>CONCATENATE("(",SUM('Раздел 6'!V33:V33),"&gt;",0," И ",SUM('Раздел 6'!W33:W33),"/",SUM('Раздел 6'!V33:V33),"&gt;=",10000,")"," ИЛИ ","(",SUM('Раздел 6'!V33:V33),"=",0," И ",SUM('Раздел 6'!W33:W33),"=",0,")")</f>
        <v>(0&gt;0 И 0/0&gt;=10000) ИЛИ (0=0 И 0=0)</v>
      </c>
    </row>
    <row r="984" spans="1:5" s="123" customFormat="1" ht="38.25">
      <c r="A984" s="201" t="e">
        <f>IF(((SUM('Раздел 6'!V34:V34)&gt;0)*(SUM('Раздел 6'!W34:W34)/SUM('Раздел 6'!V34:V34)&gt;=10000))+((SUM('Раздел 6'!V34:V34)=0)*(SUM('Раздел 6'!W34:W34)=0)),"","Неверно!")</f>
        <v>#DIV/0!</v>
      </c>
      <c r="B984" s="202" t="s">
        <v>10158</v>
      </c>
      <c r="C984" s="203" t="s">
        <v>2417</v>
      </c>
      <c r="D984" s="203" t="s">
        <v>2400</v>
      </c>
      <c r="E984" s="203" t="str">
        <f>CONCATENATE("(",SUM('Раздел 6'!V34:V34),"&gt;",0," И ",SUM('Раздел 6'!W34:W34),"/",SUM('Раздел 6'!V34:V34),"&gt;=",10000,")"," ИЛИ ","(",SUM('Раздел 6'!V34:V34),"=",0," И ",SUM('Раздел 6'!W34:W34),"=",0,")")</f>
        <v>(0&gt;0 И 0/0&gt;=10000) ИЛИ (0=0 И 0=0)</v>
      </c>
    </row>
    <row r="985" spans="1:5" s="123" customFormat="1" ht="38.25">
      <c r="A985" s="201" t="e">
        <f>IF(((SUM('Раздел 6'!V35:V35)&gt;0)*(SUM('Раздел 6'!W35:W35)/SUM('Раздел 6'!V35:V35)&gt;=10000))+((SUM('Раздел 6'!V35:V35)=0)*(SUM('Раздел 6'!W35:W35)=0)),"","Неверно!")</f>
        <v>#DIV/0!</v>
      </c>
      <c r="B985" s="202" t="s">
        <v>10158</v>
      </c>
      <c r="C985" s="203" t="s">
        <v>2418</v>
      </c>
      <c r="D985" s="203" t="s">
        <v>2400</v>
      </c>
      <c r="E985" s="203" t="str">
        <f>CONCATENATE("(",SUM('Раздел 6'!V35:V35),"&gt;",0," И ",SUM('Раздел 6'!W35:W35),"/",SUM('Раздел 6'!V35:V35),"&gt;=",10000,")"," ИЛИ ","(",SUM('Раздел 6'!V35:V35),"=",0," И ",SUM('Раздел 6'!W35:W35),"=",0,")")</f>
        <v>(0&gt;0 И 0/0&gt;=10000) ИЛИ (0=0 И 0=0)</v>
      </c>
    </row>
    <row r="986" spans="1:5" s="123" customFormat="1" ht="38.25">
      <c r="A986" s="201" t="e">
        <f>IF(((SUM('Раздел 6'!V36:V36)&gt;0)*(SUM('Раздел 6'!W36:W36)/SUM('Раздел 6'!V36:V36)&gt;=10000))+((SUM('Раздел 6'!V36:V36)=0)*(SUM('Раздел 6'!W36:W36)=0)),"","Неверно!")</f>
        <v>#DIV/0!</v>
      </c>
      <c r="B986" s="202" t="s">
        <v>10158</v>
      </c>
      <c r="C986" s="203" t="s">
        <v>2419</v>
      </c>
      <c r="D986" s="203" t="s">
        <v>2400</v>
      </c>
      <c r="E986" s="203" t="str">
        <f>CONCATENATE("(",SUM('Раздел 6'!V36:V36),"&gt;",0," И ",SUM('Раздел 6'!W36:W36),"/",SUM('Раздел 6'!V36:V36),"&gt;=",10000,")"," ИЛИ ","(",SUM('Раздел 6'!V36:V36),"=",0," И ",SUM('Раздел 6'!W36:W36),"=",0,")")</f>
        <v>(0&gt;0 И 0/0&gt;=10000) ИЛИ (0=0 И 0=0)</v>
      </c>
    </row>
    <row r="987" spans="1:5" s="123" customFormat="1" ht="38.25">
      <c r="A987" s="201" t="e">
        <f>IF(((SUM('Раздел 6'!V37:V37)&gt;0)*(SUM('Раздел 6'!W37:W37)/SUM('Раздел 6'!V37:V37)&gt;=10000))+((SUM('Раздел 6'!V37:V37)=0)*(SUM('Раздел 6'!W37:W37)=0)),"","Неверно!")</f>
        <v>#DIV/0!</v>
      </c>
      <c r="B987" s="202" t="s">
        <v>10158</v>
      </c>
      <c r="C987" s="203" t="s">
        <v>2420</v>
      </c>
      <c r="D987" s="203" t="s">
        <v>2400</v>
      </c>
      <c r="E987" s="203" t="str">
        <f>CONCATENATE("(",SUM('Раздел 6'!V37:V37),"&gt;",0," И ",SUM('Раздел 6'!W37:W37),"/",SUM('Раздел 6'!V37:V37),"&gt;=",10000,")"," ИЛИ ","(",SUM('Раздел 6'!V37:V37),"=",0," И ",SUM('Раздел 6'!W37:W37),"=",0,")")</f>
        <v>(0&gt;0 И 0/0&gt;=10000) ИЛИ (0=0 И 0=0)</v>
      </c>
    </row>
    <row r="988" spans="1:5" s="123" customFormat="1" ht="38.25">
      <c r="A988" s="201" t="e">
        <f>IF(((SUM('Раздел 6'!V38:V38)&gt;0)*(SUM('Раздел 6'!W38:W38)/SUM('Раздел 6'!V38:V38)&gt;=10000))+((SUM('Раздел 6'!V38:V38)=0)*(SUM('Раздел 6'!W38:W38)=0)),"","Неверно!")</f>
        <v>#DIV/0!</v>
      </c>
      <c r="B988" s="202" t="s">
        <v>10158</v>
      </c>
      <c r="C988" s="203" t="s">
        <v>2421</v>
      </c>
      <c r="D988" s="203" t="s">
        <v>2400</v>
      </c>
      <c r="E988" s="203" t="str">
        <f>CONCATENATE("(",SUM('Раздел 6'!V38:V38),"&gt;",0," И ",SUM('Раздел 6'!W38:W38),"/",SUM('Раздел 6'!V38:V38),"&gt;=",10000,")"," ИЛИ ","(",SUM('Раздел 6'!V38:V38),"=",0," И ",SUM('Раздел 6'!W38:W38),"=",0,")")</f>
        <v>(0&gt;0 И 0/0&gt;=10000) ИЛИ (0=0 И 0=0)</v>
      </c>
    </row>
    <row r="989" spans="1:5" s="123" customFormat="1" ht="38.25">
      <c r="A989" s="201" t="e">
        <f>IF(((SUM('Раздел 6'!V12:V12)&gt;0)*(SUM('Раздел 6'!W12:W12)/SUM('Раздел 6'!V12:V12)&gt;=10000))+((SUM('Раздел 6'!V12:V12)=0)*(SUM('Раздел 6'!W12:W12)=0)),"","Неверно!")</f>
        <v>#DIV/0!</v>
      </c>
      <c r="B989" s="202" t="s">
        <v>10158</v>
      </c>
      <c r="C989" s="203" t="s">
        <v>2422</v>
      </c>
      <c r="D989" s="203" t="s">
        <v>2400</v>
      </c>
      <c r="E989" s="203" t="str">
        <f>CONCATENATE("(",SUM('Раздел 6'!V12:V12),"&gt;",0," И ",SUM('Раздел 6'!W12:W12),"/",SUM('Раздел 6'!V12:V12),"&gt;=",10000,")"," ИЛИ ","(",SUM('Раздел 6'!V12:V12),"=",0," И ",SUM('Раздел 6'!W12:W12),"=",0,")")</f>
        <v>(0&gt;0 И 0/0&gt;=10000) ИЛИ (0=0 И 0=0)</v>
      </c>
    </row>
    <row r="990" spans="1:5" s="123" customFormat="1" ht="38.25">
      <c r="A990" s="201" t="e">
        <f>IF(((SUM('Раздел 6'!V39:V39)&gt;0)*(SUM('Раздел 6'!W39:W39)/SUM('Раздел 6'!V39:V39)&gt;=10000))+((SUM('Раздел 6'!V39:V39)=0)*(SUM('Раздел 6'!W39:W39)=0)),"","Неверно!")</f>
        <v>#DIV/0!</v>
      </c>
      <c r="B990" s="202" t="s">
        <v>10158</v>
      </c>
      <c r="C990" s="203" t="s">
        <v>2423</v>
      </c>
      <c r="D990" s="203" t="s">
        <v>2400</v>
      </c>
      <c r="E990" s="203" t="str">
        <f>CONCATENATE("(",SUM('Раздел 6'!V39:V39),"&gt;",0," И ",SUM('Раздел 6'!W39:W39),"/",SUM('Раздел 6'!V39:V39),"&gt;=",10000,")"," ИЛИ ","(",SUM('Раздел 6'!V39:V39),"=",0," И ",SUM('Раздел 6'!W39:W39),"=",0,")")</f>
        <v>(0&gt;0 И 0/0&gt;=10000) ИЛИ (0=0 И 0=0)</v>
      </c>
    </row>
    <row r="991" spans="1:5" s="123" customFormat="1" ht="38.25">
      <c r="A991" s="201" t="e">
        <f>IF(((SUM('Раздел 6'!V40:V40)&gt;0)*(SUM('Раздел 6'!W40:W40)/SUM('Раздел 6'!V40:V40)&gt;=10000))+((SUM('Раздел 6'!V40:V40)=0)*(SUM('Раздел 6'!W40:W40)=0)),"","Неверно!")</f>
        <v>#DIV/0!</v>
      </c>
      <c r="B991" s="202" t="s">
        <v>10158</v>
      </c>
      <c r="C991" s="203" t="s">
        <v>2424</v>
      </c>
      <c r="D991" s="203" t="s">
        <v>2400</v>
      </c>
      <c r="E991" s="203" t="str">
        <f>CONCATENATE("(",SUM('Раздел 6'!V40:V40),"&gt;",0," И ",SUM('Раздел 6'!W40:W40),"/",SUM('Раздел 6'!V40:V40),"&gt;=",10000,")"," ИЛИ ","(",SUM('Раздел 6'!V40:V40),"=",0," И ",SUM('Раздел 6'!W40:W40),"=",0,")")</f>
        <v>(0&gt;0 И 0/0&gt;=10000) ИЛИ (0=0 И 0=0)</v>
      </c>
    </row>
    <row r="992" spans="1:5" s="123" customFormat="1" ht="38.25">
      <c r="A992" s="201" t="e">
        <f>IF(((SUM('Раздел 6'!V41:V41)&gt;0)*(SUM('Раздел 6'!W41:W41)/SUM('Раздел 6'!V41:V41)&gt;=10000))+((SUM('Раздел 6'!V41:V41)=0)*(SUM('Раздел 6'!W41:W41)=0)),"","Неверно!")</f>
        <v>#DIV/0!</v>
      </c>
      <c r="B992" s="202" t="s">
        <v>10158</v>
      </c>
      <c r="C992" s="203" t="s">
        <v>2425</v>
      </c>
      <c r="D992" s="203" t="s">
        <v>2400</v>
      </c>
      <c r="E992" s="203" t="str">
        <f>CONCATENATE("(",SUM('Раздел 6'!V41:V41),"&gt;",0," И ",SUM('Раздел 6'!W41:W41),"/",SUM('Раздел 6'!V41:V41),"&gt;=",10000,")"," ИЛИ ","(",SUM('Раздел 6'!V41:V41),"=",0," И ",SUM('Раздел 6'!W41:W41),"=",0,")")</f>
        <v>(0&gt;0 И 0/0&gt;=10000) ИЛИ (0=0 И 0=0)</v>
      </c>
    </row>
    <row r="993" spans="1:5" s="123" customFormat="1" ht="38.25">
      <c r="A993" s="201" t="e">
        <f>IF(((SUM('Раздел 6'!V42:V42)&gt;0)*(SUM('Раздел 6'!W42:W42)/SUM('Раздел 6'!V42:V42)&gt;=10000))+((SUM('Раздел 6'!V42:V42)=0)*(SUM('Раздел 6'!W42:W42)=0)),"","Неверно!")</f>
        <v>#DIV/0!</v>
      </c>
      <c r="B993" s="202" t="s">
        <v>10158</v>
      </c>
      <c r="C993" s="203" t="s">
        <v>2426</v>
      </c>
      <c r="D993" s="203" t="s">
        <v>2400</v>
      </c>
      <c r="E993" s="203" t="str">
        <f>CONCATENATE("(",SUM('Раздел 6'!V42:V42),"&gt;",0," И ",SUM('Раздел 6'!W42:W42),"/",SUM('Раздел 6'!V42:V42),"&gt;=",10000,")"," ИЛИ ","(",SUM('Раздел 6'!V42:V42),"=",0," И ",SUM('Раздел 6'!W42:W42),"=",0,")")</f>
        <v>(0&gt;0 И 0/0&gt;=10000) ИЛИ (0=0 И 0=0)</v>
      </c>
    </row>
    <row r="994" spans="1:5" s="123" customFormat="1" ht="38.25">
      <c r="A994" s="201" t="e">
        <f>IF(((SUM('Раздел 6'!V43:V43)&gt;0)*(SUM('Раздел 6'!W43:W43)/SUM('Раздел 6'!V43:V43)&gt;=10000))+((SUM('Раздел 6'!V43:V43)=0)*(SUM('Раздел 6'!W43:W43)=0)),"","Неверно!")</f>
        <v>#DIV/0!</v>
      </c>
      <c r="B994" s="202" t="s">
        <v>10158</v>
      </c>
      <c r="C994" s="203" t="s">
        <v>2427</v>
      </c>
      <c r="D994" s="203" t="s">
        <v>2400</v>
      </c>
      <c r="E994" s="203" t="str">
        <f>CONCATENATE("(",SUM('Раздел 6'!V43:V43),"&gt;",0," И ",SUM('Раздел 6'!W43:W43),"/",SUM('Раздел 6'!V43:V43),"&gt;=",10000,")"," ИЛИ ","(",SUM('Раздел 6'!V43:V43),"=",0," И ",SUM('Раздел 6'!W43:W43),"=",0,")")</f>
        <v>(0&gt;0 И 0/0&gt;=10000) ИЛИ (0=0 И 0=0)</v>
      </c>
    </row>
    <row r="995" spans="1:5" s="123" customFormat="1" ht="38.25">
      <c r="A995" s="201" t="e">
        <f>IF(((SUM('Раздел 6'!V44:V44)&gt;0)*(SUM('Раздел 6'!W44:W44)/SUM('Раздел 6'!V44:V44)&gt;=10000))+((SUM('Раздел 6'!V44:V44)=0)*(SUM('Раздел 6'!W44:W44)=0)),"","Неверно!")</f>
        <v>#DIV/0!</v>
      </c>
      <c r="B995" s="202" t="s">
        <v>10158</v>
      </c>
      <c r="C995" s="203" t="s">
        <v>2428</v>
      </c>
      <c r="D995" s="203" t="s">
        <v>2400</v>
      </c>
      <c r="E995" s="203" t="str">
        <f>CONCATENATE("(",SUM('Раздел 6'!V44:V44),"&gt;",0," И ",SUM('Раздел 6'!W44:W44),"/",SUM('Раздел 6'!V44:V44),"&gt;=",10000,")"," ИЛИ ","(",SUM('Раздел 6'!V44:V44),"=",0," И ",SUM('Раздел 6'!W44:W44),"=",0,")")</f>
        <v>(0&gt;0 И 0/0&gt;=10000) ИЛИ (0=0 И 0=0)</v>
      </c>
    </row>
    <row r="996" spans="1:5" s="123" customFormat="1" ht="38.25">
      <c r="A996" s="201" t="e">
        <f>IF(((SUM('Раздел 6'!V45:V45)&gt;0)*(SUM('Раздел 6'!W45:W45)/SUM('Раздел 6'!V45:V45)&gt;=10000))+((SUM('Раздел 6'!V45:V45)=0)*(SUM('Раздел 6'!W45:W45)=0)),"","Неверно!")</f>
        <v>#DIV/0!</v>
      </c>
      <c r="B996" s="202" t="s">
        <v>10158</v>
      </c>
      <c r="C996" s="203" t="s">
        <v>2429</v>
      </c>
      <c r="D996" s="203" t="s">
        <v>2400</v>
      </c>
      <c r="E996" s="203" t="str">
        <f>CONCATENATE("(",SUM('Раздел 6'!V45:V45),"&gt;",0," И ",SUM('Раздел 6'!W45:W45),"/",SUM('Раздел 6'!V45:V45),"&gt;=",10000,")"," ИЛИ ","(",SUM('Раздел 6'!V45:V45),"=",0," И ",SUM('Раздел 6'!W45:W45),"=",0,")")</f>
        <v>(0&gt;0 И 0/0&gt;=10000) ИЛИ (0=0 И 0=0)</v>
      </c>
    </row>
    <row r="997" spans="1:5" s="123" customFormat="1" ht="38.25">
      <c r="A997" s="201" t="e">
        <f>IF(((SUM('Раздел 6'!V46:V46)&gt;0)*(SUM('Раздел 6'!W46:W46)/SUM('Раздел 6'!V46:V46)&gt;=10000))+((SUM('Раздел 6'!V46:V46)=0)*(SUM('Раздел 6'!W46:W46)=0)),"","Неверно!")</f>
        <v>#DIV/0!</v>
      </c>
      <c r="B997" s="202" t="s">
        <v>10158</v>
      </c>
      <c r="C997" s="203" t="s">
        <v>2430</v>
      </c>
      <c r="D997" s="203" t="s">
        <v>2400</v>
      </c>
      <c r="E997" s="203" t="str">
        <f>CONCATENATE("(",SUM('Раздел 6'!V46:V46),"&gt;",0," И ",SUM('Раздел 6'!W46:W46),"/",SUM('Раздел 6'!V46:V46),"&gt;=",10000,")"," ИЛИ ","(",SUM('Раздел 6'!V46:V46),"=",0," И ",SUM('Раздел 6'!W46:W46),"=",0,")")</f>
        <v>(0&gt;0 И 0/0&gt;=10000) ИЛИ (0=0 И 0=0)</v>
      </c>
    </row>
    <row r="998" spans="1:5" s="123" customFormat="1" ht="38.25">
      <c r="A998" s="201" t="e">
        <f>IF(((SUM('Раздел 6'!V47:V47)&gt;0)*(SUM('Раздел 6'!W47:W47)/SUM('Раздел 6'!V47:V47)&gt;=10000))+((SUM('Раздел 6'!V47:V47)=0)*(SUM('Раздел 6'!W47:W47)=0)),"","Неверно!")</f>
        <v>#DIV/0!</v>
      </c>
      <c r="B998" s="202" t="s">
        <v>10158</v>
      </c>
      <c r="C998" s="203" t="s">
        <v>2431</v>
      </c>
      <c r="D998" s="203" t="s">
        <v>2400</v>
      </c>
      <c r="E998" s="203" t="str">
        <f>CONCATENATE("(",SUM('Раздел 6'!V47:V47),"&gt;",0," И ",SUM('Раздел 6'!W47:W47),"/",SUM('Раздел 6'!V47:V47),"&gt;=",10000,")"," ИЛИ ","(",SUM('Раздел 6'!V47:V47),"=",0," И ",SUM('Раздел 6'!W47:W47),"=",0,")")</f>
        <v>(0&gt;0 И 0/0&gt;=10000) ИЛИ (0=0 И 0=0)</v>
      </c>
    </row>
    <row r="999" spans="1:5" s="123" customFormat="1" ht="38.25">
      <c r="A999" s="201" t="e">
        <f>IF(((SUM('Раздел 6'!V48:V48)&gt;0)*(SUM('Раздел 6'!W48:W48)/SUM('Раздел 6'!V48:V48)&gt;=10000))+((SUM('Раздел 6'!V48:V48)=0)*(SUM('Раздел 6'!W48:W48)=0)),"","Неверно!")</f>
        <v>#DIV/0!</v>
      </c>
      <c r="B999" s="202" t="s">
        <v>10158</v>
      </c>
      <c r="C999" s="203" t="s">
        <v>2432</v>
      </c>
      <c r="D999" s="203" t="s">
        <v>2400</v>
      </c>
      <c r="E999" s="203" t="str">
        <f>CONCATENATE("(",SUM('Раздел 6'!V48:V48),"&gt;",0," И ",SUM('Раздел 6'!W48:W48),"/",SUM('Раздел 6'!V48:V48),"&gt;=",10000,")"," ИЛИ ","(",SUM('Раздел 6'!V48:V48),"=",0," И ",SUM('Раздел 6'!W48:W48),"=",0,")")</f>
        <v>(0&gt;0 И 0/0&gt;=10000) ИЛИ (0=0 И 0=0)</v>
      </c>
    </row>
    <row r="1000" spans="1:5" s="123" customFormat="1" ht="38.25">
      <c r="A1000" s="201" t="e">
        <f>IF(((SUM('Раздел 6'!V13:V13)&gt;0)*(SUM('Раздел 6'!W13:W13)/SUM('Раздел 6'!V13:V13)&gt;=10000))+((SUM('Раздел 6'!V13:V13)=0)*(SUM('Раздел 6'!W13:W13)=0)),"","Неверно!")</f>
        <v>#DIV/0!</v>
      </c>
      <c r="B1000" s="202" t="s">
        <v>10158</v>
      </c>
      <c r="C1000" s="203" t="s">
        <v>2433</v>
      </c>
      <c r="D1000" s="203" t="s">
        <v>2400</v>
      </c>
      <c r="E1000" s="203" t="str">
        <f>CONCATENATE("(",SUM('Раздел 6'!V13:V13),"&gt;",0," И ",SUM('Раздел 6'!W13:W13),"/",SUM('Раздел 6'!V13:V13),"&gt;=",10000,")"," ИЛИ ","(",SUM('Раздел 6'!V13:V13),"=",0," И ",SUM('Раздел 6'!W13:W13),"=",0,")")</f>
        <v>(0&gt;0 И 0/0&gt;=10000) ИЛИ (0=0 И 0=0)</v>
      </c>
    </row>
    <row r="1001" spans="1:5" s="123" customFormat="1" ht="38.25">
      <c r="A1001" s="201" t="e">
        <f>IF(((SUM('Раздел 6'!V49:V49)&gt;0)*(SUM('Раздел 6'!W49:W49)/SUM('Раздел 6'!V49:V49)&gt;=10000))+((SUM('Раздел 6'!V49:V49)=0)*(SUM('Раздел 6'!W49:W49)=0)),"","Неверно!")</f>
        <v>#DIV/0!</v>
      </c>
      <c r="B1001" s="202" t="s">
        <v>10158</v>
      </c>
      <c r="C1001" s="203" t="s">
        <v>2434</v>
      </c>
      <c r="D1001" s="203" t="s">
        <v>2400</v>
      </c>
      <c r="E1001" s="203" t="str">
        <f>CONCATENATE("(",SUM('Раздел 6'!V49:V49),"&gt;",0," И ",SUM('Раздел 6'!W49:W49),"/",SUM('Раздел 6'!V49:V49),"&gt;=",10000,")"," ИЛИ ","(",SUM('Раздел 6'!V49:V49),"=",0," И ",SUM('Раздел 6'!W49:W49),"=",0,")")</f>
        <v>(0&gt;0 И 0/0&gt;=10000) ИЛИ (0=0 И 0=0)</v>
      </c>
    </row>
    <row r="1002" spans="1:5" s="123" customFormat="1" ht="38.25">
      <c r="A1002" s="201" t="e">
        <f>IF(((SUM('Раздел 6'!V50:V50)&gt;0)*(SUM('Раздел 6'!W50:W50)/SUM('Раздел 6'!V50:V50)&gt;=10000))+((SUM('Раздел 6'!V50:V50)=0)*(SUM('Раздел 6'!W50:W50)=0)),"","Неверно!")</f>
        <v>#DIV/0!</v>
      </c>
      <c r="B1002" s="202" t="s">
        <v>10158</v>
      </c>
      <c r="C1002" s="203" t="s">
        <v>2435</v>
      </c>
      <c r="D1002" s="203" t="s">
        <v>2400</v>
      </c>
      <c r="E1002" s="203" t="str">
        <f>CONCATENATE("(",SUM('Раздел 6'!V50:V50),"&gt;",0," И ",SUM('Раздел 6'!W50:W50),"/",SUM('Раздел 6'!V50:V50),"&gt;=",10000,")"," ИЛИ ","(",SUM('Раздел 6'!V50:V50),"=",0," И ",SUM('Раздел 6'!W50:W50),"=",0,")")</f>
        <v>(0&gt;0 И 0/0&gt;=10000) ИЛИ (0=0 И 0=0)</v>
      </c>
    </row>
    <row r="1003" spans="1:5" s="123" customFormat="1" ht="38.25">
      <c r="A1003" s="201" t="e">
        <f>IF(((SUM('Раздел 6'!V51:V51)&gt;0)*(SUM('Раздел 6'!W51:W51)/SUM('Раздел 6'!V51:V51)&gt;=10000))+((SUM('Раздел 6'!V51:V51)=0)*(SUM('Раздел 6'!W51:W51)=0)),"","Неверно!")</f>
        <v>#DIV/0!</v>
      </c>
      <c r="B1003" s="202" t="s">
        <v>10158</v>
      </c>
      <c r="C1003" s="203" t="s">
        <v>2436</v>
      </c>
      <c r="D1003" s="203" t="s">
        <v>2400</v>
      </c>
      <c r="E1003" s="203" t="str">
        <f>CONCATENATE("(",SUM('Раздел 6'!V51:V51),"&gt;",0," И ",SUM('Раздел 6'!W51:W51),"/",SUM('Раздел 6'!V51:V51),"&gt;=",10000,")"," ИЛИ ","(",SUM('Раздел 6'!V51:V51),"=",0," И ",SUM('Раздел 6'!W51:W51),"=",0,")")</f>
        <v>(0&gt;0 И 0/0&gt;=10000) ИЛИ (0=0 И 0=0)</v>
      </c>
    </row>
    <row r="1004" spans="1:5" s="123" customFormat="1" ht="38.25">
      <c r="A1004" s="201" t="e">
        <f>IF(((SUM('Раздел 6'!V52:V52)&gt;0)*(SUM('Раздел 6'!W52:W52)/SUM('Раздел 6'!V52:V52)&gt;=10000))+((SUM('Раздел 6'!V52:V52)=0)*(SUM('Раздел 6'!W52:W52)=0)),"","Неверно!")</f>
        <v>#DIV/0!</v>
      </c>
      <c r="B1004" s="202" t="s">
        <v>10158</v>
      </c>
      <c r="C1004" s="203" t="s">
        <v>2437</v>
      </c>
      <c r="D1004" s="203" t="s">
        <v>2400</v>
      </c>
      <c r="E1004" s="203" t="str">
        <f>CONCATENATE("(",SUM('Раздел 6'!V52:V52),"&gt;",0," И ",SUM('Раздел 6'!W52:W52),"/",SUM('Раздел 6'!V52:V52),"&gt;=",10000,")"," ИЛИ ","(",SUM('Раздел 6'!V52:V52),"=",0," И ",SUM('Раздел 6'!W52:W52),"=",0,")")</f>
        <v>(0&gt;0 И 0/0&gt;=10000) ИЛИ (0=0 И 0=0)</v>
      </c>
    </row>
    <row r="1005" spans="1:5" s="123" customFormat="1" ht="38.25">
      <c r="A1005" s="201" t="e">
        <f>IF(((SUM('Раздел 6'!V53:V53)&gt;0)*(SUM('Раздел 6'!W53:W53)/SUM('Раздел 6'!V53:V53)&gt;=10000))+((SUM('Раздел 6'!V53:V53)=0)*(SUM('Раздел 6'!W53:W53)=0)),"","Неверно!")</f>
        <v>#DIV/0!</v>
      </c>
      <c r="B1005" s="202" t="s">
        <v>10158</v>
      </c>
      <c r="C1005" s="203" t="s">
        <v>2438</v>
      </c>
      <c r="D1005" s="203" t="s">
        <v>2400</v>
      </c>
      <c r="E1005" s="203" t="str">
        <f>CONCATENATE("(",SUM('Раздел 6'!V53:V53),"&gt;",0," И ",SUM('Раздел 6'!W53:W53),"/",SUM('Раздел 6'!V53:V53),"&gt;=",10000,")"," ИЛИ ","(",SUM('Раздел 6'!V53:V53),"=",0," И ",SUM('Раздел 6'!W53:W53),"=",0,")")</f>
        <v>(0&gt;0 И 0/0&gt;=10000) ИЛИ (0=0 И 0=0)</v>
      </c>
    </row>
    <row r="1006" spans="1:5" s="123" customFormat="1" ht="38.25">
      <c r="A1006" s="201" t="e">
        <f>IF(((SUM('Раздел 6'!V54:V54)&gt;0)*(SUM('Раздел 6'!W54:W54)/SUM('Раздел 6'!V54:V54)&gt;=10000))+((SUM('Раздел 6'!V54:V54)=0)*(SUM('Раздел 6'!W54:W54)=0)),"","Неверно!")</f>
        <v>#DIV/0!</v>
      </c>
      <c r="B1006" s="202" t="s">
        <v>10158</v>
      </c>
      <c r="C1006" s="203" t="s">
        <v>2439</v>
      </c>
      <c r="D1006" s="203" t="s">
        <v>2400</v>
      </c>
      <c r="E1006" s="203" t="str">
        <f>CONCATENATE("(",SUM('Раздел 6'!V54:V54),"&gt;",0," И ",SUM('Раздел 6'!W54:W54),"/",SUM('Раздел 6'!V54:V54),"&gt;=",10000,")"," ИЛИ ","(",SUM('Раздел 6'!V54:V54),"=",0," И ",SUM('Раздел 6'!W54:W54),"=",0,")")</f>
        <v>(0&gt;0 И 0/0&gt;=10000) ИЛИ (0=0 И 0=0)</v>
      </c>
    </row>
    <row r="1007" spans="1:5" s="123" customFormat="1" ht="38.25">
      <c r="A1007" s="201" t="e">
        <f>IF(((SUM('Раздел 6'!V55:V55)&gt;0)*(SUM('Раздел 6'!W55:W55)/SUM('Раздел 6'!V55:V55)&gt;=10000))+((SUM('Раздел 6'!V55:V55)=0)*(SUM('Раздел 6'!W55:W55)=0)),"","Неверно!")</f>
        <v>#DIV/0!</v>
      </c>
      <c r="B1007" s="202" t="s">
        <v>10158</v>
      </c>
      <c r="C1007" s="203" t="s">
        <v>2440</v>
      </c>
      <c r="D1007" s="203" t="s">
        <v>2400</v>
      </c>
      <c r="E1007" s="203" t="str">
        <f>CONCATENATE("(",SUM('Раздел 6'!V55:V55),"&gt;",0," И ",SUM('Раздел 6'!W55:W55),"/",SUM('Раздел 6'!V55:V55),"&gt;=",10000,")"," ИЛИ ","(",SUM('Раздел 6'!V55:V55),"=",0," И ",SUM('Раздел 6'!W55:W55),"=",0,")")</f>
        <v>(0&gt;0 И 0/0&gt;=10000) ИЛИ (0=0 И 0=0)</v>
      </c>
    </row>
    <row r="1008" spans="1:5" s="123" customFormat="1" ht="38.25">
      <c r="A1008" s="201" t="e">
        <f>IF(((SUM('Раздел 6'!V56:V56)&gt;0)*(SUM('Раздел 6'!W56:W56)/SUM('Раздел 6'!V56:V56)&gt;=10000))+((SUM('Раздел 6'!V56:V56)=0)*(SUM('Раздел 6'!W56:W56)=0)),"","Неверно!")</f>
        <v>#DIV/0!</v>
      </c>
      <c r="B1008" s="202" t="s">
        <v>10158</v>
      </c>
      <c r="C1008" s="203" t="s">
        <v>2441</v>
      </c>
      <c r="D1008" s="203" t="s">
        <v>2400</v>
      </c>
      <c r="E1008" s="203" t="str">
        <f>CONCATENATE("(",SUM('Раздел 6'!V56:V56),"&gt;",0," И ",SUM('Раздел 6'!W56:W56),"/",SUM('Раздел 6'!V56:V56),"&gt;=",10000,")"," ИЛИ ","(",SUM('Раздел 6'!V56:V56),"=",0," И ",SUM('Раздел 6'!W56:W56),"=",0,")")</f>
        <v>(0&gt;0 И 0/0&gt;=10000) ИЛИ (0=0 И 0=0)</v>
      </c>
    </row>
    <row r="1009" spans="1:5" s="123" customFormat="1" ht="38.25">
      <c r="A1009" s="201" t="e">
        <f>IF(((SUM('Раздел 6'!V57:V57)&gt;0)*(SUM('Раздел 6'!W57:W57)/SUM('Раздел 6'!V57:V57)&gt;=10000))+((SUM('Раздел 6'!V57:V57)=0)*(SUM('Раздел 6'!W57:W57)=0)),"","Неверно!")</f>
        <v>#DIV/0!</v>
      </c>
      <c r="B1009" s="202" t="s">
        <v>10158</v>
      </c>
      <c r="C1009" s="203" t="s">
        <v>2442</v>
      </c>
      <c r="D1009" s="203" t="s">
        <v>2400</v>
      </c>
      <c r="E1009" s="203" t="str">
        <f>CONCATENATE("(",SUM('Раздел 6'!V57:V57),"&gt;",0," И ",SUM('Раздел 6'!W57:W57),"/",SUM('Раздел 6'!V57:V57),"&gt;=",10000,")"," ИЛИ ","(",SUM('Раздел 6'!V57:V57),"=",0," И ",SUM('Раздел 6'!W57:W57),"=",0,")")</f>
        <v>(0&gt;0 И 0/0&gt;=10000) ИЛИ (0=0 И 0=0)</v>
      </c>
    </row>
    <row r="1010" spans="1:5" s="123" customFormat="1" ht="38.25">
      <c r="A1010" s="201" t="e">
        <f>IF(((SUM('Раздел 6'!V58:V58)&gt;0)*(SUM('Раздел 6'!W58:W58)/SUM('Раздел 6'!V58:V58)&gt;=10000))+((SUM('Раздел 6'!V58:V58)=0)*(SUM('Раздел 6'!W58:W58)=0)),"","Неверно!")</f>
        <v>#DIV/0!</v>
      </c>
      <c r="B1010" s="202" t="s">
        <v>10158</v>
      </c>
      <c r="C1010" s="203" t="s">
        <v>2443</v>
      </c>
      <c r="D1010" s="203" t="s">
        <v>2400</v>
      </c>
      <c r="E1010" s="203" t="str">
        <f>CONCATENATE("(",SUM('Раздел 6'!V58:V58),"&gt;",0," И ",SUM('Раздел 6'!W58:W58),"/",SUM('Раздел 6'!V58:V58),"&gt;=",10000,")"," ИЛИ ","(",SUM('Раздел 6'!V58:V58),"=",0," И ",SUM('Раздел 6'!W58:W58),"=",0,")")</f>
        <v>(0&gt;0 И 0/0&gt;=10000) ИЛИ (0=0 И 0=0)</v>
      </c>
    </row>
    <row r="1011" spans="1:5" s="123" customFormat="1" ht="38.25">
      <c r="A1011" s="201" t="e">
        <f>IF(((SUM('Раздел 6'!V14:V14)&gt;0)*(SUM('Раздел 6'!W14:W14)/SUM('Раздел 6'!V14:V14)&gt;=10000))+((SUM('Раздел 6'!V14:V14)=0)*(SUM('Раздел 6'!W14:W14)=0)),"","Неверно!")</f>
        <v>#DIV/0!</v>
      </c>
      <c r="B1011" s="202" t="s">
        <v>10158</v>
      </c>
      <c r="C1011" s="203" t="s">
        <v>2444</v>
      </c>
      <c r="D1011" s="203" t="s">
        <v>2400</v>
      </c>
      <c r="E1011" s="203" t="str">
        <f>CONCATENATE("(",SUM('Раздел 6'!V14:V14),"&gt;",0," И ",SUM('Раздел 6'!W14:W14),"/",SUM('Раздел 6'!V14:V14),"&gt;=",10000,")"," ИЛИ ","(",SUM('Раздел 6'!V14:V14),"=",0," И ",SUM('Раздел 6'!W14:W14),"=",0,")")</f>
        <v>(0&gt;0 И 0/0&gt;=10000) ИЛИ (0=0 И 0=0)</v>
      </c>
    </row>
    <row r="1012" spans="1:5" s="123" customFormat="1" ht="38.25">
      <c r="A1012" s="201" t="e">
        <f>IF(((SUM('Раздел 6'!V59:V59)&gt;0)*(SUM('Раздел 6'!W59:W59)/SUM('Раздел 6'!V59:V59)&gt;=10000))+((SUM('Раздел 6'!V59:V59)=0)*(SUM('Раздел 6'!W59:W59)=0)),"","Неверно!")</f>
        <v>#DIV/0!</v>
      </c>
      <c r="B1012" s="202" t="s">
        <v>10158</v>
      </c>
      <c r="C1012" s="203" t="s">
        <v>2445</v>
      </c>
      <c r="D1012" s="203" t="s">
        <v>2400</v>
      </c>
      <c r="E1012" s="203" t="str">
        <f>CONCATENATE("(",SUM('Раздел 6'!V59:V59),"&gt;",0," И ",SUM('Раздел 6'!W59:W59),"/",SUM('Раздел 6'!V59:V59),"&gt;=",10000,")"," ИЛИ ","(",SUM('Раздел 6'!V59:V59),"=",0," И ",SUM('Раздел 6'!W59:W59),"=",0,")")</f>
        <v>(0&gt;0 И 0/0&gt;=10000) ИЛИ (0=0 И 0=0)</v>
      </c>
    </row>
    <row r="1013" spans="1:5" s="123" customFormat="1" ht="38.25">
      <c r="A1013" s="201" t="e">
        <f>IF(((SUM('Раздел 6'!V60:V60)&gt;0)*(SUM('Раздел 6'!W60:W60)/SUM('Раздел 6'!V60:V60)&gt;=10000))+((SUM('Раздел 6'!V60:V60)=0)*(SUM('Раздел 6'!W60:W60)=0)),"","Неверно!")</f>
        <v>#DIV/0!</v>
      </c>
      <c r="B1013" s="202" t="s">
        <v>10158</v>
      </c>
      <c r="C1013" s="203" t="s">
        <v>2446</v>
      </c>
      <c r="D1013" s="203" t="s">
        <v>2400</v>
      </c>
      <c r="E1013" s="203" t="str">
        <f>CONCATENATE("(",SUM('Раздел 6'!V60:V60),"&gt;",0," И ",SUM('Раздел 6'!W60:W60),"/",SUM('Раздел 6'!V60:V60),"&gt;=",10000,")"," ИЛИ ","(",SUM('Раздел 6'!V60:V60),"=",0," И ",SUM('Раздел 6'!W60:W60),"=",0,")")</f>
        <v>(0&gt;0 И 0/0&gt;=10000) ИЛИ (0=0 И 0=0)</v>
      </c>
    </row>
    <row r="1014" spans="1:5" s="123" customFormat="1" ht="38.25">
      <c r="A1014" s="201" t="e">
        <f>IF(((SUM('Раздел 6'!V61:V61)&gt;0)*(SUM('Раздел 6'!W61:W61)/SUM('Раздел 6'!V61:V61)&gt;=10000))+((SUM('Раздел 6'!V61:V61)=0)*(SUM('Раздел 6'!W61:W61)=0)),"","Неверно!")</f>
        <v>#DIV/0!</v>
      </c>
      <c r="B1014" s="202" t="s">
        <v>10158</v>
      </c>
      <c r="C1014" s="203" t="s">
        <v>2447</v>
      </c>
      <c r="D1014" s="203" t="s">
        <v>2400</v>
      </c>
      <c r="E1014" s="203" t="str">
        <f>CONCATENATE("(",SUM('Раздел 6'!V61:V61),"&gt;",0," И ",SUM('Раздел 6'!W61:W61),"/",SUM('Раздел 6'!V61:V61),"&gt;=",10000,")"," ИЛИ ","(",SUM('Раздел 6'!V61:V61),"=",0," И ",SUM('Раздел 6'!W61:W61),"=",0,")")</f>
        <v>(0&gt;0 И 0/0&gt;=10000) ИЛИ (0=0 И 0=0)</v>
      </c>
    </row>
    <row r="1015" spans="1:5" s="123" customFormat="1" ht="38.25">
      <c r="A1015" s="201" t="e">
        <f>IF(((SUM('Раздел 6'!V62:V62)&gt;0)*(SUM('Раздел 6'!W62:W62)/SUM('Раздел 6'!V62:V62)&gt;=10000))+((SUM('Раздел 6'!V62:V62)=0)*(SUM('Раздел 6'!W62:W62)=0)),"","Неверно!")</f>
        <v>#DIV/0!</v>
      </c>
      <c r="B1015" s="202" t="s">
        <v>10158</v>
      </c>
      <c r="C1015" s="203" t="s">
        <v>2448</v>
      </c>
      <c r="D1015" s="203" t="s">
        <v>2400</v>
      </c>
      <c r="E1015" s="203" t="str">
        <f>CONCATENATE("(",SUM('Раздел 6'!V62:V62),"&gt;",0," И ",SUM('Раздел 6'!W62:W62),"/",SUM('Раздел 6'!V62:V62),"&gt;=",10000,")"," ИЛИ ","(",SUM('Раздел 6'!V62:V62),"=",0," И ",SUM('Раздел 6'!W62:W62),"=",0,")")</f>
        <v>(0&gt;0 И 0/0&gt;=10000) ИЛИ (0=0 И 0=0)</v>
      </c>
    </row>
    <row r="1016" spans="1:5" s="123" customFormat="1" ht="38.25">
      <c r="A1016" s="201" t="e">
        <f>IF(((SUM('Раздел 6'!V63:V63)&gt;0)*(SUM('Раздел 6'!W63:W63)/SUM('Раздел 6'!V63:V63)&gt;=10000))+((SUM('Раздел 6'!V63:V63)=0)*(SUM('Раздел 6'!W63:W63)=0)),"","Неверно!")</f>
        <v>#DIV/0!</v>
      </c>
      <c r="B1016" s="202" t="s">
        <v>10158</v>
      </c>
      <c r="C1016" s="203" t="s">
        <v>2449</v>
      </c>
      <c r="D1016" s="203" t="s">
        <v>2400</v>
      </c>
      <c r="E1016" s="203" t="str">
        <f>CONCATENATE("(",SUM('Раздел 6'!V63:V63),"&gt;",0," И ",SUM('Раздел 6'!W63:W63),"/",SUM('Раздел 6'!V63:V63),"&gt;=",10000,")"," ИЛИ ","(",SUM('Раздел 6'!V63:V63),"=",0," И ",SUM('Раздел 6'!W63:W63),"=",0,")")</f>
        <v>(0&gt;0 И 0/0&gt;=10000) ИЛИ (0=0 И 0=0)</v>
      </c>
    </row>
    <row r="1017" spans="1:5" s="123" customFormat="1" ht="38.25">
      <c r="A1017" s="201" t="e">
        <f>IF(((SUM('Раздел 6'!V64:V64)&gt;0)*(SUM('Раздел 6'!W64:W64)/SUM('Раздел 6'!V64:V64)&gt;=10000))+((SUM('Раздел 6'!V64:V64)=0)*(SUM('Раздел 6'!W64:W64)=0)),"","Неверно!")</f>
        <v>#DIV/0!</v>
      </c>
      <c r="B1017" s="202" t="s">
        <v>10158</v>
      </c>
      <c r="C1017" s="203" t="s">
        <v>2450</v>
      </c>
      <c r="D1017" s="203" t="s">
        <v>2400</v>
      </c>
      <c r="E1017" s="203" t="str">
        <f>CONCATENATE("(",SUM('Раздел 6'!V64:V64),"&gt;",0," И ",SUM('Раздел 6'!W64:W64),"/",SUM('Раздел 6'!V64:V64),"&gt;=",10000,")"," ИЛИ ","(",SUM('Раздел 6'!V64:V64),"=",0," И ",SUM('Раздел 6'!W64:W64),"=",0,")")</f>
        <v>(0&gt;0 И 0/0&gt;=10000) ИЛИ (0=0 И 0=0)</v>
      </c>
    </row>
    <row r="1018" spans="1:5" s="123" customFormat="1" ht="38.25">
      <c r="A1018" s="201" t="e">
        <f>IF(((SUM('Раздел 6'!V65:V65)&gt;0)*(SUM('Раздел 6'!W65:W65)/SUM('Раздел 6'!V65:V65)&gt;=10000))+((SUM('Раздел 6'!V65:V65)=0)*(SUM('Раздел 6'!W65:W65)=0)),"","Неверно!")</f>
        <v>#DIV/0!</v>
      </c>
      <c r="B1018" s="202" t="s">
        <v>10158</v>
      </c>
      <c r="C1018" s="203" t="s">
        <v>2451</v>
      </c>
      <c r="D1018" s="203" t="s">
        <v>2400</v>
      </c>
      <c r="E1018" s="203" t="str">
        <f>CONCATENATE("(",SUM('Раздел 6'!V65:V65),"&gt;",0," И ",SUM('Раздел 6'!W65:W65),"/",SUM('Раздел 6'!V65:V65),"&gt;=",10000,")"," ИЛИ ","(",SUM('Раздел 6'!V65:V65),"=",0," И ",SUM('Раздел 6'!W65:W65),"=",0,")")</f>
        <v>(0&gt;0 И 0/0&gt;=10000) ИЛИ (0=0 И 0=0)</v>
      </c>
    </row>
    <row r="1019" spans="1:5" s="123" customFormat="1" ht="38.25">
      <c r="A1019" s="201" t="e">
        <f>IF(((SUM('Раздел 6'!V66:V66)&gt;0)*(SUM('Раздел 6'!W66:W66)/SUM('Раздел 6'!V66:V66)&gt;=10000))+((SUM('Раздел 6'!V66:V66)=0)*(SUM('Раздел 6'!W66:W66)=0)),"","Неверно!")</f>
        <v>#DIV/0!</v>
      </c>
      <c r="B1019" s="202" t="s">
        <v>10158</v>
      </c>
      <c r="C1019" s="203" t="s">
        <v>2452</v>
      </c>
      <c r="D1019" s="203" t="s">
        <v>2400</v>
      </c>
      <c r="E1019" s="203" t="str">
        <f>CONCATENATE("(",SUM('Раздел 6'!V66:V66),"&gt;",0," И ",SUM('Раздел 6'!W66:W66),"/",SUM('Раздел 6'!V66:V66),"&gt;=",10000,")"," ИЛИ ","(",SUM('Раздел 6'!V66:V66),"=",0," И ",SUM('Раздел 6'!W66:W66),"=",0,")")</f>
        <v>(0&gt;0 И 0/0&gt;=10000) ИЛИ (0=0 И 0=0)</v>
      </c>
    </row>
    <row r="1020" spans="1:5" s="123" customFormat="1" ht="38.25">
      <c r="A1020" s="201" t="e">
        <f>IF(((SUM('Раздел 6'!V67:V67)&gt;0)*(SUM('Раздел 6'!W67:W67)/SUM('Раздел 6'!V67:V67)&gt;=10000))+((SUM('Раздел 6'!V67:V67)=0)*(SUM('Раздел 6'!W67:W67)=0)),"","Неверно!")</f>
        <v>#DIV/0!</v>
      </c>
      <c r="B1020" s="202" t="s">
        <v>10158</v>
      </c>
      <c r="C1020" s="203" t="s">
        <v>2453</v>
      </c>
      <c r="D1020" s="203" t="s">
        <v>2400</v>
      </c>
      <c r="E1020" s="203" t="str">
        <f>CONCATENATE("(",SUM('Раздел 6'!V67:V67),"&gt;",0," И ",SUM('Раздел 6'!W67:W67),"/",SUM('Раздел 6'!V67:V67),"&gt;=",10000,")"," ИЛИ ","(",SUM('Раздел 6'!V67:V67),"=",0," И ",SUM('Раздел 6'!W67:W67),"=",0,")")</f>
        <v>(0&gt;0 И 0/0&gt;=10000) ИЛИ (0=0 И 0=0)</v>
      </c>
    </row>
    <row r="1021" spans="1:5" s="123" customFormat="1" ht="38.25">
      <c r="A1021" s="201" t="e">
        <f>IF(((SUM('Раздел 6'!V68:V68)&gt;0)*(SUM('Раздел 6'!W68:W68)/SUM('Раздел 6'!V68:V68)&gt;=10000))+((SUM('Раздел 6'!V68:V68)=0)*(SUM('Раздел 6'!W68:W68)=0)),"","Неверно!")</f>
        <v>#DIV/0!</v>
      </c>
      <c r="B1021" s="202" t="s">
        <v>10158</v>
      </c>
      <c r="C1021" s="203" t="s">
        <v>2454</v>
      </c>
      <c r="D1021" s="203" t="s">
        <v>2400</v>
      </c>
      <c r="E1021" s="203" t="str">
        <f>CONCATENATE("(",SUM('Раздел 6'!V68:V68),"&gt;",0," И ",SUM('Раздел 6'!W68:W68),"/",SUM('Раздел 6'!V68:V68),"&gt;=",10000,")"," ИЛИ ","(",SUM('Раздел 6'!V68:V68),"=",0," И ",SUM('Раздел 6'!W68:W68),"=",0,")")</f>
        <v>(0&gt;0 И 0/0&gt;=10000) ИЛИ (0=0 И 0=0)</v>
      </c>
    </row>
    <row r="1022" spans="1:5" s="123" customFormat="1" ht="38.25">
      <c r="A1022" s="201" t="e">
        <f>IF(((SUM('Раздел 6'!V15:V15)&gt;0)*(SUM('Раздел 6'!W15:W15)/SUM('Раздел 6'!V15:V15)&gt;=10000))+((SUM('Раздел 6'!V15:V15)=0)*(SUM('Раздел 6'!W15:W15)=0)),"","Неверно!")</f>
        <v>#DIV/0!</v>
      </c>
      <c r="B1022" s="202" t="s">
        <v>10158</v>
      </c>
      <c r="C1022" s="203" t="s">
        <v>2455</v>
      </c>
      <c r="D1022" s="203" t="s">
        <v>2400</v>
      </c>
      <c r="E1022" s="203" t="str">
        <f>CONCATENATE("(",SUM('Раздел 6'!V15:V15),"&gt;",0," И ",SUM('Раздел 6'!W15:W15),"/",SUM('Раздел 6'!V15:V15),"&gt;=",10000,")"," ИЛИ ","(",SUM('Раздел 6'!V15:V15),"=",0," И ",SUM('Раздел 6'!W15:W15),"=",0,")")</f>
        <v>(0&gt;0 И 0/0&gt;=10000) ИЛИ (0=0 И 0=0)</v>
      </c>
    </row>
    <row r="1023" spans="1:5" s="123" customFormat="1" ht="38.25">
      <c r="A1023" s="201" t="e">
        <f>IF(((SUM('Раздел 6'!V16:V16)&gt;0)*(SUM('Раздел 6'!W16:W16)/SUM('Раздел 6'!V16:V16)&gt;=10000))+((SUM('Раздел 6'!V16:V16)=0)*(SUM('Раздел 6'!W16:W16)=0)),"","Неверно!")</f>
        <v>#DIV/0!</v>
      </c>
      <c r="B1023" s="202" t="s">
        <v>10158</v>
      </c>
      <c r="C1023" s="203" t="s">
        <v>2456</v>
      </c>
      <c r="D1023" s="203" t="s">
        <v>2400</v>
      </c>
      <c r="E1023" s="203" t="str">
        <f>CONCATENATE("(",SUM('Раздел 6'!V16:V16),"&gt;",0," И ",SUM('Раздел 6'!W16:W16),"/",SUM('Раздел 6'!V16:V16),"&gt;=",10000,")"," ИЛИ ","(",SUM('Раздел 6'!V16:V16),"=",0," И ",SUM('Раздел 6'!W16:W16),"=",0,")")</f>
        <v>(0&gt;0 И 0/0&gt;=10000) ИЛИ (0=0 И 0=0)</v>
      </c>
    </row>
    <row r="1024" spans="1:5" s="123" customFormat="1" ht="38.25">
      <c r="A1024" s="201" t="e">
        <f>IF(((SUM('Раздел 6'!V17:V17)&gt;0)*(SUM('Раздел 6'!W17:W17)/SUM('Раздел 6'!V17:V17)&gt;=10000))+((SUM('Раздел 6'!V17:V17)=0)*(SUM('Раздел 6'!W17:W17)=0)),"","Неверно!")</f>
        <v>#DIV/0!</v>
      </c>
      <c r="B1024" s="202" t="s">
        <v>10158</v>
      </c>
      <c r="C1024" s="203" t="s">
        <v>2457</v>
      </c>
      <c r="D1024" s="203" t="s">
        <v>2400</v>
      </c>
      <c r="E1024" s="203" t="str">
        <f>CONCATENATE("(",SUM('Раздел 6'!V17:V17),"&gt;",0," И ",SUM('Раздел 6'!W17:W17),"/",SUM('Раздел 6'!V17:V17),"&gt;=",10000,")"," ИЛИ ","(",SUM('Раздел 6'!V17:V17),"=",0," И ",SUM('Раздел 6'!W17:W17),"=",0,")")</f>
        <v>(0&gt;0 И 0/0&gt;=10000) ИЛИ (0=0 И 0=0)</v>
      </c>
    </row>
    <row r="1025" spans="1:5" s="123" customFormat="1" ht="38.25">
      <c r="A1025" s="201" t="e">
        <f>IF(((SUM('Раздел 6'!V18:V18)&gt;0)*(SUM('Раздел 6'!W18:W18)/SUM('Раздел 6'!V18:V18)&gt;=10000))+((SUM('Раздел 6'!V18:V18)=0)*(SUM('Раздел 6'!W18:W18)=0)),"","Неверно!")</f>
        <v>#DIV/0!</v>
      </c>
      <c r="B1025" s="202" t="s">
        <v>10158</v>
      </c>
      <c r="C1025" s="203" t="s">
        <v>2458</v>
      </c>
      <c r="D1025" s="203" t="s">
        <v>2400</v>
      </c>
      <c r="E1025" s="203" t="str">
        <f>CONCATENATE("(",SUM('Раздел 6'!V18:V18),"&gt;",0," И ",SUM('Раздел 6'!W18:W18),"/",SUM('Раздел 6'!V18:V18),"&gt;=",10000,")"," ИЛИ ","(",SUM('Раздел 6'!V18:V18),"=",0," И ",SUM('Раздел 6'!W18:W18),"=",0,")")</f>
        <v>(0&gt;0 И 0/0&gt;=10000) ИЛИ (0=0 И 0=0)</v>
      </c>
    </row>
    <row r="1026" spans="1:5" s="123" customFormat="1" ht="25.5">
      <c r="A1026" s="201" t="str">
        <f>IF((SUM('Раздел 6'!P10:P10)&lt;=SUM('Раздел 6'!E10:E10)+SUM('Раздел 6'!O10:O10)),"","Неверно!")</f>
        <v/>
      </c>
      <c r="B1026" s="202" t="s">
        <v>10159</v>
      </c>
      <c r="C1026" s="203" t="s">
        <v>2339</v>
      </c>
      <c r="D1026" s="203" t="s">
        <v>2340</v>
      </c>
      <c r="E1026" s="203" t="str">
        <f>CONCATENATE(SUM('Раздел 6'!P10:P10),"&lt;=",SUM('Раздел 6'!E10:E10),"+",SUM('Раздел 6'!O10:O10))</f>
        <v>0&lt;=0+0</v>
      </c>
    </row>
    <row r="1027" spans="1:5" s="123" customFormat="1" ht="25.5">
      <c r="A1027" s="201" t="str">
        <f>IF((SUM('Раздел 6'!P19:P19)&lt;=SUM('Раздел 6'!E19:E19)+SUM('Раздел 6'!O19:O19)),"","Неверно!")</f>
        <v/>
      </c>
      <c r="B1027" s="202" t="s">
        <v>10159</v>
      </c>
      <c r="C1027" s="203" t="s">
        <v>2341</v>
      </c>
      <c r="D1027" s="203" t="s">
        <v>2340</v>
      </c>
      <c r="E1027" s="203" t="str">
        <f>CONCATENATE(SUM('Раздел 6'!P19:P19),"&lt;=",SUM('Раздел 6'!E19:E19),"+",SUM('Раздел 6'!O19:O19))</f>
        <v>0&lt;=0+0</v>
      </c>
    </row>
    <row r="1028" spans="1:5" s="123" customFormat="1" ht="25.5">
      <c r="A1028" s="201" t="str">
        <f>IF((SUM('Раздел 6'!P20:P20)&lt;=SUM('Раздел 6'!E20:E20)+SUM('Раздел 6'!O20:O20)),"","Неверно!")</f>
        <v/>
      </c>
      <c r="B1028" s="202" t="s">
        <v>10159</v>
      </c>
      <c r="C1028" s="203" t="s">
        <v>2342</v>
      </c>
      <c r="D1028" s="203" t="s">
        <v>2340</v>
      </c>
      <c r="E1028" s="203" t="str">
        <f>CONCATENATE(SUM('Раздел 6'!P20:P20),"&lt;=",SUM('Раздел 6'!E20:E20),"+",SUM('Раздел 6'!O20:O20))</f>
        <v>0&lt;=0+0</v>
      </c>
    </row>
    <row r="1029" spans="1:5" s="123" customFormat="1" ht="25.5">
      <c r="A1029" s="201" t="str">
        <f>IF((SUM('Раздел 6'!P21:P21)&lt;=SUM('Раздел 6'!E21:E21)+SUM('Раздел 6'!O21:O21)),"","Неверно!")</f>
        <v/>
      </c>
      <c r="B1029" s="202" t="s">
        <v>10159</v>
      </c>
      <c r="C1029" s="203" t="s">
        <v>2343</v>
      </c>
      <c r="D1029" s="203" t="s">
        <v>2340</v>
      </c>
      <c r="E1029" s="203" t="str">
        <f>CONCATENATE(SUM('Раздел 6'!P21:P21),"&lt;=",SUM('Раздел 6'!E21:E21),"+",SUM('Раздел 6'!O21:O21))</f>
        <v>0&lt;=0+0</v>
      </c>
    </row>
    <row r="1030" spans="1:5" s="123" customFormat="1" ht="25.5">
      <c r="A1030" s="201" t="str">
        <f>IF((SUM('Раздел 6'!P22:P22)&lt;=SUM('Раздел 6'!E22:E22)+SUM('Раздел 6'!O22:O22)),"","Неверно!")</f>
        <v/>
      </c>
      <c r="B1030" s="202" t="s">
        <v>10159</v>
      </c>
      <c r="C1030" s="203" t="s">
        <v>2344</v>
      </c>
      <c r="D1030" s="203" t="s">
        <v>2340</v>
      </c>
      <c r="E1030" s="203" t="str">
        <f>CONCATENATE(SUM('Раздел 6'!P22:P22),"&lt;=",SUM('Раздел 6'!E22:E22),"+",SUM('Раздел 6'!O22:O22))</f>
        <v>0&lt;=0+0</v>
      </c>
    </row>
    <row r="1031" spans="1:5" s="123" customFormat="1" ht="25.5">
      <c r="A1031" s="201" t="str">
        <f>IF((SUM('Раздел 6'!P23:P23)&lt;=SUM('Раздел 6'!E23:E23)+SUM('Раздел 6'!O23:O23)),"","Неверно!")</f>
        <v/>
      </c>
      <c r="B1031" s="202" t="s">
        <v>10159</v>
      </c>
      <c r="C1031" s="203" t="s">
        <v>2345</v>
      </c>
      <c r="D1031" s="203" t="s">
        <v>2340</v>
      </c>
      <c r="E1031" s="203" t="str">
        <f>CONCATENATE(SUM('Раздел 6'!P23:P23),"&lt;=",SUM('Раздел 6'!E23:E23),"+",SUM('Раздел 6'!O23:O23))</f>
        <v>0&lt;=0+0</v>
      </c>
    </row>
    <row r="1032" spans="1:5" s="123" customFormat="1" ht="25.5">
      <c r="A1032" s="201" t="str">
        <f>IF((SUM('Раздел 6'!P24:P24)&lt;=SUM('Раздел 6'!E24:E24)+SUM('Раздел 6'!O24:O24)),"","Неверно!")</f>
        <v/>
      </c>
      <c r="B1032" s="202" t="s">
        <v>10159</v>
      </c>
      <c r="C1032" s="203" t="s">
        <v>2346</v>
      </c>
      <c r="D1032" s="203" t="s">
        <v>2340</v>
      </c>
      <c r="E1032" s="203" t="str">
        <f>CONCATENATE(SUM('Раздел 6'!P24:P24),"&lt;=",SUM('Раздел 6'!E24:E24),"+",SUM('Раздел 6'!O24:O24))</f>
        <v>0&lt;=0+0</v>
      </c>
    </row>
    <row r="1033" spans="1:5" s="123" customFormat="1" ht="25.5">
      <c r="A1033" s="201" t="str">
        <f>IF((SUM('Раздел 6'!P25:P25)&lt;=SUM('Раздел 6'!E25:E25)+SUM('Раздел 6'!O25:O25)),"","Неверно!")</f>
        <v/>
      </c>
      <c r="B1033" s="202" t="s">
        <v>10159</v>
      </c>
      <c r="C1033" s="203" t="s">
        <v>2347</v>
      </c>
      <c r="D1033" s="203" t="s">
        <v>2340</v>
      </c>
      <c r="E1033" s="203" t="str">
        <f>CONCATENATE(SUM('Раздел 6'!P25:P25),"&lt;=",SUM('Раздел 6'!E25:E25),"+",SUM('Раздел 6'!O25:O25))</f>
        <v>0&lt;=0+0</v>
      </c>
    </row>
    <row r="1034" spans="1:5" s="123" customFormat="1" ht="25.5">
      <c r="A1034" s="201" t="str">
        <f>IF((SUM('Раздел 6'!P26:P26)&lt;=SUM('Раздел 6'!E26:E26)+SUM('Раздел 6'!O26:O26)),"","Неверно!")</f>
        <v/>
      </c>
      <c r="B1034" s="202" t="s">
        <v>10159</v>
      </c>
      <c r="C1034" s="203" t="s">
        <v>2348</v>
      </c>
      <c r="D1034" s="203" t="s">
        <v>2340</v>
      </c>
      <c r="E1034" s="203" t="str">
        <f>CONCATENATE(SUM('Раздел 6'!P26:P26),"&lt;=",SUM('Раздел 6'!E26:E26),"+",SUM('Раздел 6'!O26:O26))</f>
        <v>0&lt;=0+0</v>
      </c>
    </row>
    <row r="1035" spans="1:5" s="123" customFormat="1" ht="25.5">
      <c r="A1035" s="201" t="str">
        <f>IF((SUM('Раздел 6'!P27:P27)&lt;=SUM('Раздел 6'!E27:E27)+SUM('Раздел 6'!O27:O27)),"","Неверно!")</f>
        <v/>
      </c>
      <c r="B1035" s="202" t="s">
        <v>10159</v>
      </c>
      <c r="C1035" s="203" t="s">
        <v>2349</v>
      </c>
      <c r="D1035" s="203" t="s">
        <v>2340</v>
      </c>
      <c r="E1035" s="203" t="str">
        <f>CONCATENATE(SUM('Раздел 6'!P27:P27),"&lt;=",SUM('Раздел 6'!E27:E27),"+",SUM('Раздел 6'!O27:O27))</f>
        <v>0&lt;=0+0</v>
      </c>
    </row>
    <row r="1036" spans="1:5" s="123" customFormat="1" ht="25.5">
      <c r="A1036" s="201" t="str">
        <f>IF((SUM('Раздел 6'!P28:P28)&lt;=SUM('Раздел 6'!E28:E28)+SUM('Раздел 6'!O28:O28)),"","Неверно!")</f>
        <v/>
      </c>
      <c r="B1036" s="202" t="s">
        <v>10159</v>
      </c>
      <c r="C1036" s="203" t="s">
        <v>2350</v>
      </c>
      <c r="D1036" s="203" t="s">
        <v>2340</v>
      </c>
      <c r="E1036" s="203" t="str">
        <f>CONCATENATE(SUM('Раздел 6'!P28:P28),"&lt;=",SUM('Раздел 6'!E28:E28),"+",SUM('Раздел 6'!O28:O28))</f>
        <v>0&lt;=0+0</v>
      </c>
    </row>
    <row r="1037" spans="1:5" s="123" customFormat="1" ht="25.5">
      <c r="A1037" s="201" t="str">
        <f>IF((SUM('Раздел 6'!P11:P11)&lt;=SUM('Раздел 6'!E11:E11)+SUM('Раздел 6'!O11:O11)),"","Неверно!")</f>
        <v/>
      </c>
      <c r="B1037" s="202" t="s">
        <v>10159</v>
      </c>
      <c r="C1037" s="203" t="s">
        <v>2351</v>
      </c>
      <c r="D1037" s="203" t="s">
        <v>2340</v>
      </c>
      <c r="E1037" s="203" t="str">
        <f>CONCATENATE(SUM('Раздел 6'!P11:P11),"&lt;=",SUM('Раздел 6'!E11:E11),"+",SUM('Раздел 6'!O11:O11))</f>
        <v>0&lt;=0+0</v>
      </c>
    </row>
    <row r="1038" spans="1:5" s="123" customFormat="1" ht="25.5">
      <c r="A1038" s="201" t="str">
        <f>IF((SUM('Раздел 6'!P29:P29)&lt;=SUM('Раздел 6'!E29:E29)+SUM('Раздел 6'!O29:O29)),"","Неверно!")</f>
        <v/>
      </c>
      <c r="B1038" s="202" t="s">
        <v>10159</v>
      </c>
      <c r="C1038" s="203" t="s">
        <v>2352</v>
      </c>
      <c r="D1038" s="203" t="s">
        <v>2340</v>
      </c>
      <c r="E1038" s="203" t="str">
        <f>CONCATENATE(SUM('Раздел 6'!P29:P29),"&lt;=",SUM('Раздел 6'!E29:E29),"+",SUM('Раздел 6'!O29:O29))</f>
        <v>0&lt;=0+0</v>
      </c>
    </row>
    <row r="1039" spans="1:5" s="123" customFormat="1" ht="25.5">
      <c r="A1039" s="201" t="str">
        <f>IF((SUM('Раздел 6'!P30:P30)&lt;=SUM('Раздел 6'!E30:E30)+SUM('Раздел 6'!O30:O30)),"","Неверно!")</f>
        <v/>
      </c>
      <c r="B1039" s="202" t="s">
        <v>10159</v>
      </c>
      <c r="C1039" s="203" t="s">
        <v>2353</v>
      </c>
      <c r="D1039" s="203" t="s">
        <v>2340</v>
      </c>
      <c r="E1039" s="203" t="str">
        <f>CONCATENATE(SUM('Раздел 6'!P30:P30),"&lt;=",SUM('Раздел 6'!E30:E30),"+",SUM('Раздел 6'!O30:O30))</f>
        <v>0&lt;=0+0</v>
      </c>
    </row>
    <row r="1040" spans="1:5" s="123" customFormat="1" ht="25.5">
      <c r="A1040" s="201" t="str">
        <f>IF((SUM('Раздел 6'!P31:P31)&lt;=SUM('Раздел 6'!E31:E31)+SUM('Раздел 6'!O31:O31)),"","Неверно!")</f>
        <v/>
      </c>
      <c r="B1040" s="202" t="s">
        <v>10159</v>
      </c>
      <c r="C1040" s="203" t="s">
        <v>2354</v>
      </c>
      <c r="D1040" s="203" t="s">
        <v>2340</v>
      </c>
      <c r="E1040" s="203" t="str">
        <f>CONCATENATE(SUM('Раздел 6'!P31:P31),"&lt;=",SUM('Раздел 6'!E31:E31),"+",SUM('Раздел 6'!O31:O31))</f>
        <v>0&lt;=0+0</v>
      </c>
    </row>
    <row r="1041" spans="1:5" s="123" customFormat="1" ht="25.5">
      <c r="A1041" s="201" t="str">
        <f>IF((SUM('Раздел 6'!P32:P32)&lt;=SUM('Раздел 6'!E32:E32)+SUM('Раздел 6'!O32:O32)),"","Неверно!")</f>
        <v/>
      </c>
      <c r="B1041" s="202" t="s">
        <v>10159</v>
      </c>
      <c r="C1041" s="203" t="s">
        <v>2355</v>
      </c>
      <c r="D1041" s="203" t="s">
        <v>2340</v>
      </c>
      <c r="E1041" s="203" t="str">
        <f>CONCATENATE(SUM('Раздел 6'!P32:P32),"&lt;=",SUM('Раздел 6'!E32:E32),"+",SUM('Раздел 6'!O32:O32))</f>
        <v>0&lt;=0+0</v>
      </c>
    </row>
    <row r="1042" spans="1:5" s="123" customFormat="1" ht="25.5">
      <c r="A1042" s="201" t="str">
        <f>IF((SUM('Раздел 6'!P33:P33)&lt;=SUM('Раздел 6'!E33:E33)+SUM('Раздел 6'!O33:O33)),"","Неверно!")</f>
        <v/>
      </c>
      <c r="B1042" s="202" t="s">
        <v>10159</v>
      </c>
      <c r="C1042" s="203" t="s">
        <v>2356</v>
      </c>
      <c r="D1042" s="203" t="s">
        <v>2340</v>
      </c>
      <c r="E1042" s="203" t="str">
        <f>CONCATENATE(SUM('Раздел 6'!P33:P33),"&lt;=",SUM('Раздел 6'!E33:E33),"+",SUM('Раздел 6'!O33:O33))</f>
        <v>0&lt;=0+0</v>
      </c>
    </row>
    <row r="1043" spans="1:5" s="123" customFormat="1" ht="25.5">
      <c r="A1043" s="201" t="str">
        <f>IF((SUM('Раздел 6'!P34:P34)&lt;=SUM('Раздел 6'!E34:E34)+SUM('Раздел 6'!O34:O34)),"","Неверно!")</f>
        <v/>
      </c>
      <c r="B1043" s="202" t="s">
        <v>10159</v>
      </c>
      <c r="C1043" s="203" t="s">
        <v>2357</v>
      </c>
      <c r="D1043" s="203" t="s">
        <v>2340</v>
      </c>
      <c r="E1043" s="203" t="str">
        <f>CONCATENATE(SUM('Раздел 6'!P34:P34),"&lt;=",SUM('Раздел 6'!E34:E34),"+",SUM('Раздел 6'!O34:O34))</f>
        <v>0&lt;=0+0</v>
      </c>
    </row>
    <row r="1044" spans="1:5" s="123" customFormat="1" ht="25.5">
      <c r="A1044" s="201" t="str">
        <f>IF((SUM('Раздел 6'!P35:P35)&lt;=SUM('Раздел 6'!E35:E35)+SUM('Раздел 6'!O35:O35)),"","Неверно!")</f>
        <v/>
      </c>
      <c r="B1044" s="202" t="s">
        <v>10159</v>
      </c>
      <c r="C1044" s="203" t="s">
        <v>2358</v>
      </c>
      <c r="D1044" s="203" t="s">
        <v>2340</v>
      </c>
      <c r="E1044" s="203" t="str">
        <f>CONCATENATE(SUM('Раздел 6'!P35:P35),"&lt;=",SUM('Раздел 6'!E35:E35),"+",SUM('Раздел 6'!O35:O35))</f>
        <v>0&lt;=0+0</v>
      </c>
    </row>
    <row r="1045" spans="1:5" s="123" customFormat="1" ht="25.5">
      <c r="A1045" s="201" t="str">
        <f>IF((SUM('Раздел 6'!P36:P36)&lt;=SUM('Раздел 6'!E36:E36)+SUM('Раздел 6'!O36:O36)),"","Неверно!")</f>
        <v/>
      </c>
      <c r="B1045" s="202" t="s">
        <v>10159</v>
      </c>
      <c r="C1045" s="203" t="s">
        <v>2359</v>
      </c>
      <c r="D1045" s="203" t="s">
        <v>2340</v>
      </c>
      <c r="E1045" s="203" t="str">
        <f>CONCATENATE(SUM('Раздел 6'!P36:P36),"&lt;=",SUM('Раздел 6'!E36:E36),"+",SUM('Раздел 6'!O36:O36))</f>
        <v>0&lt;=0+0</v>
      </c>
    </row>
    <row r="1046" spans="1:5" s="123" customFormat="1" ht="25.5">
      <c r="A1046" s="201" t="str">
        <f>IF((SUM('Раздел 6'!P37:P37)&lt;=SUM('Раздел 6'!E37:E37)+SUM('Раздел 6'!O37:O37)),"","Неверно!")</f>
        <v/>
      </c>
      <c r="B1046" s="202" t="s">
        <v>10159</v>
      </c>
      <c r="C1046" s="203" t="s">
        <v>2360</v>
      </c>
      <c r="D1046" s="203" t="s">
        <v>2340</v>
      </c>
      <c r="E1046" s="203" t="str">
        <f>CONCATENATE(SUM('Раздел 6'!P37:P37),"&lt;=",SUM('Раздел 6'!E37:E37),"+",SUM('Раздел 6'!O37:O37))</f>
        <v>0&lt;=0+0</v>
      </c>
    </row>
    <row r="1047" spans="1:5" s="123" customFormat="1" ht="25.5">
      <c r="A1047" s="201" t="str">
        <f>IF((SUM('Раздел 6'!P38:P38)&lt;=SUM('Раздел 6'!E38:E38)+SUM('Раздел 6'!O38:O38)),"","Неверно!")</f>
        <v/>
      </c>
      <c r="B1047" s="202" t="s">
        <v>10159</v>
      </c>
      <c r="C1047" s="203" t="s">
        <v>2361</v>
      </c>
      <c r="D1047" s="203" t="s">
        <v>2340</v>
      </c>
      <c r="E1047" s="203" t="str">
        <f>CONCATENATE(SUM('Раздел 6'!P38:P38),"&lt;=",SUM('Раздел 6'!E38:E38),"+",SUM('Раздел 6'!O38:O38))</f>
        <v>0&lt;=0+0</v>
      </c>
    </row>
    <row r="1048" spans="1:5" s="123" customFormat="1" ht="25.5">
      <c r="A1048" s="201" t="str">
        <f>IF((SUM('Раздел 6'!P12:P12)&lt;=SUM('Раздел 6'!E12:E12)+SUM('Раздел 6'!O12:O12)),"","Неверно!")</f>
        <v/>
      </c>
      <c r="B1048" s="202" t="s">
        <v>10159</v>
      </c>
      <c r="C1048" s="203" t="s">
        <v>2362</v>
      </c>
      <c r="D1048" s="203" t="s">
        <v>2340</v>
      </c>
      <c r="E1048" s="203" t="str">
        <f>CONCATENATE(SUM('Раздел 6'!P12:P12),"&lt;=",SUM('Раздел 6'!E12:E12),"+",SUM('Раздел 6'!O12:O12))</f>
        <v>0&lt;=0+0</v>
      </c>
    </row>
    <row r="1049" spans="1:5" s="123" customFormat="1" ht="25.5">
      <c r="A1049" s="201" t="str">
        <f>IF((SUM('Раздел 6'!P39:P39)&lt;=SUM('Раздел 6'!E39:E39)+SUM('Раздел 6'!O39:O39)),"","Неверно!")</f>
        <v/>
      </c>
      <c r="B1049" s="202" t="s">
        <v>10159</v>
      </c>
      <c r="C1049" s="203" t="s">
        <v>2363</v>
      </c>
      <c r="D1049" s="203" t="s">
        <v>2340</v>
      </c>
      <c r="E1049" s="203" t="str">
        <f>CONCATENATE(SUM('Раздел 6'!P39:P39),"&lt;=",SUM('Раздел 6'!E39:E39),"+",SUM('Раздел 6'!O39:O39))</f>
        <v>0&lt;=0+0</v>
      </c>
    </row>
    <row r="1050" spans="1:5" s="123" customFormat="1" ht="25.5">
      <c r="A1050" s="201" t="str">
        <f>IF((SUM('Раздел 6'!P40:P40)&lt;=SUM('Раздел 6'!E40:E40)+SUM('Раздел 6'!O40:O40)),"","Неверно!")</f>
        <v/>
      </c>
      <c r="B1050" s="202" t="s">
        <v>10159</v>
      </c>
      <c r="C1050" s="203" t="s">
        <v>2364</v>
      </c>
      <c r="D1050" s="203" t="s">
        <v>2340</v>
      </c>
      <c r="E1050" s="203" t="str">
        <f>CONCATENATE(SUM('Раздел 6'!P40:P40),"&lt;=",SUM('Раздел 6'!E40:E40),"+",SUM('Раздел 6'!O40:O40))</f>
        <v>0&lt;=0+0</v>
      </c>
    </row>
    <row r="1051" spans="1:5" s="123" customFormat="1" ht="25.5">
      <c r="A1051" s="201" t="str">
        <f>IF((SUM('Раздел 6'!P41:P41)&lt;=SUM('Раздел 6'!E41:E41)+SUM('Раздел 6'!O41:O41)),"","Неверно!")</f>
        <v/>
      </c>
      <c r="B1051" s="202" t="s">
        <v>10159</v>
      </c>
      <c r="C1051" s="203" t="s">
        <v>2365</v>
      </c>
      <c r="D1051" s="203" t="s">
        <v>2340</v>
      </c>
      <c r="E1051" s="203" t="str">
        <f>CONCATENATE(SUM('Раздел 6'!P41:P41),"&lt;=",SUM('Раздел 6'!E41:E41),"+",SUM('Раздел 6'!O41:O41))</f>
        <v>0&lt;=0+0</v>
      </c>
    </row>
    <row r="1052" spans="1:5" s="123" customFormat="1" ht="25.5">
      <c r="A1052" s="201" t="str">
        <f>IF((SUM('Раздел 6'!P42:P42)&lt;=SUM('Раздел 6'!E42:E42)+SUM('Раздел 6'!O42:O42)),"","Неверно!")</f>
        <v/>
      </c>
      <c r="B1052" s="202" t="s">
        <v>10159</v>
      </c>
      <c r="C1052" s="203" t="s">
        <v>2366</v>
      </c>
      <c r="D1052" s="203" t="s">
        <v>2340</v>
      </c>
      <c r="E1052" s="203" t="str">
        <f>CONCATENATE(SUM('Раздел 6'!P42:P42),"&lt;=",SUM('Раздел 6'!E42:E42),"+",SUM('Раздел 6'!O42:O42))</f>
        <v>0&lt;=0+0</v>
      </c>
    </row>
    <row r="1053" spans="1:5" s="123" customFormat="1" ht="25.5">
      <c r="A1053" s="201" t="str">
        <f>IF((SUM('Раздел 6'!P43:P43)&lt;=SUM('Раздел 6'!E43:E43)+SUM('Раздел 6'!O43:O43)),"","Неверно!")</f>
        <v/>
      </c>
      <c r="B1053" s="202" t="s">
        <v>10159</v>
      </c>
      <c r="C1053" s="203" t="s">
        <v>2367</v>
      </c>
      <c r="D1053" s="203" t="s">
        <v>2340</v>
      </c>
      <c r="E1053" s="203" t="str">
        <f>CONCATENATE(SUM('Раздел 6'!P43:P43),"&lt;=",SUM('Раздел 6'!E43:E43),"+",SUM('Раздел 6'!O43:O43))</f>
        <v>0&lt;=0+0</v>
      </c>
    </row>
    <row r="1054" spans="1:5" s="123" customFormat="1" ht="25.5">
      <c r="A1054" s="201" t="str">
        <f>IF((SUM('Раздел 6'!P44:P44)&lt;=SUM('Раздел 6'!E44:E44)+SUM('Раздел 6'!O44:O44)),"","Неверно!")</f>
        <v/>
      </c>
      <c r="B1054" s="202" t="s">
        <v>10159</v>
      </c>
      <c r="C1054" s="203" t="s">
        <v>2368</v>
      </c>
      <c r="D1054" s="203" t="s">
        <v>2340</v>
      </c>
      <c r="E1054" s="203" t="str">
        <f>CONCATENATE(SUM('Раздел 6'!P44:P44),"&lt;=",SUM('Раздел 6'!E44:E44),"+",SUM('Раздел 6'!O44:O44))</f>
        <v>0&lt;=0+0</v>
      </c>
    </row>
    <row r="1055" spans="1:5" s="123" customFormat="1" ht="25.5">
      <c r="A1055" s="201" t="str">
        <f>IF((SUM('Раздел 6'!P45:P45)&lt;=SUM('Раздел 6'!E45:E45)+SUM('Раздел 6'!O45:O45)),"","Неверно!")</f>
        <v/>
      </c>
      <c r="B1055" s="202" t="s">
        <v>10159</v>
      </c>
      <c r="C1055" s="203" t="s">
        <v>2369</v>
      </c>
      <c r="D1055" s="203" t="s">
        <v>2340</v>
      </c>
      <c r="E1055" s="203" t="str">
        <f>CONCATENATE(SUM('Раздел 6'!P45:P45),"&lt;=",SUM('Раздел 6'!E45:E45),"+",SUM('Раздел 6'!O45:O45))</f>
        <v>0&lt;=0+0</v>
      </c>
    </row>
    <row r="1056" spans="1:5" s="123" customFormat="1" ht="25.5">
      <c r="A1056" s="201" t="str">
        <f>IF((SUM('Раздел 6'!P46:P46)&lt;=SUM('Раздел 6'!E46:E46)+SUM('Раздел 6'!O46:O46)),"","Неверно!")</f>
        <v/>
      </c>
      <c r="B1056" s="202" t="s">
        <v>10159</v>
      </c>
      <c r="C1056" s="203" t="s">
        <v>2370</v>
      </c>
      <c r="D1056" s="203" t="s">
        <v>2340</v>
      </c>
      <c r="E1056" s="203" t="str">
        <f>CONCATENATE(SUM('Раздел 6'!P46:P46),"&lt;=",SUM('Раздел 6'!E46:E46),"+",SUM('Раздел 6'!O46:O46))</f>
        <v>0&lt;=0+0</v>
      </c>
    </row>
    <row r="1057" spans="1:5" s="123" customFormat="1" ht="25.5">
      <c r="A1057" s="201" t="str">
        <f>IF((SUM('Раздел 6'!P47:P47)&lt;=SUM('Раздел 6'!E47:E47)+SUM('Раздел 6'!O47:O47)),"","Неверно!")</f>
        <v/>
      </c>
      <c r="B1057" s="202" t="s">
        <v>10159</v>
      </c>
      <c r="C1057" s="203" t="s">
        <v>2371</v>
      </c>
      <c r="D1057" s="203" t="s">
        <v>2340</v>
      </c>
      <c r="E1057" s="203" t="str">
        <f>CONCATENATE(SUM('Раздел 6'!P47:P47),"&lt;=",SUM('Раздел 6'!E47:E47),"+",SUM('Раздел 6'!O47:O47))</f>
        <v>0&lt;=0+0</v>
      </c>
    </row>
    <row r="1058" spans="1:5" s="123" customFormat="1" ht="25.5">
      <c r="A1058" s="201" t="str">
        <f>IF((SUM('Раздел 6'!P48:P48)&lt;=SUM('Раздел 6'!E48:E48)+SUM('Раздел 6'!O48:O48)),"","Неверно!")</f>
        <v/>
      </c>
      <c r="B1058" s="202" t="s">
        <v>10159</v>
      </c>
      <c r="C1058" s="203" t="s">
        <v>2372</v>
      </c>
      <c r="D1058" s="203" t="s">
        <v>2340</v>
      </c>
      <c r="E1058" s="203" t="str">
        <f>CONCATENATE(SUM('Раздел 6'!P48:P48),"&lt;=",SUM('Раздел 6'!E48:E48),"+",SUM('Раздел 6'!O48:O48))</f>
        <v>0&lt;=0+0</v>
      </c>
    </row>
    <row r="1059" spans="1:5" s="123" customFormat="1" ht="25.5">
      <c r="A1059" s="201" t="str">
        <f>IF((SUM('Раздел 6'!P13:P13)&lt;=SUM('Раздел 6'!E13:E13)+SUM('Раздел 6'!O13:O13)),"","Неверно!")</f>
        <v/>
      </c>
      <c r="B1059" s="202" t="s">
        <v>10159</v>
      </c>
      <c r="C1059" s="203" t="s">
        <v>2373</v>
      </c>
      <c r="D1059" s="203" t="s">
        <v>2340</v>
      </c>
      <c r="E1059" s="203" t="str">
        <f>CONCATENATE(SUM('Раздел 6'!P13:P13),"&lt;=",SUM('Раздел 6'!E13:E13),"+",SUM('Раздел 6'!O13:O13))</f>
        <v>0&lt;=0+0</v>
      </c>
    </row>
    <row r="1060" spans="1:5" s="123" customFormat="1" ht="25.5">
      <c r="A1060" s="201" t="str">
        <f>IF((SUM('Раздел 6'!P49:P49)&lt;=SUM('Раздел 6'!E49:E49)+SUM('Раздел 6'!O49:O49)),"","Неверно!")</f>
        <v/>
      </c>
      <c r="B1060" s="202" t="s">
        <v>10159</v>
      </c>
      <c r="C1060" s="203" t="s">
        <v>2374</v>
      </c>
      <c r="D1060" s="203" t="s">
        <v>2340</v>
      </c>
      <c r="E1060" s="203" t="str">
        <f>CONCATENATE(SUM('Раздел 6'!P49:P49),"&lt;=",SUM('Раздел 6'!E49:E49),"+",SUM('Раздел 6'!O49:O49))</f>
        <v>0&lt;=0+0</v>
      </c>
    </row>
    <row r="1061" spans="1:5" s="123" customFormat="1" ht="25.5">
      <c r="A1061" s="201" t="str">
        <f>IF((SUM('Раздел 6'!P50:P50)&lt;=SUM('Раздел 6'!E50:E50)+SUM('Раздел 6'!O50:O50)),"","Неверно!")</f>
        <v/>
      </c>
      <c r="B1061" s="202" t="s">
        <v>10159</v>
      </c>
      <c r="C1061" s="203" t="s">
        <v>2375</v>
      </c>
      <c r="D1061" s="203" t="s">
        <v>2340</v>
      </c>
      <c r="E1061" s="203" t="str">
        <f>CONCATENATE(SUM('Раздел 6'!P50:P50),"&lt;=",SUM('Раздел 6'!E50:E50),"+",SUM('Раздел 6'!O50:O50))</f>
        <v>0&lt;=0+0</v>
      </c>
    </row>
    <row r="1062" spans="1:5" s="123" customFormat="1" ht="25.5">
      <c r="A1062" s="201" t="str">
        <f>IF((SUM('Раздел 6'!P51:P51)&lt;=SUM('Раздел 6'!E51:E51)+SUM('Раздел 6'!O51:O51)),"","Неверно!")</f>
        <v/>
      </c>
      <c r="B1062" s="202" t="s">
        <v>10159</v>
      </c>
      <c r="C1062" s="203" t="s">
        <v>2376</v>
      </c>
      <c r="D1062" s="203" t="s">
        <v>2340</v>
      </c>
      <c r="E1062" s="203" t="str">
        <f>CONCATENATE(SUM('Раздел 6'!P51:P51),"&lt;=",SUM('Раздел 6'!E51:E51),"+",SUM('Раздел 6'!O51:O51))</f>
        <v>0&lt;=0+0</v>
      </c>
    </row>
    <row r="1063" spans="1:5" s="123" customFormat="1" ht="25.5">
      <c r="A1063" s="201" t="str">
        <f>IF((SUM('Раздел 6'!P52:P52)&lt;=SUM('Раздел 6'!E52:E52)+SUM('Раздел 6'!O52:O52)),"","Неверно!")</f>
        <v/>
      </c>
      <c r="B1063" s="202" t="s">
        <v>10159</v>
      </c>
      <c r="C1063" s="203" t="s">
        <v>2377</v>
      </c>
      <c r="D1063" s="203" t="s">
        <v>2340</v>
      </c>
      <c r="E1063" s="203" t="str">
        <f>CONCATENATE(SUM('Раздел 6'!P52:P52),"&lt;=",SUM('Раздел 6'!E52:E52),"+",SUM('Раздел 6'!O52:O52))</f>
        <v>0&lt;=0+0</v>
      </c>
    </row>
    <row r="1064" spans="1:5" s="123" customFormat="1" ht="25.5">
      <c r="A1064" s="201" t="str">
        <f>IF((SUM('Раздел 6'!P53:P53)&lt;=SUM('Раздел 6'!E53:E53)+SUM('Раздел 6'!O53:O53)),"","Неверно!")</f>
        <v/>
      </c>
      <c r="B1064" s="202" t="s">
        <v>10159</v>
      </c>
      <c r="C1064" s="203" t="s">
        <v>2378</v>
      </c>
      <c r="D1064" s="203" t="s">
        <v>2340</v>
      </c>
      <c r="E1064" s="203" t="str">
        <f>CONCATENATE(SUM('Раздел 6'!P53:P53),"&lt;=",SUM('Раздел 6'!E53:E53),"+",SUM('Раздел 6'!O53:O53))</f>
        <v>0&lt;=0+0</v>
      </c>
    </row>
    <row r="1065" spans="1:5" s="123" customFormat="1" ht="25.5">
      <c r="A1065" s="201" t="str">
        <f>IF((SUM('Раздел 6'!P54:P54)&lt;=SUM('Раздел 6'!E54:E54)+SUM('Раздел 6'!O54:O54)),"","Неверно!")</f>
        <v/>
      </c>
      <c r="B1065" s="202" t="s">
        <v>10159</v>
      </c>
      <c r="C1065" s="203" t="s">
        <v>2379</v>
      </c>
      <c r="D1065" s="203" t="s">
        <v>2340</v>
      </c>
      <c r="E1065" s="203" t="str">
        <f>CONCATENATE(SUM('Раздел 6'!P54:P54),"&lt;=",SUM('Раздел 6'!E54:E54),"+",SUM('Раздел 6'!O54:O54))</f>
        <v>0&lt;=0+0</v>
      </c>
    </row>
    <row r="1066" spans="1:5" s="123" customFormat="1" ht="25.5">
      <c r="A1066" s="201" t="str">
        <f>IF((SUM('Раздел 6'!P55:P55)&lt;=SUM('Раздел 6'!E55:E55)+SUM('Раздел 6'!O55:O55)),"","Неверно!")</f>
        <v/>
      </c>
      <c r="B1066" s="202" t="s">
        <v>10159</v>
      </c>
      <c r="C1066" s="203" t="s">
        <v>2380</v>
      </c>
      <c r="D1066" s="203" t="s">
        <v>2340</v>
      </c>
      <c r="E1066" s="203" t="str">
        <f>CONCATENATE(SUM('Раздел 6'!P55:P55),"&lt;=",SUM('Раздел 6'!E55:E55),"+",SUM('Раздел 6'!O55:O55))</f>
        <v>0&lt;=0+0</v>
      </c>
    </row>
    <row r="1067" spans="1:5" s="123" customFormat="1" ht="25.5">
      <c r="A1067" s="201" t="str">
        <f>IF((SUM('Раздел 6'!P56:P56)&lt;=SUM('Раздел 6'!E56:E56)+SUM('Раздел 6'!O56:O56)),"","Неверно!")</f>
        <v/>
      </c>
      <c r="B1067" s="202" t="s">
        <v>10159</v>
      </c>
      <c r="C1067" s="203" t="s">
        <v>2381</v>
      </c>
      <c r="D1067" s="203" t="s">
        <v>2340</v>
      </c>
      <c r="E1067" s="203" t="str">
        <f>CONCATENATE(SUM('Раздел 6'!P56:P56),"&lt;=",SUM('Раздел 6'!E56:E56),"+",SUM('Раздел 6'!O56:O56))</f>
        <v>0&lt;=0+0</v>
      </c>
    </row>
    <row r="1068" spans="1:5" s="123" customFormat="1" ht="25.5">
      <c r="A1068" s="201" t="str">
        <f>IF((SUM('Раздел 6'!P57:P57)&lt;=SUM('Раздел 6'!E57:E57)+SUM('Раздел 6'!O57:O57)),"","Неверно!")</f>
        <v/>
      </c>
      <c r="B1068" s="202" t="s">
        <v>10159</v>
      </c>
      <c r="C1068" s="203" t="s">
        <v>2382</v>
      </c>
      <c r="D1068" s="203" t="s">
        <v>2340</v>
      </c>
      <c r="E1068" s="203" t="str">
        <f>CONCATENATE(SUM('Раздел 6'!P57:P57),"&lt;=",SUM('Раздел 6'!E57:E57),"+",SUM('Раздел 6'!O57:O57))</f>
        <v>0&lt;=0+0</v>
      </c>
    </row>
    <row r="1069" spans="1:5" s="123" customFormat="1" ht="25.5">
      <c r="A1069" s="201" t="str">
        <f>IF((SUM('Раздел 6'!P58:P58)&lt;=SUM('Раздел 6'!E58:E58)+SUM('Раздел 6'!O58:O58)),"","Неверно!")</f>
        <v/>
      </c>
      <c r="B1069" s="202" t="s">
        <v>10159</v>
      </c>
      <c r="C1069" s="203" t="s">
        <v>2383</v>
      </c>
      <c r="D1069" s="203" t="s">
        <v>2340</v>
      </c>
      <c r="E1069" s="203" t="str">
        <f>CONCATENATE(SUM('Раздел 6'!P58:P58),"&lt;=",SUM('Раздел 6'!E58:E58),"+",SUM('Раздел 6'!O58:O58))</f>
        <v>0&lt;=0+0</v>
      </c>
    </row>
    <row r="1070" spans="1:5" s="123" customFormat="1" ht="25.5">
      <c r="A1070" s="201" t="str">
        <f>IF((SUM('Раздел 6'!P14:P14)&lt;=SUM('Раздел 6'!E14:E14)+SUM('Раздел 6'!O14:O14)),"","Неверно!")</f>
        <v/>
      </c>
      <c r="B1070" s="202" t="s">
        <v>10159</v>
      </c>
      <c r="C1070" s="203" t="s">
        <v>2384</v>
      </c>
      <c r="D1070" s="203" t="s">
        <v>2340</v>
      </c>
      <c r="E1070" s="203" t="str">
        <f>CONCATENATE(SUM('Раздел 6'!P14:P14),"&lt;=",SUM('Раздел 6'!E14:E14),"+",SUM('Раздел 6'!O14:O14))</f>
        <v>0&lt;=0+0</v>
      </c>
    </row>
    <row r="1071" spans="1:5" s="123" customFormat="1" ht="25.5">
      <c r="A1071" s="201" t="str">
        <f>IF((SUM('Раздел 6'!P59:P59)&lt;=SUM('Раздел 6'!E59:E59)+SUM('Раздел 6'!O59:O59)),"","Неверно!")</f>
        <v/>
      </c>
      <c r="B1071" s="202" t="s">
        <v>10159</v>
      </c>
      <c r="C1071" s="203" t="s">
        <v>2385</v>
      </c>
      <c r="D1071" s="203" t="s">
        <v>2340</v>
      </c>
      <c r="E1071" s="203" t="str">
        <f>CONCATENATE(SUM('Раздел 6'!P59:P59),"&lt;=",SUM('Раздел 6'!E59:E59),"+",SUM('Раздел 6'!O59:O59))</f>
        <v>0&lt;=0+0</v>
      </c>
    </row>
    <row r="1072" spans="1:5" s="123" customFormat="1" ht="25.5">
      <c r="A1072" s="201" t="str">
        <f>IF((SUM('Раздел 6'!P60:P60)&lt;=SUM('Раздел 6'!E60:E60)+SUM('Раздел 6'!O60:O60)),"","Неверно!")</f>
        <v/>
      </c>
      <c r="B1072" s="202" t="s">
        <v>10159</v>
      </c>
      <c r="C1072" s="203" t="s">
        <v>2386</v>
      </c>
      <c r="D1072" s="203" t="s">
        <v>2340</v>
      </c>
      <c r="E1072" s="203" t="str">
        <f>CONCATENATE(SUM('Раздел 6'!P60:P60),"&lt;=",SUM('Раздел 6'!E60:E60),"+",SUM('Раздел 6'!O60:O60))</f>
        <v>0&lt;=0+0</v>
      </c>
    </row>
    <row r="1073" spans="1:5" s="123" customFormat="1" ht="25.5">
      <c r="A1073" s="201" t="str">
        <f>IF((SUM('Раздел 6'!P61:P61)&lt;=SUM('Раздел 6'!E61:E61)+SUM('Раздел 6'!O61:O61)),"","Неверно!")</f>
        <v/>
      </c>
      <c r="B1073" s="202" t="s">
        <v>10159</v>
      </c>
      <c r="C1073" s="203" t="s">
        <v>2387</v>
      </c>
      <c r="D1073" s="203" t="s">
        <v>2340</v>
      </c>
      <c r="E1073" s="203" t="str">
        <f>CONCATENATE(SUM('Раздел 6'!P61:P61),"&lt;=",SUM('Раздел 6'!E61:E61),"+",SUM('Раздел 6'!O61:O61))</f>
        <v>0&lt;=0+0</v>
      </c>
    </row>
    <row r="1074" spans="1:5" s="123" customFormat="1" ht="25.5">
      <c r="A1074" s="201" t="str">
        <f>IF((SUM('Раздел 6'!P62:P62)&lt;=SUM('Раздел 6'!E62:E62)+SUM('Раздел 6'!O62:O62)),"","Неверно!")</f>
        <v/>
      </c>
      <c r="B1074" s="202" t="s">
        <v>10159</v>
      </c>
      <c r="C1074" s="203" t="s">
        <v>2388</v>
      </c>
      <c r="D1074" s="203" t="s">
        <v>2340</v>
      </c>
      <c r="E1074" s="203" t="str">
        <f>CONCATENATE(SUM('Раздел 6'!P62:P62),"&lt;=",SUM('Раздел 6'!E62:E62),"+",SUM('Раздел 6'!O62:O62))</f>
        <v>0&lt;=0+0</v>
      </c>
    </row>
    <row r="1075" spans="1:5" s="123" customFormat="1" ht="25.5">
      <c r="A1075" s="201" t="str">
        <f>IF((SUM('Раздел 6'!P63:P63)&lt;=SUM('Раздел 6'!E63:E63)+SUM('Раздел 6'!O63:O63)),"","Неверно!")</f>
        <v/>
      </c>
      <c r="B1075" s="202" t="s">
        <v>10159</v>
      </c>
      <c r="C1075" s="203" t="s">
        <v>2389</v>
      </c>
      <c r="D1075" s="203" t="s">
        <v>2340</v>
      </c>
      <c r="E1075" s="203" t="str">
        <f>CONCATENATE(SUM('Раздел 6'!P63:P63),"&lt;=",SUM('Раздел 6'!E63:E63),"+",SUM('Раздел 6'!O63:O63))</f>
        <v>0&lt;=0+0</v>
      </c>
    </row>
    <row r="1076" spans="1:5" s="123" customFormat="1" ht="25.5">
      <c r="A1076" s="201" t="str">
        <f>IF((SUM('Раздел 6'!P64:P64)&lt;=SUM('Раздел 6'!E64:E64)+SUM('Раздел 6'!O64:O64)),"","Неверно!")</f>
        <v/>
      </c>
      <c r="B1076" s="202" t="s">
        <v>10159</v>
      </c>
      <c r="C1076" s="203" t="s">
        <v>2390</v>
      </c>
      <c r="D1076" s="203" t="s">
        <v>2340</v>
      </c>
      <c r="E1076" s="203" t="str">
        <f>CONCATENATE(SUM('Раздел 6'!P64:P64),"&lt;=",SUM('Раздел 6'!E64:E64),"+",SUM('Раздел 6'!O64:O64))</f>
        <v>0&lt;=0+0</v>
      </c>
    </row>
    <row r="1077" spans="1:5" s="123" customFormat="1" ht="25.5">
      <c r="A1077" s="201" t="str">
        <f>IF((SUM('Раздел 6'!P65:P65)&lt;=SUM('Раздел 6'!E65:E65)+SUM('Раздел 6'!O65:O65)),"","Неверно!")</f>
        <v/>
      </c>
      <c r="B1077" s="202" t="s">
        <v>10159</v>
      </c>
      <c r="C1077" s="203" t="s">
        <v>2391</v>
      </c>
      <c r="D1077" s="203" t="s">
        <v>2340</v>
      </c>
      <c r="E1077" s="203" t="str">
        <f>CONCATENATE(SUM('Раздел 6'!P65:P65),"&lt;=",SUM('Раздел 6'!E65:E65),"+",SUM('Раздел 6'!O65:O65))</f>
        <v>0&lt;=0+0</v>
      </c>
    </row>
    <row r="1078" spans="1:5" s="123" customFormat="1" ht="25.5">
      <c r="A1078" s="201" t="str">
        <f>IF((SUM('Раздел 6'!P66:P66)&lt;=SUM('Раздел 6'!E66:E66)+SUM('Раздел 6'!O66:O66)),"","Неверно!")</f>
        <v/>
      </c>
      <c r="B1078" s="202" t="s">
        <v>10159</v>
      </c>
      <c r="C1078" s="203" t="s">
        <v>2392</v>
      </c>
      <c r="D1078" s="203" t="s">
        <v>2340</v>
      </c>
      <c r="E1078" s="203" t="str">
        <f>CONCATENATE(SUM('Раздел 6'!P66:P66),"&lt;=",SUM('Раздел 6'!E66:E66),"+",SUM('Раздел 6'!O66:O66))</f>
        <v>0&lt;=0+0</v>
      </c>
    </row>
    <row r="1079" spans="1:5" s="123" customFormat="1" ht="25.5">
      <c r="A1079" s="201" t="str">
        <f>IF((SUM('Раздел 6'!P67:P67)&lt;=SUM('Раздел 6'!E67:E67)+SUM('Раздел 6'!O67:O67)),"","Неверно!")</f>
        <v/>
      </c>
      <c r="B1079" s="202" t="s">
        <v>10159</v>
      </c>
      <c r="C1079" s="203" t="s">
        <v>2393</v>
      </c>
      <c r="D1079" s="203" t="s">
        <v>2340</v>
      </c>
      <c r="E1079" s="203" t="str">
        <f>CONCATENATE(SUM('Раздел 6'!P67:P67),"&lt;=",SUM('Раздел 6'!E67:E67),"+",SUM('Раздел 6'!O67:O67))</f>
        <v>0&lt;=0+0</v>
      </c>
    </row>
    <row r="1080" spans="1:5" s="123" customFormat="1" ht="25.5">
      <c r="A1080" s="201" t="str">
        <f>IF((SUM('Раздел 6'!P68:P68)&lt;=SUM('Раздел 6'!E68:E68)+SUM('Раздел 6'!O68:O68)),"","Неверно!")</f>
        <v/>
      </c>
      <c r="B1080" s="202" t="s">
        <v>10159</v>
      </c>
      <c r="C1080" s="203" t="s">
        <v>2394</v>
      </c>
      <c r="D1080" s="203" t="s">
        <v>2340</v>
      </c>
      <c r="E1080" s="203" t="str">
        <f>CONCATENATE(SUM('Раздел 6'!P68:P68),"&lt;=",SUM('Раздел 6'!E68:E68),"+",SUM('Раздел 6'!O68:O68))</f>
        <v>0&lt;=0+0</v>
      </c>
    </row>
    <row r="1081" spans="1:5" s="123" customFormat="1" ht="25.5">
      <c r="A1081" s="201" t="str">
        <f>IF((SUM('Раздел 6'!P15:P15)&lt;=SUM('Раздел 6'!E15:E15)+SUM('Раздел 6'!O15:O15)),"","Неверно!")</f>
        <v/>
      </c>
      <c r="B1081" s="202" t="s">
        <v>10159</v>
      </c>
      <c r="C1081" s="203" t="s">
        <v>2395</v>
      </c>
      <c r="D1081" s="203" t="s">
        <v>2340</v>
      </c>
      <c r="E1081" s="203" t="str">
        <f>CONCATENATE(SUM('Раздел 6'!P15:P15),"&lt;=",SUM('Раздел 6'!E15:E15),"+",SUM('Раздел 6'!O15:O15))</f>
        <v>0&lt;=0+0</v>
      </c>
    </row>
    <row r="1082" spans="1:5" s="123" customFormat="1" ht="25.5">
      <c r="A1082" s="201" t="str">
        <f>IF((SUM('Раздел 6'!P16:P16)&lt;=SUM('Раздел 6'!E16:E16)+SUM('Раздел 6'!O16:O16)),"","Неверно!")</f>
        <v/>
      </c>
      <c r="B1082" s="202" t="s">
        <v>10159</v>
      </c>
      <c r="C1082" s="203" t="s">
        <v>2396</v>
      </c>
      <c r="D1082" s="203" t="s">
        <v>2340</v>
      </c>
      <c r="E1082" s="203" t="str">
        <f>CONCATENATE(SUM('Раздел 6'!P16:P16),"&lt;=",SUM('Раздел 6'!E16:E16),"+",SUM('Раздел 6'!O16:O16))</f>
        <v>0&lt;=0+0</v>
      </c>
    </row>
    <row r="1083" spans="1:5" s="123" customFormat="1" ht="25.5">
      <c r="A1083" s="201" t="str">
        <f>IF((SUM('Раздел 6'!P17:P17)&lt;=SUM('Раздел 6'!E17:E17)+SUM('Раздел 6'!O17:O17)),"","Неверно!")</f>
        <v/>
      </c>
      <c r="B1083" s="202" t="s">
        <v>10159</v>
      </c>
      <c r="C1083" s="203" t="s">
        <v>2397</v>
      </c>
      <c r="D1083" s="203" t="s">
        <v>2340</v>
      </c>
      <c r="E1083" s="203" t="str">
        <f>CONCATENATE(SUM('Раздел 6'!P17:P17),"&lt;=",SUM('Раздел 6'!E17:E17),"+",SUM('Раздел 6'!O17:O17))</f>
        <v>0&lt;=0+0</v>
      </c>
    </row>
    <row r="1084" spans="1:5" s="123" customFormat="1" ht="25.5">
      <c r="A1084" s="201" t="str">
        <f>IF((SUM('Раздел 6'!P18:P18)&lt;=SUM('Раздел 6'!E18:E18)+SUM('Раздел 6'!O18:O18)),"","Неверно!")</f>
        <v/>
      </c>
      <c r="B1084" s="202" t="s">
        <v>10159</v>
      </c>
      <c r="C1084" s="203" t="s">
        <v>2398</v>
      </c>
      <c r="D1084" s="203" t="s">
        <v>2340</v>
      </c>
      <c r="E1084" s="203" t="str">
        <f>CONCATENATE(SUM('Раздел 6'!P18:P18),"&lt;=",SUM('Раздел 6'!E18:E18),"+",SUM('Раздел 6'!O18:O18))</f>
        <v>0&lt;=0+0</v>
      </c>
    </row>
    <row r="1085" spans="1:5" s="123" customFormat="1" ht="25.5">
      <c r="A1085" s="201" t="str">
        <f>IF((SUM('Раздел 4'!P8:R8)&lt;=SUM('Раздел 4'!F8:F8)),"","Неверно!")</f>
        <v/>
      </c>
      <c r="B1085" s="202" t="s">
        <v>10160</v>
      </c>
      <c r="C1085" s="203" t="s">
        <v>1930</v>
      </c>
      <c r="D1085" s="203" t="s">
        <v>2338</v>
      </c>
      <c r="E1085" s="203" t="str">
        <f>CONCATENATE(SUM('Раздел 4'!P8:R8),"&lt;=",SUM('Раздел 4'!F8:F8))</f>
        <v>4&lt;=4</v>
      </c>
    </row>
    <row r="1086" spans="1:5" s="123" customFormat="1" ht="25.5">
      <c r="A1086" s="201" t="str">
        <f>IF((SUM('Раздел 4'!P17:R17)&lt;=SUM('Раздел 4'!F17:F17)),"","Неверно!")</f>
        <v/>
      </c>
      <c r="B1086" s="202" t="s">
        <v>10160</v>
      </c>
      <c r="C1086" s="203" t="s">
        <v>1931</v>
      </c>
      <c r="D1086" s="203" t="s">
        <v>2338</v>
      </c>
      <c r="E1086" s="203" t="str">
        <f>CONCATENATE(SUM('Раздел 4'!P17:R17),"&lt;=",SUM('Раздел 4'!F17:F17))</f>
        <v>0&lt;=0</v>
      </c>
    </row>
    <row r="1087" spans="1:5" s="123" customFormat="1" ht="25.5">
      <c r="A1087" s="201" t="str">
        <f>IF((SUM('Раздел 4'!P18:R18)&lt;=SUM('Раздел 4'!F18:F18)),"","Неверно!")</f>
        <v/>
      </c>
      <c r="B1087" s="202" t="s">
        <v>10160</v>
      </c>
      <c r="C1087" s="203" t="s">
        <v>1932</v>
      </c>
      <c r="D1087" s="203" t="s">
        <v>2338</v>
      </c>
      <c r="E1087" s="203" t="str">
        <f>CONCATENATE(SUM('Раздел 4'!P18:R18),"&lt;=",SUM('Раздел 4'!F18:F18))</f>
        <v>0&lt;=0</v>
      </c>
    </row>
    <row r="1088" spans="1:5" s="123" customFormat="1" ht="25.5">
      <c r="A1088" s="201" t="str">
        <f>IF((SUM('Раздел 4'!P19:R19)&lt;=SUM('Раздел 4'!F19:F19)),"","Неверно!")</f>
        <v/>
      </c>
      <c r="B1088" s="202" t="s">
        <v>10160</v>
      </c>
      <c r="C1088" s="203" t="s">
        <v>1933</v>
      </c>
      <c r="D1088" s="203" t="s">
        <v>2338</v>
      </c>
      <c r="E1088" s="203" t="str">
        <f>CONCATENATE(SUM('Раздел 4'!P19:R19),"&lt;=",SUM('Раздел 4'!F19:F19))</f>
        <v>0&lt;=0</v>
      </c>
    </row>
    <row r="1089" spans="1:5" s="123" customFormat="1" ht="25.5">
      <c r="A1089" s="201" t="str">
        <f>IF((SUM('Раздел 4'!P20:R20)&lt;=SUM('Раздел 4'!F20:F20)),"","Неверно!")</f>
        <v/>
      </c>
      <c r="B1089" s="202" t="s">
        <v>10160</v>
      </c>
      <c r="C1089" s="203" t="s">
        <v>1934</v>
      </c>
      <c r="D1089" s="203" t="s">
        <v>2338</v>
      </c>
      <c r="E1089" s="203" t="str">
        <f>CONCATENATE(SUM('Раздел 4'!P20:R20),"&lt;=",SUM('Раздел 4'!F20:F20))</f>
        <v>1&lt;=1</v>
      </c>
    </row>
    <row r="1090" spans="1:5" s="123" customFormat="1" ht="25.5">
      <c r="A1090" s="201" t="str">
        <f>IF((SUM('Раздел 4'!P21:R21)&lt;=SUM('Раздел 4'!F21:F21)),"","Неверно!")</f>
        <v/>
      </c>
      <c r="B1090" s="202" t="s">
        <v>10160</v>
      </c>
      <c r="C1090" s="203" t="s">
        <v>1935</v>
      </c>
      <c r="D1090" s="203" t="s">
        <v>2338</v>
      </c>
      <c r="E1090" s="203" t="str">
        <f>CONCATENATE(SUM('Раздел 4'!P21:R21),"&lt;=",SUM('Раздел 4'!F21:F21))</f>
        <v>0&lt;=0</v>
      </c>
    </row>
    <row r="1091" spans="1:5" s="123" customFormat="1" ht="25.5">
      <c r="A1091" s="201" t="str">
        <f>IF((SUM('Раздел 4'!P22:R22)&lt;=SUM('Раздел 4'!F22:F22)),"","Неверно!")</f>
        <v/>
      </c>
      <c r="B1091" s="202" t="s">
        <v>10160</v>
      </c>
      <c r="C1091" s="203" t="s">
        <v>1936</v>
      </c>
      <c r="D1091" s="203" t="s">
        <v>2338</v>
      </c>
      <c r="E1091" s="203" t="str">
        <f>CONCATENATE(SUM('Раздел 4'!P22:R22),"&lt;=",SUM('Раздел 4'!F22:F22))</f>
        <v>0&lt;=0</v>
      </c>
    </row>
    <row r="1092" spans="1:5" s="123" customFormat="1" ht="25.5">
      <c r="A1092" s="201" t="str">
        <f>IF((SUM('Раздел 4'!P23:R23)&lt;=SUM('Раздел 4'!F23:F23)),"","Неверно!")</f>
        <v/>
      </c>
      <c r="B1092" s="202" t="s">
        <v>10160</v>
      </c>
      <c r="C1092" s="203" t="s">
        <v>1937</v>
      </c>
      <c r="D1092" s="203" t="s">
        <v>2338</v>
      </c>
      <c r="E1092" s="203" t="str">
        <f>CONCATENATE(SUM('Раздел 4'!P23:R23),"&lt;=",SUM('Раздел 4'!F23:F23))</f>
        <v>0&lt;=0</v>
      </c>
    </row>
    <row r="1093" spans="1:5" s="123" customFormat="1" ht="25.5">
      <c r="A1093" s="201" t="str">
        <f>IF((SUM('Раздел 4'!P24:R24)&lt;=SUM('Раздел 4'!F24:F24)),"","Неверно!")</f>
        <v/>
      </c>
      <c r="B1093" s="202" t="s">
        <v>10160</v>
      </c>
      <c r="C1093" s="203" t="s">
        <v>1938</v>
      </c>
      <c r="D1093" s="203" t="s">
        <v>2338</v>
      </c>
      <c r="E1093" s="203" t="str">
        <f>CONCATENATE(SUM('Раздел 4'!P24:R24),"&lt;=",SUM('Раздел 4'!F24:F24))</f>
        <v>0&lt;=0</v>
      </c>
    </row>
    <row r="1094" spans="1:5" s="123" customFormat="1" ht="25.5">
      <c r="A1094" s="201" t="str">
        <f>IF((SUM('Раздел 4'!P25:R25)&lt;=SUM('Раздел 4'!F25:F25)),"","Неверно!")</f>
        <v/>
      </c>
      <c r="B1094" s="202" t="s">
        <v>10160</v>
      </c>
      <c r="C1094" s="203" t="s">
        <v>1939</v>
      </c>
      <c r="D1094" s="203" t="s">
        <v>2338</v>
      </c>
      <c r="E1094" s="203" t="str">
        <f>CONCATENATE(SUM('Раздел 4'!P25:R25),"&lt;=",SUM('Раздел 4'!F25:F25))</f>
        <v>0&lt;=0</v>
      </c>
    </row>
    <row r="1095" spans="1:5" s="123" customFormat="1" ht="25.5">
      <c r="A1095" s="201" t="str">
        <f>IF((SUM('Раздел 4'!P26:R26)&lt;=SUM('Раздел 4'!F26:F26)),"","Неверно!")</f>
        <v/>
      </c>
      <c r="B1095" s="202" t="s">
        <v>10160</v>
      </c>
      <c r="C1095" s="203" t="s">
        <v>1940</v>
      </c>
      <c r="D1095" s="203" t="s">
        <v>2338</v>
      </c>
      <c r="E1095" s="203" t="str">
        <f>CONCATENATE(SUM('Раздел 4'!P26:R26),"&lt;=",SUM('Раздел 4'!F26:F26))</f>
        <v>0&lt;=0</v>
      </c>
    </row>
    <row r="1096" spans="1:5" s="123" customFormat="1" ht="25.5">
      <c r="A1096" s="201" t="str">
        <f>IF((SUM('Раздел 4'!P9:R9)&lt;=SUM('Раздел 4'!F9:F9)),"","Неверно!")</f>
        <v/>
      </c>
      <c r="B1096" s="202" t="s">
        <v>10160</v>
      </c>
      <c r="C1096" s="203" t="s">
        <v>1941</v>
      </c>
      <c r="D1096" s="203" t="s">
        <v>2338</v>
      </c>
      <c r="E1096" s="203" t="str">
        <f>CONCATENATE(SUM('Раздел 4'!P9:R9),"&lt;=",SUM('Раздел 4'!F9:F9))</f>
        <v>1&lt;=1</v>
      </c>
    </row>
    <row r="1097" spans="1:5" s="123" customFormat="1" ht="25.5">
      <c r="A1097" s="201" t="str">
        <f>IF((SUM('Раздел 4'!P27:R27)&lt;=SUM('Раздел 4'!F27:F27)),"","Неверно!")</f>
        <v/>
      </c>
      <c r="B1097" s="202" t="s">
        <v>10160</v>
      </c>
      <c r="C1097" s="203" t="s">
        <v>1942</v>
      </c>
      <c r="D1097" s="203" t="s">
        <v>2338</v>
      </c>
      <c r="E1097" s="203" t="str">
        <f>CONCATENATE(SUM('Раздел 4'!P27:R27),"&lt;=",SUM('Раздел 4'!F27:F27))</f>
        <v>0&lt;=0</v>
      </c>
    </row>
    <row r="1098" spans="1:5" s="123" customFormat="1" ht="25.5">
      <c r="A1098" s="201" t="str">
        <f>IF((SUM('Раздел 4'!P28:R28)&lt;=SUM('Раздел 4'!F28:F28)),"","Неверно!")</f>
        <v/>
      </c>
      <c r="B1098" s="202" t="s">
        <v>10160</v>
      </c>
      <c r="C1098" s="203" t="s">
        <v>1943</v>
      </c>
      <c r="D1098" s="203" t="s">
        <v>2338</v>
      </c>
      <c r="E1098" s="203" t="str">
        <f>CONCATENATE(SUM('Раздел 4'!P28:R28),"&lt;=",SUM('Раздел 4'!F28:F28))</f>
        <v>0&lt;=0</v>
      </c>
    </row>
    <row r="1099" spans="1:5" s="123" customFormat="1" ht="25.5">
      <c r="A1099" s="201" t="str">
        <f>IF((SUM('Раздел 4'!P29:R29)&lt;=SUM('Раздел 4'!F29:F29)),"","Неверно!")</f>
        <v/>
      </c>
      <c r="B1099" s="202" t="s">
        <v>10160</v>
      </c>
      <c r="C1099" s="203" t="s">
        <v>1944</v>
      </c>
      <c r="D1099" s="203" t="s">
        <v>2338</v>
      </c>
      <c r="E1099" s="203" t="str">
        <f>CONCATENATE(SUM('Раздел 4'!P29:R29),"&lt;=",SUM('Раздел 4'!F29:F29))</f>
        <v>0&lt;=0</v>
      </c>
    </row>
    <row r="1100" spans="1:5" s="123" customFormat="1" ht="25.5">
      <c r="A1100" s="201" t="str">
        <f>IF((SUM('Раздел 4'!P30:R30)&lt;=SUM('Раздел 4'!F30:F30)),"","Неверно!")</f>
        <v/>
      </c>
      <c r="B1100" s="202" t="s">
        <v>10160</v>
      </c>
      <c r="C1100" s="203" t="s">
        <v>1945</v>
      </c>
      <c r="D1100" s="203" t="s">
        <v>2338</v>
      </c>
      <c r="E1100" s="203" t="str">
        <f>CONCATENATE(SUM('Раздел 4'!P30:R30),"&lt;=",SUM('Раздел 4'!F30:F30))</f>
        <v>0&lt;=0</v>
      </c>
    </row>
    <row r="1101" spans="1:5" s="123" customFormat="1" ht="25.5">
      <c r="A1101" s="201" t="str">
        <f>IF((SUM('Раздел 4'!P31:R31)&lt;=SUM('Раздел 4'!F31:F31)),"","Неверно!")</f>
        <v/>
      </c>
      <c r="B1101" s="202" t="s">
        <v>10160</v>
      </c>
      <c r="C1101" s="203" t="s">
        <v>1946</v>
      </c>
      <c r="D1101" s="203" t="s">
        <v>2338</v>
      </c>
      <c r="E1101" s="203" t="str">
        <f>CONCATENATE(SUM('Раздел 4'!P31:R31),"&lt;=",SUM('Раздел 4'!F31:F31))</f>
        <v>0&lt;=0</v>
      </c>
    </row>
    <row r="1102" spans="1:5" s="123" customFormat="1" ht="25.5">
      <c r="A1102" s="201" t="str">
        <f>IF((SUM('Раздел 4'!P32:R32)&lt;=SUM('Раздел 4'!F32:F32)),"","Неверно!")</f>
        <v/>
      </c>
      <c r="B1102" s="202" t="s">
        <v>10160</v>
      </c>
      <c r="C1102" s="203" t="s">
        <v>1947</v>
      </c>
      <c r="D1102" s="203" t="s">
        <v>2338</v>
      </c>
      <c r="E1102" s="203" t="str">
        <f>CONCATENATE(SUM('Раздел 4'!P32:R32),"&lt;=",SUM('Раздел 4'!F32:F32))</f>
        <v>0&lt;=0</v>
      </c>
    </row>
    <row r="1103" spans="1:5" s="123" customFormat="1" ht="25.5">
      <c r="A1103" s="201" t="str">
        <f>IF((SUM('Раздел 4'!P33:R33)&lt;=SUM('Раздел 4'!F33:F33)),"","Неверно!")</f>
        <v/>
      </c>
      <c r="B1103" s="202" t="s">
        <v>10160</v>
      </c>
      <c r="C1103" s="203" t="s">
        <v>1948</v>
      </c>
      <c r="D1103" s="203" t="s">
        <v>2338</v>
      </c>
      <c r="E1103" s="203" t="str">
        <f>CONCATENATE(SUM('Раздел 4'!P33:R33),"&lt;=",SUM('Раздел 4'!F33:F33))</f>
        <v>0&lt;=0</v>
      </c>
    </row>
    <row r="1104" spans="1:5" s="123" customFormat="1" ht="25.5">
      <c r="A1104" s="201" t="str">
        <f>IF((SUM('Раздел 4'!P34:R34)&lt;=SUM('Раздел 4'!F34:F34)),"","Неверно!")</f>
        <v/>
      </c>
      <c r="B1104" s="202" t="s">
        <v>10160</v>
      </c>
      <c r="C1104" s="203" t="s">
        <v>1949</v>
      </c>
      <c r="D1104" s="203" t="s">
        <v>2338</v>
      </c>
      <c r="E1104" s="203" t="str">
        <f>CONCATENATE(SUM('Раздел 4'!P34:R34),"&lt;=",SUM('Раздел 4'!F34:F34))</f>
        <v>0&lt;=0</v>
      </c>
    </row>
    <row r="1105" spans="1:5" s="123" customFormat="1" ht="25.5">
      <c r="A1105" s="201" t="str">
        <f>IF((SUM('Раздел 4'!P35:R35)&lt;=SUM('Раздел 4'!F35:F35)),"","Неверно!")</f>
        <v/>
      </c>
      <c r="B1105" s="202" t="s">
        <v>10160</v>
      </c>
      <c r="C1105" s="203" t="s">
        <v>1950</v>
      </c>
      <c r="D1105" s="203" t="s">
        <v>2338</v>
      </c>
      <c r="E1105" s="203" t="str">
        <f>CONCATENATE(SUM('Раздел 4'!P35:R35),"&lt;=",SUM('Раздел 4'!F35:F35))</f>
        <v>0&lt;=0</v>
      </c>
    </row>
    <row r="1106" spans="1:5" s="123" customFormat="1" ht="25.5">
      <c r="A1106" s="201" t="str">
        <f>IF((SUM('Раздел 4'!P36:R36)&lt;=SUM('Раздел 4'!F36:F36)),"","Неверно!")</f>
        <v/>
      </c>
      <c r="B1106" s="202" t="s">
        <v>10160</v>
      </c>
      <c r="C1106" s="203" t="s">
        <v>1951</v>
      </c>
      <c r="D1106" s="203" t="s">
        <v>2338</v>
      </c>
      <c r="E1106" s="203" t="str">
        <f>CONCATENATE(SUM('Раздел 4'!P36:R36),"&lt;=",SUM('Раздел 4'!F36:F36))</f>
        <v>0&lt;=0</v>
      </c>
    </row>
    <row r="1107" spans="1:5" s="123" customFormat="1" ht="25.5">
      <c r="A1107" s="201" t="str">
        <f>IF((SUM('Раздел 4'!P10:R10)&lt;=SUM('Раздел 4'!F10:F10)),"","Неверно!")</f>
        <v/>
      </c>
      <c r="B1107" s="202" t="s">
        <v>10160</v>
      </c>
      <c r="C1107" s="203" t="s">
        <v>1952</v>
      </c>
      <c r="D1107" s="203" t="s">
        <v>2338</v>
      </c>
      <c r="E1107" s="203" t="str">
        <f>CONCATENATE(SUM('Раздел 4'!P10:R10),"&lt;=",SUM('Раздел 4'!F10:F10))</f>
        <v>0&lt;=0</v>
      </c>
    </row>
    <row r="1108" spans="1:5" s="123" customFormat="1" ht="25.5">
      <c r="A1108" s="201" t="str">
        <f>IF((SUM('Раздел 4'!P37:R37)&lt;=SUM('Раздел 4'!F37:F37)),"","Неверно!")</f>
        <v/>
      </c>
      <c r="B1108" s="202" t="s">
        <v>10160</v>
      </c>
      <c r="C1108" s="203" t="s">
        <v>1953</v>
      </c>
      <c r="D1108" s="203" t="s">
        <v>2338</v>
      </c>
      <c r="E1108" s="203" t="str">
        <f>CONCATENATE(SUM('Раздел 4'!P37:R37),"&lt;=",SUM('Раздел 4'!F37:F37))</f>
        <v>0&lt;=0</v>
      </c>
    </row>
    <row r="1109" spans="1:5" s="123" customFormat="1" ht="25.5">
      <c r="A1109" s="201" t="str">
        <f>IF((SUM('Раздел 4'!P38:R38)&lt;=SUM('Раздел 4'!F38:F38)),"","Неверно!")</f>
        <v/>
      </c>
      <c r="B1109" s="202" t="s">
        <v>10160</v>
      </c>
      <c r="C1109" s="203" t="s">
        <v>1954</v>
      </c>
      <c r="D1109" s="203" t="s">
        <v>2338</v>
      </c>
      <c r="E1109" s="203" t="str">
        <f>CONCATENATE(SUM('Раздел 4'!P38:R38),"&lt;=",SUM('Раздел 4'!F38:F38))</f>
        <v>0&lt;=0</v>
      </c>
    </row>
    <row r="1110" spans="1:5" s="123" customFormat="1" ht="25.5">
      <c r="A1110" s="201" t="str">
        <f>IF((SUM('Раздел 4'!P39:R39)&lt;=SUM('Раздел 4'!F39:F39)),"","Неверно!")</f>
        <v/>
      </c>
      <c r="B1110" s="202" t="s">
        <v>10160</v>
      </c>
      <c r="C1110" s="203" t="s">
        <v>1955</v>
      </c>
      <c r="D1110" s="203" t="s">
        <v>2338</v>
      </c>
      <c r="E1110" s="203" t="str">
        <f>CONCATENATE(SUM('Раздел 4'!P39:R39),"&lt;=",SUM('Раздел 4'!F39:F39))</f>
        <v>0&lt;=0</v>
      </c>
    </row>
    <row r="1111" spans="1:5" s="123" customFormat="1" ht="25.5">
      <c r="A1111" s="201" t="str">
        <f>IF((SUM('Раздел 4'!P40:R40)&lt;=SUM('Раздел 4'!F40:F40)),"","Неверно!")</f>
        <v/>
      </c>
      <c r="B1111" s="202" t="s">
        <v>10160</v>
      </c>
      <c r="C1111" s="203" t="s">
        <v>1956</v>
      </c>
      <c r="D1111" s="203" t="s">
        <v>2338</v>
      </c>
      <c r="E1111" s="203" t="str">
        <f>CONCATENATE(SUM('Раздел 4'!P40:R40),"&lt;=",SUM('Раздел 4'!F40:F40))</f>
        <v>0&lt;=0</v>
      </c>
    </row>
    <row r="1112" spans="1:5" s="123" customFormat="1" ht="25.5">
      <c r="A1112" s="201" t="str">
        <f>IF((SUM('Раздел 4'!P41:R41)&lt;=SUM('Раздел 4'!F41:F41)),"","Неверно!")</f>
        <v/>
      </c>
      <c r="B1112" s="202" t="s">
        <v>10160</v>
      </c>
      <c r="C1112" s="203" t="s">
        <v>1957</v>
      </c>
      <c r="D1112" s="203" t="s">
        <v>2338</v>
      </c>
      <c r="E1112" s="203" t="str">
        <f>CONCATENATE(SUM('Раздел 4'!P41:R41),"&lt;=",SUM('Раздел 4'!F41:F41))</f>
        <v>0&lt;=0</v>
      </c>
    </row>
    <row r="1113" spans="1:5" s="123" customFormat="1" ht="25.5">
      <c r="A1113" s="201" t="str">
        <f>IF((SUM('Раздел 4'!P42:R42)&lt;=SUM('Раздел 4'!F42:F42)),"","Неверно!")</f>
        <v/>
      </c>
      <c r="B1113" s="202" t="s">
        <v>10160</v>
      </c>
      <c r="C1113" s="203" t="s">
        <v>1958</v>
      </c>
      <c r="D1113" s="203" t="s">
        <v>2338</v>
      </c>
      <c r="E1113" s="203" t="str">
        <f>CONCATENATE(SUM('Раздел 4'!P42:R42),"&lt;=",SUM('Раздел 4'!F42:F42))</f>
        <v>0&lt;=0</v>
      </c>
    </row>
    <row r="1114" spans="1:5" s="123" customFormat="1" ht="25.5">
      <c r="A1114" s="201" t="str">
        <f>IF((SUM('Раздел 4'!P43:R43)&lt;=SUM('Раздел 4'!F43:F43)),"","Неверно!")</f>
        <v/>
      </c>
      <c r="B1114" s="202" t="s">
        <v>10160</v>
      </c>
      <c r="C1114" s="203" t="s">
        <v>1959</v>
      </c>
      <c r="D1114" s="203" t="s">
        <v>2338</v>
      </c>
      <c r="E1114" s="203" t="str">
        <f>CONCATENATE(SUM('Раздел 4'!P43:R43),"&lt;=",SUM('Раздел 4'!F43:F43))</f>
        <v>0&lt;=0</v>
      </c>
    </row>
    <row r="1115" spans="1:5" s="123" customFormat="1" ht="25.5">
      <c r="A1115" s="201" t="str">
        <f>IF((SUM('Раздел 4'!P44:R44)&lt;=SUM('Раздел 4'!F44:F44)),"","Неверно!")</f>
        <v/>
      </c>
      <c r="B1115" s="202" t="s">
        <v>10160</v>
      </c>
      <c r="C1115" s="203" t="s">
        <v>1960</v>
      </c>
      <c r="D1115" s="203" t="s">
        <v>2338</v>
      </c>
      <c r="E1115" s="203" t="str">
        <f>CONCATENATE(SUM('Раздел 4'!P44:R44),"&lt;=",SUM('Раздел 4'!F44:F44))</f>
        <v>0&lt;=0</v>
      </c>
    </row>
    <row r="1116" spans="1:5" s="123" customFormat="1" ht="25.5">
      <c r="A1116" s="201" t="str">
        <f>IF((SUM('Раздел 4'!P45:R45)&lt;=SUM('Раздел 4'!F45:F45)),"","Неверно!")</f>
        <v/>
      </c>
      <c r="B1116" s="202" t="s">
        <v>10160</v>
      </c>
      <c r="C1116" s="203" t="s">
        <v>1961</v>
      </c>
      <c r="D1116" s="203" t="s">
        <v>2338</v>
      </c>
      <c r="E1116" s="203" t="str">
        <f>CONCATENATE(SUM('Раздел 4'!P45:R45),"&lt;=",SUM('Раздел 4'!F45:F45))</f>
        <v>0&lt;=0</v>
      </c>
    </row>
    <row r="1117" spans="1:5" s="123" customFormat="1" ht="25.5">
      <c r="A1117" s="201" t="str">
        <f>IF((SUM('Раздел 4'!P46:R46)&lt;=SUM('Раздел 4'!F46:F46)),"","Неверно!")</f>
        <v/>
      </c>
      <c r="B1117" s="202" t="s">
        <v>10160</v>
      </c>
      <c r="C1117" s="203" t="s">
        <v>1962</v>
      </c>
      <c r="D1117" s="203" t="s">
        <v>2338</v>
      </c>
      <c r="E1117" s="203" t="str">
        <f>CONCATENATE(SUM('Раздел 4'!P46:R46),"&lt;=",SUM('Раздел 4'!F46:F46))</f>
        <v>0&lt;=0</v>
      </c>
    </row>
    <row r="1118" spans="1:5" s="123" customFormat="1" ht="25.5">
      <c r="A1118" s="201" t="str">
        <f>IF((SUM('Раздел 4'!P11:R11)&lt;=SUM('Раздел 4'!F11:F11)),"","Неверно!")</f>
        <v/>
      </c>
      <c r="B1118" s="202" t="s">
        <v>10160</v>
      </c>
      <c r="C1118" s="203" t="s">
        <v>1963</v>
      </c>
      <c r="D1118" s="203" t="s">
        <v>2338</v>
      </c>
      <c r="E1118" s="203" t="str">
        <f>CONCATENATE(SUM('Раздел 4'!P11:R11),"&lt;=",SUM('Раздел 4'!F11:F11))</f>
        <v>3&lt;=3</v>
      </c>
    </row>
    <row r="1119" spans="1:5" s="123" customFormat="1" ht="25.5">
      <c r="A1119" s="201" t="str">
        <f>IF((SUM('Раздел 4'!P47:R47)&lt;=SUM('Раздел 4'!F47:F47)),"","Неверно!")</f>
        <v/>
      </c>
      <c r="B1119" s="202" t="s">
        <v>10160</v>
      </c>
      <c r="C1119" s="203" t="s">
        <v>1964</v>
      </c>
      <c r="D1119" s="203" t="s">
        <v>2338</v>
      </c>
      <c r="E1119" s="203" t="str">
        <f>CONCATENATE(SUM('Раздел 4'!P47:R47),"&lt;=",SUM('Раздел 4'!F47:F47))</f>
        <v>0&lt;=0</v>
      </c>
    </row>
    <row r="1120" spans="1:5" s="123" customFormat="1" ht="25.5">
      <c r="A1120" s="201" t="str">
        <f>IF((SUM('Раздел 4'!P48:R48)&lt;=SUM('Раздел 4'!F48:F48)),"","Неверно!")</f>
        <v/>
      </c>
      <c r="B1120" s="202" t="s">
        <v>10160</v>
      </c>
      <c r="C1120" s="203" t="s">
        <v>1965</v>
      </c>
      <c r="D1120" s="203" t="s">
        <v>2338</v>
      </c>
      <c r="E1120" s="203" t="str">
        <f>CONCATENATE(SUM('Раздел 4'!P48:R48),"&lt;=",SUM('Раздел 4'!F48:F48))</f>
        <v>0&lt;=0</v>
      </c>
    </row>
    <row r="1121" spans="1:5" s="123" customFormat="1" ht="25.5">
      <c r="A1121" s="201" t="str">
        <f>IF((SUM('Раздел 4'!P49:R49)&lt;=SUM('Раздел 4'!F49:F49)),"","Неверно!")</f>
        <v/>
      </c>
      <c r="B1121" s="202" t="s">
        <v>10160</v>
      </c>
      <c r="C1121" s="203" t="s">
        <v>1966</v>
      </c>
      <c r="D1121" s="203" t="s">
        <v>2338</v>
      </c>
      <c r="E1121" s="203" t="str">
        <f>CONCATENATE(SUM('Раздел 4'!P49:R49),"&lt;=",SUM('Раздел 4'!F49:F49))</f>
        <v>0&lt;=0</v>
      </c>
    </row>
    <row r="1122" spans="1:5" s="123" customFormat="1" ht="25.5">
      <c r="A1122" s="201" t="str">
        <f>IF((SUM('Раздел 4'!P50:R50)&lt;=SUM('Раздел 4'!F50:F50)),"","Неверно!")</f>
        <v/>
      </c>
      <c r="B1122" s="202" t="s">
        <v>10160</v>
      </c>
      <c r="C1122" s="203" t="s">
        <v>1967</v>
      </c>
      <c r="D1122" s="203" t="s">
        <v>2338</v>
      </c>
      <c r="E1122" s="203" t="str">
        <f>CONCATENATE(SUM('Раздел 4'!P50:R50),"&lt;=",SUM('Раздел 4'!F50:F50))</f>
        <v>0&lt;=0</v>
      </c>
    </row>
    <row r="1123" spans="1:5" s="123" customFormat="1" ht="25.5">
      <c r="A1123" s="201" t="str">
        <f>IF((SUM('Раздел 4'!P51:R51)&lt;=SUM('Раздел 4'!F51:F51)),"","Неверно!")</f>
        <v/>
      </c>
      <c r="B1123" s="202" t="s">
        <v>10160</v>
      </c>
      <c r="C1123" s="203" t="s">
        <v>1968</v>
      </c>
      <c r="D1123" s="203" t="s">
        <v>2338</v>
      </c>
      <c r="E1123" s="203" t="str">
        <f>CONCATENATE(SUM('Раздел 4'!P51:R51),"&lt;=",SUM('Раздел 4'!F51:F51))</f>
        <v>0&lt;=0</v>
      </c>
    </row>
    <row r="1124" spans="1:5" s="123" customFormat="1" ht="25.5">
      <c r="A1124" s="201" t="str">
        <f>IF((SUM('Раздел 4'!P52:R52)&lt;=SUM('Раздел 4'!F52:F52)),"","Неверно!")</f>
        <v/>
      </c>
      <c r="B1124" s="202" t="s">
        <v>10160</v>
      </c>
      <c r="C1124" s="203" t="s">
        <v>1969</v>
      </c>
      <c r="D1124" s="203" t="s">
        <v>2338</v>
      </c>
      <c r="E1124" s="203" t="str">
        <f>CONCATENATE(SUM('Раздел 4'!P52:R52),"&lt;=",SUM('Раздел 4'!F52:F52))</f>
        <v>0&lt;=0</v>
      </c>
    </row>
    <row r="1125" spans="1:5" s="123" customFormat="1" ht="25.5">
      <c r="A1125" s="201" t="str">
        <f>IF((SUM('Раздел 4'!P53:R53)&lt;=SUM('Раздел 4'!F53:F53)),"","Неверно!")</f>
        <v/>
      </c>
      <c r="B1125" s="202" t="s">
        <v>10160</v>
      </c>
      <c r="C1125" s="203" t="s">
        <v>1970</v>
      </c>
      <c r="D1125" s="203" t="s">
        <v>2338</v>
      </c>
      <c r="E1125" s="203" t="str">
        <f>CONCATENATE(SUM('Раздел 4'!P53:R53),"&lt;=",SUM('Раздел 4'!F53:F53))</f>
        <v>0&lt;=0</v>
      </c>
    </row>
    <row r="1126" spans="1:5" s="123" customFormat="1" ht="25.5">
      <c r="A1126" s="201" t="str">
        <f>IF((SUM('Раздел 4'!P54:R54)&lt;=SUM('Раздел 4'!F54:F54)),"","Неверно!")</f>
        <v/>
      </c>
      <c r="B1126" s="202" t="s">
        <v>10160</v>
      </c>
      <c r="C1126" s="203" t="s">
        <v>1971</v>
      </c>
      <c r="D1126" s="203" t="s">
        <v>2338</v>
      </c>
      <c r="E1126" s="203" t="str">
        <f>CONCATENATE(SUM('Раздел 4'!P54:R54),"&lt;=",SUM('Раздел 4'!F54:F54))</f>
        <v>0&lt;=0</v>
      </c>
    </row>
    <row r="1127" spans="1:5" s="123" customFormat="1" ht="25.5">
      <c r="A1127" s="201" t="str">
        <f>IF((SUM('Раздел 4'!P55:R55)&lt;=SUM('Раздел 4'!F55:F55)),"","Неверно!")</f>
        <v/>
      </c>
      <c r="B1127" s="202" t="s">
        <v>10160</v>
      </c>
      <c r="C1127" s="203" t="s">
        <v>1972</v>
      </c>
      <c r="D1127" s="203" t="s">
        <v>2338</v>
      </c>
      <c r="E1127" s="203" t="str">
        <f>CONCATENATE(SUM('Раздел 4'!P55:R55),"&lt;=",SUM('Раздел 4'!F55:F55))</f>
        <v>0&lt;=0</v>
      </c>
    </row>
    <row r="1128" spans="1:5" s="123" customFormat="1" ht="25.5">
      <c r="A1128" s="201" t="str">
        <f>IF((SUM('Раздел 4'!P56:R56)&lt;=SUM('Раздел 4'!F56:F56)),"","Неверно!")</f>
        <v/>
      </c>
      <c r="B1128" s="202" t="s">
        <v>10160</v>
      </c>
      <c r="C1128" s="203" t="s">
        <v>1973</v>
      </c>
      <c r="D1128" s="203" t="s">
        <v>2338</v>
      </c>
      <c r="E1128" s="203" t="str">
        <f>CONCATENATE(SUM('Раздел 4'!P56:R56),"&lt;=",SUM('Раздел 4'!F56:F56))</f>
        <v>0&lt;=0</v>
      </c>
    </row>
    <row r="1129" spans="1:5" s="123" customFormat="1" ht="25.5">
      <c r="A1129" s="201" t="str">
        <f>IF((SUM('Раздел 4'!P12:R12)&lt;=SUM('Раздел 4'!F12:F12)),"","Неверно!")</f>
        <v/>
      </c>
      <c r="B1129" s="202" t="s">
        <v>10160</v>
      </c>
      <c r="C1129" s="203" t="s">
        <v>1974</v>
      </c>
      <c r="D1129" s="203" t="s">
        <v>2338</v>
      </c>
      <c r="E1129" s="203" t="str">
        <f>CONCATENATE(SUM('Раздел 4'!P12:R12),"&lt;=",SUM('Раздел 4'!F12:F12))</f>
        <v>1&lt;=1</v>
      </c>
    </row>
    <row r="1130" spans="1:5" s="123" customFormat="1" ht="25.5">
      <c r="A1130" s="201" t="str">
        <f>IF((SUM('Раздел 4'!P57:R57)&lt;=SUM('Раздел 4'!F57:F57)),"","Неверно!")</f>
        <v/>
      </c>
      <c r="B1130" s="202" t="s">
        <v>10160</v>
      </c>
      <c r="C1130" s="203" t="s">
        <v>1975</v>
      </c>
      <c r="D1130" s="203" t="s">
        <v>2338</v>
      </c>
      <c r="E1130" s="203" t="str">
        <f>CONCATENATE(SUM('Раздел 4'!P57:R57),"&lt;=",SUM('Раздел 4'!F57:F57))</f>
        <v>0&lt;=0</v>
      </c>
    </row>
    <row r="1131" spans="1:5" s="123" customFormat="1" ht="25.5">
      <c r="A1131" s="201" t="str">
        <f>IF((SUM('Раздел 4'!P58:R58)&lt;=SUM('Раздел 4'!F58:F58)),"","Неверно!")</f>
        <v/>
      </c>
      <c r="B1131" s="202" t="s">
        <v>10160</v>
      </c>
      <c r="C1131" s="203" t="s">
        <v>1976</v>
      </c>
      <c r="D1131" s="203" t="s">
        <v>2338</v>
      </c>
      <c r="E1131" s="203" t="str">
        <f>CONCATENATE(SUM('Раздел 4'!P58:R58),"&lt;=",SUM('Раздел 4'!F58:F58))</f>
        <v>0&lt;=0</v>
      </c>
    </row>
    <row r="1132" spans="1:5" s="123" customFormat="1" ht="25.5">
      <c r="A1132" s="201" t="str">
        <f>IF((SUM('Раздел 4'!P13:R13)&lt;=SUM('Раздел 4'!F13:F13)),"","Неверно!")</f>
        <v/>
      </c>
      <c r="B1132" s="202" t="s">
        <v>10160</v>
      </c>
      <c r="C1132" s="203" t="s">
        <v>1977</v>
      </c>
      <c r="D1132" s="203" t="s">
        <v>2338</v>
      </c>
      <c r="E1132" s="203" t="str">
        <f>CONCATENATE(SUM('Раздел 4'!P13:R13),"&lt;=",SUM('Раздел 4'!F13:F13))</f>
        <v>0&lt;=0</v>
      </c>
    </row>
    <row r="1133" spans="1:5" s="123" customFormat="1" ht="25.5">
      <c r="A1133" s="201" t="str">
        <f>IF((SUM('Раздел 4'!P14:R14)&lt;=SUM('Раздел 4'!F14:F14)),"","Неверно!")</f>
        <v/>
      </c>
      <c r="B1133" s="202" t="s">
        <v>10160</v>
      </c>
      <c r="C1133" s="203" t="s">
        <v>1978</v>
      </c>
      <c r="D1133" s="203" t="s">
        <v>2338</v>
      </c>
      <c r="E1133" s="203" t="str">
        <f>CONCATENATE(SUM('Раздел 4'!P14:R14),"&lt;=",SUM('Раздел 4'!F14:F14))</f>
        <v>0&lt;=0</v>
      </c>
    </row>
    <row r="1134" spans="1:5" s="123" customFormat="1" ht="25.5">
      <c r="A1134" s="201" t="str">
        <f>IF((SUM('Раздел 4'!P15:R15)&lt;=SUM('Раздел 4'!F15:F15)),"","Неверно!")</f>
        <v/>
      </c>
      <c r="B1134" s="202" t="s">
        <v>10160</v>
      </c>
      <c r="C1134" s="203" t="s">
        <v>1979</v>
      </c>
      <c r="D1134" s="203" t="s">
        <v>2338</v>
      </c>
      <c r="E1134" s="203" t="str">
        <f>CONCATENATE(SUM('Раздел 4'!P15:R15),"&lt;=",SUM('Раздел 4'!F15:F15))</f>
        <v>0&lt;=0</v>
      </c>
    </row>
    <row r="1135" spans="1:5" s="123" customFormat="1" ht="25.5">
      <c r="A1135" s="201" t="str">
        <f>IF((SUM('Раздел 4'!P16:R16)&lt;=SUM('Раздел 4'!F16:F16)),"","Неверно!")</f>
        <v/>
      </c>
      <c r="B1135" s="202" t="s">
        <v>10160</v>
      </c>
      <c r="C1135" s="203" t="s">
        <v>1980</v>
      </c>
      <c r="D1135" s="203" t="s">
        <v>2338</v>
      </c>
      <c r="E1135" s="203" t="str">
        <f>CONCATENATE(SUM('Раздел 4'!P16:R16),"&lt;=",SUM('Раздел 4'!F16:F16))</f>
        <v>0&lt;=0</v>
      </c>
    </row>
    <row r="1136" spans="1:5" s="123" customFormat="1">
      <c r="A1136" s="201" t="str">
        <f>IF((SUM('Раздел 4'!F23:F23)&gt;=SUM('Раздел 4'!F24:F25)),"","Неверно!")</f>
        <v/>
      </c>
      <c r="B1136" s="202" t="s">
        <v>10161</v>
      </c>
      <c r="C1136" s="203" t="s">
        <v>1645</v>
      </c>
      <c r="D1136" s="203" t="s">
        <v>2337</v>
      </c>
      <c r="E1136" s="203" t="str">
        <f>CONCATENATE(SUM('Раздел 4'!F23:F23),"&gt;=",SUM('Раздел 4'!F24:F25))</f>
        <v>0&gt;=0</v>
      </c>
    </row>
    <row r="1137" spans="1:5" s="123" customFormat="1">
      <c r="A1137" s="201" t="str">
        <f>IF((SUM('Раздел 4'!O23:O23)&gt;=SUM('Раздел 4'!O24:O25)),"","Неверно!")</f>
        <v/>
      </c>
      <c r="B1137" s="202" t="s">
        <v>10161</v>
      </c>
      <c r="C1137" s="203" t="s">
        <v>1646</v>
      </c>
      <c r="D1137" s="203" t="s">
        <v>2337</v>
      </c>
      <c r="E1137" s="203" t="str">
        <f>CONCATENATE(SUM('Раздел 4'!O23:O23),"&gt;=",SUM('Раздел 4'!O24:O25))</f>
        <v>0&gt;=0</v>
      </c>
    </row>
    <row r="1138" spans="1:5" s="123" customFormat="1">
      <c r="A1138" s="201" t="str">
        <f>IF((SUM('Раздел 4'!P23:P23)&gt;=SUM('Раздел 4'!P24:P25)),"","Неверно!")</f>
        <v/>
      </c>
      <c r="B1138" s="202" t="s">
        <v>10161</v>
      </c>
      <c r="C1138" s="203" t="s">
        <v>1647</v>
      </c>
      <c r="D1138" s="203" t="s">
        <v>2337</v>
      </c>
      <c r="E1138" s="203" t="str">
        <f>CONCATENATE(SUM('Раздел 4'!P23:P23),"&gt;=",SUM('Раздел 4'!P24:P25))</f>
        <v>0&gt;=0</v>
      </c>
    </row>
    <row r="1139" spans="1:5" s="123" customFormat="1">
      <c r="A1139" s="201" t="str">
        <f>IF((SUM('Раздел 4'!Q23:Q23)&gt;=SUM('Раздел 4'!Q24:Q25)),"","Неверно!")</f>
        <v/>
      </c>
      <c r="B1139" s="202" t="s">
        <v>10161</v>
      </c>
      <c r="C1139" s="203" t="s">
        <v>1648</v>
      </c>
      <c r="D1139" s="203" t="s">
        <v>2337</v>
      </c>
      <c r="E1139" s="203" t="str">
        <f>CONCATENATE(SUM('Раздел 4'!Q23:Q23),"&gt;=",SUM('Раздел 4'!Q24:Q25))</f>
        <v>0&gt;=0</v>
      </c>
    </row>
    <row r="1140" spans="1:5" s="123" customFormat="1">
      <c r="A1140" s="201" t="str">
        <f>IF((SUM('Раздел 4'!R23:R23)&gt;=SUM('Раздел 4'!R24:R25)),"","Неверно!")</f>
        <v/>
      </c>
      <c r="B1140" s="202" t="s">
        <v>10161</v>
      </c>
      <c r="C1140" s="203" t="s">
        <v>1649</v>
      </c>
      <c r="D1140" s="203" t="s">
        <v>2337</v>
      </c>
      <c r="E1140" s="203" t="str">
        <f>CONCATENATE(SUM('Раздел 4'!R23:R23),"&gt;=",SUM('Раздел 4'!R24:R25))</f>
        <v>0&gt;=0</v>
      </c>
    </row>
    <row r="1141" spans="1:5" s="123" customFormat="1">
      <c r="A1141" s="201" t="str">
        <f>IF((SUM('Раздел 4'!G23:G23)&gt;=SUM('Раздел 4'!G24:G25)),"","Неверно!")</f>
        <v/>
      </c>
      <c r="B1141" s="202" t="s">
        <v>10161</v>
      </c>
      <c r="C1141" s="203" t="s">
        <v>1650</v>
      </c>
      <c r="D1141" s="203" t="s">
        <v>2337</v>
      </c>
      <c r="E1141" s="203" t="str">
        <f>CONCATENATE(SUM('Раздел 4'!G23:G23),"&gt;=",SUM('Раздел 4'!G24:G25))</f>
        <v>0&gt;=0</v>
      </c>
    </row>
    <row r="1142" spans="1:5" s="123" customFormat="1">
      <c r="A1142" s="201" t="str">
        <f>IF((SUM('Раздел 4'!H23:H23)&gt;=SUM('Раздел 4'!H24:H25)),"","Неверно!")</f>
        <v/>
      </c>
      <c r="B1142" s="202" t="s">
        <v>10161</v>
      </c>
      <c r="C1142" s="203" t="s">
        <v>1651</v>
      </c>
      <c r="D1142" s="203" t="s">
        <v>2337</v>
      </c>
      <c r="E1142" s="203" t="str">
        <f>CONCATENATE(SUM('Раздел 4'!H23:H23),"&gt;=",SUM('Раздел 4'!H24:H25))</f>
        <v>0&gt;=0</v>
      </c>
    </row>
    <row r="1143" spans="1:5" s="123" customFormat="1">
      <c r="A1143" s="201" t="str">
        <f>IF((SUM('Раздел 4'!I23:I23)&gt;=SUM('Раздел 4'!I24:I25)),"","Неверно!")</f>
        <v/>
      </c>
      <c r="B1143" s="202" t="s">
        <v>10161</v>
      </c>
      <c r="C1143" s="203" t="s">
        <v>1652</v>
      </c>
      <c r="D1143" s="203" t="s">
        <v>2337</v>
      </c>
      <c r="E1143" s="203" t="str">
        <f>CONCATENATE(SUM('Раздел 4'!I23:I23),"&gt;=",SUM('Раздел 4'!I24:I25))</f>
        <v>0&gt;=0</v>
      </c>
    </row>
    <row r="1144" spans="1:5" s="123" customFormat="1">
      <c r="A1144" s="201" t="str">
        <f>IF((SUM('Раздел 4'!J23:J23)&gt;=SUM('Раздел 4'!J24:J25)),"","Неверно!")</f>
        <v/>
      </c>
      <c r="B1144" s="202" t="s">
        <v>10161</v>
      </c>
      <c r="C1144" s="203" t="s">
        <v>1653</v>
      </c>
      <c r="D1144" s="203" t="s">
        <v>2337</v>
      </c>
      <c r="E1144" s="203" t="str">
        <f>CONCATENATE(SUM('Раздел 4'!J23:J23),"&gt;=",SUM('Раздел 4'!J24:J25))</f>
        <v>0&gt;=0</v>
      </c>
    </row>
    <row r="1145" spans="1:5" s="123" customFormat="1">
      <c r="A1145" s="201" t="str">
        <f>IF((SUM('Раздел 4'!K23:K23)&gt;=SUM('Раздел 4'!K24:K25)),"","Неверно!")</f>
        <v/>
      </c>
      <c r="B1145" s="202" t="s">
        <v>10161</v>
      </c>
      <c r="C1145" s="203" t="s">
        <v>1654</v>
      </c>
      <c r="D1145" s="203" t="s">
        <v>2337</v>
      </c>
      <c r="E1145" s="203" t="str">
        <f>CONCATENATE(SUM('Раздел 4'!K23:K23),"&gt;=",SUM('Раздел 4'!K24:K25))</f>
        <v>0&gt;=0</v>
      </c>
    </row>
    <row r="1146" spans="1:5" s="123" customFormat="1">
      <c r="A1146" s="201" t="str">
        <f>IF((SUM('Раздел 4'!L23:L23)&gt;=SUM('Раздел 4'!L24:L25)),"","Неверно!")</f>
        <v/>
      </c>
      <c r="B1146" s="202" t="s">
        <v>10161</v>
      </c>
      <c r="C1146" s="203" t="s">
        <v>1655</v>
      </c>
      <c r="D1146" s="203" t="s">
        <v>2337</v>
      </c>
      <c r="E1146" s="203" t="str">
        <f>CONCATENATE(SUM('Раздел 4'!L23:L23),"&gt;=",SUM('Раздел 4'!L24:L25))</f>
        <v>0&gt;=0</v>
      </c>
    </row>
    <row r="1147" spans="1:5" s="123" customFormat="1">
      <c r="A1147" s="201" t="str">
        <f>IF((SUM('Раздел 4'!M23:M23)&gt;=SUM('Раздел 4'!M24:M25)),"","Неверно!")</f>
        <v/>
      </c>
      <c r="B1147" s="202" t="s">
        <v>10161</v>
      </c>
      <c r="C1147" s="203" t="s">
        <v>1656</v>
      </c>
      <c r="D1147" s="203" t="s">
        <v>2337</v>
      </c>
      <c r="E1147" s="203" t="str">
        <f>CONCATENATE(SUM('Раздел 4'!M23:M23),"&gt;=",SUM('Раздел 4'!M24:M25))</f>
        <v>0&gt;=0</v>
      </c>
    </row>
    <row r="1148" spans="1:5" s="123" customFormat="1">
      <c r="A1148" s="201" t="str">
        <f>IF((SUM('Раздел 4'!N23:N23)&gt;=SUM('Раздел 4'!N24:N25)),"","Неверно!")</f>
        <v/>
      </c>
      <c r="B1148" s="202" t="s">
        <v>10161</v>
      </c>
      <c r="C1148" s="203" t="s">
        <v>1657</v>
      </c>
      <c r="D1148" s="203" t="s">
        <v>2337</v>
      </c>
      <c r="E1148" s="203" t="str">
        <f>CONCATENATE(SUM('Раздел 4'!N23:N23),"&gt;=",SUM('Раздел 4'!N24:N25))</f>
        <v>0&gt;=0</v>
      </c>
    </row>
    <row r="1149" spans="1:5" s="123" customFormat="1">
      <c r="A1149" s="201" t="str">
        <f>IF((SUM('Раздел 4'!K8:K8)&gt;=SUM('Раздел 4'!L8:L8)),"","Неверно!")</f>
        <v/>
      </c>
      <c r="B1149" s="202" t="s">
        <v>10162</v>
      </c>
      <c r="C1149" s="203" t="s">
        <v>1584</v>
      </c>
      <c r="D1149" s="203" t="s">
        <v>2336</v>
      </c>
      <c r="E1149" s="203" t="str">
        <f>CONCATENATE(SUM('Раздел 4'!K8:K8),"&gt;=",SUM('Раздел 4'!L8:L8))</f>
        <v>3&gt;=3</v>
      </c>
    </row>
    <row r="1150" spans="1:5" s="123" customFormat="1">
      <c r="A1150" s="201" t="str">
        <f>IF((SUM('Раздел 4'!K17:K17)&gt;=SUM('Раздел 4'!L17:L17)),"","Неверно!")</f>
        <v/>
      </c>
      <c r="B1150" s="202" t="s">
        <v>10162</v>
      </c>
      <c r="C1150" s="203" t="s">
        <v>1585</v>
      </c>
      <c r="D1150" s="203" t="s">
        <v>2336</v>
      </c>
      <c r="E1150" s="203" t="str">
        <f>CONCATENATE(SUM('Раздел 4'!K17:K17),"&gt;=",SUM('Раздел 4'!L17:L17))</f>
        <v>0&gt;=0</v>
      </c>
    </row>
    <row r="1151" spans="1:5" s="123" customFormat="1">
      <c r="A1151" s="201" t="str">
        <f>IF((SUM('Раздел 4'!K18:K18)&gt;=SUM('Раздел 4'!L18:L18)),"","Неверно!")</f>
        <v/>
      </c>
      <c r="B1151" s="202" t="s">
        <v>10162</v>
      </c>
      <c r="C1151" s="203" t="s">
        <v>1586</v>
      </c>
      <c r="D1151" s="203" t="s">
        <v>2336</v>
      </c>
      <c r="E1151" s="203" t="str">
        <f>CONCATENATE(SUM('Раздел 4'!K18:K18),"&gt;=",SUM('Раздел 4'!L18:L18))</f>
        <v>0&gt;=0</v>
      </c>
    </row>
    <row r="1152" spans="1:5" s="123" customFormat="1">
      <c r="A1152" s="201" t="str">
        <f>IF((SUM('Раздел 4'!K19:K19)&gt;=SUM('Раздел 4'!L19:L19)),"","Неверно!")</f>
        <v/>
      </c>
      <c r="B1152" s="202" t="s">
        <v>10162</v>
      </c>
      <c r="C1152" s="203" t="s">
        <v>1587</v>
      </c>
      <c r="D1152" s="203" t="s">
        <v>2336</v>
      </c>
      <c r="E1152" s="203" t="str">
        <f>CONCATENATE(SUM('Раздел 4'!K19:K19),"&gt;=",SUM('Раздел 4'!L19:L19))</f>
        <v>0&gt;=0</v>
      </c>
    </row>
    <row r="1153" spans="1:5" s="123" customFormat="1">
      <c r="A1153" s="201" t="str">
        <f>IF((SUM('Раздел 4'!K20:K20)&gt;=SUM('Раздел 4'!L20:L20)),"","Неверно!")</f>
        <v/>
      </c>
      <c r="B1153" s="202" t="s">
        <v>10162</v>
      </c>
      <c r="C1153" s="203" t="s">
        <v>1588</v>
      </c>
      <c r="D1153" s="203" t="s">
        <v>2336</v>
      </c>
      <c r="E1153" s="203" t="str">
        <f>CONCATENATE(SUM('Раздел 4'!K20:K20),"&gt;=",SUM('Раздел 4'!L20:L20))</f>
        <v>1&gt;=1</v>
      </c>
    </row>
    <row r="1154" spans="1:5" s="123" customFormat="1">
      <c r="A1154" s="201" t="str">
        <f>IF((SUM('Раздел 4'!K21:K21)&gt;=SUM('Раздел 4'!L21:L21)),"","Неверно!")</f>
        <v/>
      </c>
      <c r="B1154" s="202" t="s">
        <v>10162</v>
      </c>
      <c r="C1154" s="203" t="s">
        <v>1589</v>
      </c>
      <c r="D1154" s="203" t="s">
        <v>2336</v>
      </c>
      <c r="E1154" s="203" t="str">
        <f>CONCATENATE(SUM('Раздел 4'!K21:K21),"&gt;=",SUM('Раздел 4'!L21:L21))</f>
        <v>0&gt;=0</v>
      </c>
    </row>
    <row r="1155" spans="1:5" s="123" customFormat="1">
      <c r="A1155" s="201" t="str">
        <f>IF((SUM('Раздел 4'!K22:K22)&gt;=SUM('Раздел 4'!L22:L22)),"","Неверно!")</f>
        <v/>
      </c>
      <c r="B1155" s="202" t="s">
        <v>10162</v>
      </c>
      <c r="C1155" s="203" t="s">
        <v>1590</v>
      </c>
      <c r="D1155" s="203" t="s">
        <v>2336</v>
      </c>
      <c r="E1155" s="203" t="str">
        <f>CONCATENATE(SUM('Раздел 4'!K22:K22),"&gt;=",SUM('Раздел 4'!L22:L22))</f>
        <v>0&gt;=0</v>
      </c>
    </row>
    <row r="1156" spans="1:5" s="123" customFormat="1">
      <c r="A1156" s="201" t="str">
        <f>IF((SUM('Раздел 4'!K23:K23)&gt;=SUM('Раздел 4'!L23:L23)),"","Неверно!")</f>
        <v/>
      </c>
      <c r="B1156" s="202" t="s">
        <v>10162</v>
      </c>
      <c r="C1156" s="203" t="s">
        <v>1591</v>
      </c>
      <c r="D1156" s="203" t="s">
        <v>2336</v>
      </c>
      <c r="E1156" s="203" t="str">
        <f>CONCATENATE(SUM('Раздел 4'!K23:K23),"&gt;=",SUM('Раздел 4'!L23:L23))</f>
        <v>0&gt;=0</v>
      </c>
    </row>
    <row r="1157" spans="1:5" s="123" customFormat="1">
      <c r="A1157" s="201" t="str">
        <f>IF((SUM('Раздел 4'!K24:K24)&gt;=SUM('Раздел 4'!L24:L24)),"","Неверно!")</f>
        <v/>
      </c>
      <c r="B1157" s="202" t="s">
        <v>10162</v>
      </c>
      <c r="C1157" s="203" t="s">
        <v>1592</v>
      </c>
      <c r="D1157" s="203" t="s">
        <v>2336</v>
      </c>
      <c r="E1157" s="203" t="str">
        <f>CONCATENATE(SUM('Раздел 4'!K24:K24),"&gt;=",SUM('Раздел 4'!L24:L24))</f>
        <v>0&gt;=0</v>
      </c>
    </row>
    <row r="1158" spans="1:5" s="123" customFormat="1">
      <c r="A1158" s="201" t="str">
        <f>IF((SUM('Раздел 4'!K25:K25)&gt;=SUM('Раздел 4'!L25:L25)),"","Неверно!")</f>
        <v/>
      </c>
      <c r="B1158" s="202" t="s">
        <v>10162</v>
      </c>
      <c r="C1158" s="203" t="s">
        <v>1593</v>
      </c>
      <c r="D1158" s="203" t="s">
        <v>2336</v>
      </c>
      <c r="E1158" s="203" t="str">
        <f>CONCATENATE(SUM('Раздел 4'!K25:K25),"&gt;=",SUM('Раздел 4'!L25:L25))</f>
        <v>0&gt;=0</v>
      </c>
    </row>
    <row r="1159" spans="1:5" s="123" customFormat="1">
      <c r="A1159" s="201" t="str">
        <f>IF((SUM('Раздел 4'!K26:K26)&gt;=SUM('Раздел 4'!L26:L26)),"","Неверно!")</f>
        <v/>
      </c>
      <c r="B1159" s="202" t="s">
        <v>10162</v>
      </c>
      <c r="C1159" s="203" t="s">
        <v>1594</v>
      </c>
      <c r="D1159" s="203" t="s">
        <v>2336</v>
      </c>
      <c r="E1159" s="203" t="str">
        <f>CONCATENATE(SUM('Раздел 4'!K26:K26),"&gt;=",SUM('Раздел 4'!L26:L26))</f>
        <v>0&gt;=0</v>
      </c>
    </row>
    <row r="1160" spans="1:5" s="123" customFormat="1">
      <c r="A1160" s="201" t="str">
        <f>IF((SUM('Раздел 4'!K9:K9)&gt;=SUM('Раздел 4'!L9:L9)),"","Неверно!")</f>
        <v/>
      </c>
      <c r="B1160" s="202" t="s">
        <v>10162</v>
      </c>
      <c r="C1160" s="203" t="s">
        <v>1595</v>
      </c>
      <c r="D1160" s="203" t="s">
        <v>2336</v>
      </c>
      <c r="E1160" s="203" t="str">
        <f>CONCATENATE(SUM('Раздел 4'!K9:K9),"&gt;=",SUM('Раздел 4'!L9:L9))</f>
        <v>1&gt;=1</v>
      </c>
    </row>
    <row r="1161" spans="1:5" s="123" customFormat="1">
      <c r="A1161" s="201" t="str">
        <f>IF((SUM('Раздел 4'!K27:K27)&gt;=SUM('Раздел 4'!L27:L27)),"","Неверно!")</f>
        <v/>
      </c>
      <c r="B1161" s="202" t="s">
        <v>10162</v>
      </c>
      <c r="C1161" s="203" t="s">
        <v>1596</v>
      </c>
      <c r="D1161" s="203" t="s">
        <v>2336</v>
      </c>
      <c r="E1161" s="203" t="str">
        <f>CONCATENATE(SUM('Раздел 4'!K27:K27),"&gt;=",SUM('Раздел 4'!L27:L27))</f>
        <v>0&gt;=0</v>
      </c>
    </row>
    <row r="1162" spans="1:5" s="123" customFormat="1">
      <c r="A1162" s="201" t="str">
        <f>IF((SUM('Раздел 4'!K28:K28)&gt;=SUM('Раздел 4'!L28:L28)),"","Неверно!")</f>
        <v/>
      </c>
      <c r="B1162" s="202" t="s">
        <v>10162</v>
      </c>
      <c r="C1162" s="203" t="s">
        <v>1597</v>
      </c>
      <c r="D1162" s="203" t="s">
        <v>2336</v>
      </c>
      <c r="E1162" s="203" t="str">
        <f>CONCATENATE(SUM('Раздел 4'!K28:K28),"&gt;=",SUM('Раздел 4'!L28:L28))</f>
        <v>0&gt;=0</v>
      </c>
    </row>
    <row r="1163" spans="1:5" s="123" customFormat="1">
      <c r="A1163" s="201" t="str">
        <f>IF((SUM('Раздел 4'!K29:K29)&gt;=SUM('Раздел 4'!L29:L29)),"","Неверно!")</f>
        <v/>
      </c>
      <c r="B1163" s="202" t="s">
        <v>10162</v>
      </c>
      <c r="C1163" s="203" t="s">
        <v>1598</v>
      </c>
      <c r="D1163" s="203" t="s">
        <v>2336</v>
      </c>
      <c r="E1163" s="203" t="str">
        <f>CONCATENATE(SUM('Раздел 4'!K29:K29),"&gt;=",SUM('Раздел 4'!L29:L29))</f>
        <v>0&gt;=0</v>
      </c>
    </row>
    <row r="1164" spans="1:5" s="123" customFormat="1">
      <c r="A1164" s="201" t="str">
        <f>IF((SUM('Раздел 4'!K30:K30)&gt;=SUM('Раздел 4'!L30:L30)),"","Неверно!")</f>
        <v/>
      </c>
      <c r="B1164" s="202" t="s">
        <v>10162</v>
      </c>
      <c r="C1164" s="203" t="s">
        <v>1599</v>
      </c>
      <c r="D1164" s="203" t="s">
        <v>2336</v>
      </c>
      <c r="E1164" s="203" t="str">
        <f>CONCATENATE(SUM('Раздел 4'!K30:K30),"&gt;=",SUM('Раздел 4'!L30:L30))</f>
        <v>0&gt;=0</v>
      </c>
    </row>
    <row r="1165" spans="1:5" s="123" customFormat="1">
      <c r="A1165" s="201" t="str">
        <f>IF((SUM('Раздел 4'!K31:K31)&gt;=SUM('Раздел 4'!L31:L31)),"","Неверно!")</f>
        <v/>
      </c>
      <c r="B1165" s="202" t="s">
        <v>10162</v>
      </c>
      <c r="C1165" s="203" t="s">
        <v>1600</v>
      </c>
      <c r="D1165" s="203" t="s">
        <v>2336</v>
      </c>
      <c r="E1165" s="203" t="str">
        <f>CONCATENATE(SUM('Раздел 4'!K31:K31),"&gt;=",SUM('Раздел 4'!L31:L31))</f>
        <v>0&gt;=0</v>
      </c>
    </row>
    <row r="1166" spans="1:5" s="123" customFormat="1">
      <c r="A1166" s="201" t="str">
        <f>IF((SUM('Раздел 4'!K32:K32)&gt;=SUM('Раздел 4'!L32:L32)),"","Неверно!")</f>
        <v/>
      </c>
      <c r="B1166" s="202" t="s">
        <v>10162</v>
      </c>
      <c r="C1166" s="203" t="s">
        <v>1601</v>
      </c>
      <c r="D1166" s="203" t="s">
        <v>2336</v>
      </c>
      <c r="E1166" s="203" t="str">
        <f>CONCATENATE(SUM('Раздел 4'!K32:K32),"&gt;=",SUM('Раздел 4'!L32:L32))</f>
        <v>0&gt;=0</v>
      </c>
    </row>
    <row r="1167" spans="1:5" s="123" customFormat="1">
      <c r="A1167" s="201" t="str">
        <f>IF((SUM('Раздел 4'!K33:K33)&gt;=SUM('Раздел 4'!L33:L33)),"","Неверно!")</f>
        <v/>
      </c>
      <c r="B1167" s="202" t="s">
        <v>10162</v>
      </c>
      <c r="C1167" s="203" t="s">
        <v>1602</v>
      </c>
      <c r="D1167" s="203" t="s">
        <v>2336</v>
      </c>
      <c r="E1167" s="203" t="str">
        <f>CONCATENATE(SUM('Раздел 4'!K33:K33),"&gt;=",SUM('Раздел 4'!L33:L33))</f>
        <v>0&gt;=0</v>
      </c>
    </row>
    <row r="1168" spans="1:5" s="123" customFormat="1">
      <c r="A1168" s="201" t="str">
        <f>IF((SUM('Раздел 4'!K34:K34)&gt;=SUM('Раздел 4'!L34:L34)),"","Неверно!")</f>
        <v/>
      </c>
      <c r="B1168" s="202" t="s">
        <v>10162</v>
      </c>
      <c r="C1168" s="203" t="s">
        <v>1603</v>
      </c>
      <c r="D1168" s="203" t="s">
        <v>2336</v>
      </c>
      <c r="E1168" s="203" t="str">
        <f>CONCATENATE(SUM('Раздел 4'!K34:K34),"&gt;=",SUM('Раздел 4'!L34:L34))</f>
        <v>0&gt;=0</v>
      </c>
    </row>
    <row r="1169" spans="1:5" s="123" customFormat="1">
      <c r="A1169" s="201" t="str">
        <f>IF((SUM('Раздел 4'!K35:K35)&gt;=SUM('Раздел 4'!L35:L35)),"","Неверно!")</f>
        <v/>
      </c>
      <c r="B1169" s="202" t="s">
        <v>10162</v>
      </c>
      <c r="C1169" s="203" t="s">
        <v>1604</v>
      </c>
      <c r="D1169" s="203" t="s">
        <v>2336</v>
      </c>
      <c r="E1169" s="203" t="str">
        <f>CONCATENATE(SUM('Раздел 4'!K35:K35),"&gt;=",SUM('Раздел 4'!L35:L35))</f>
        <v>0&gt;=0</v>
      </c>
    </row>
    <row r="1170" spans="1:5" s="123" customFormat="1">
      <c r="A1170" s="201" t="str">
        <f>IF((SUM('Раздел 4'!K36:K36)&gt;=SUM('Раздел 4'!L36:L36)),"","Неверно!")</f>
        <v/>
      </c>
      <c r="B1170" s="202" t="s">
        <v>10162</v>
      </c>
      <c r="C1170" s="203" t="s">
        <v>1605</v>
      </c>
      <c r="D1170" s="203" t="s">
        <v>2336</v>
      </c>
      <c r="E1170" s="203" t="str">
        <f>CONCATENATE(SUM('Раздел 4'!K36:K36),"&gt;=",SUM('Раздел 4'!L36:L36))</f>
        <v>0&gt;=0</v>
      </c>
    </row>
    <row r="1171" spans="1:5" s="123" customFormat="1">
      <c r="A1171" s="201" t="str">
        <f>IF((SUM('Раздел 4'!K10:K10)&gt;=SUM('Раздел 4'!L10:L10)),"","Неверно!")</f>
        <v/>
      </c>
      <c r="B1171" s="202" t="s">
        <v>10162</v>
      </c>
      <c r="C1171" s="203" t="s">
        <v>1606</v>
      </c>
      <c r="D1171" s="203" t="s">
        <v>2336</v>
      </c>
      <c r="E1171" s="203" t="str">
        <f>CONCATENATE(SUM('Раздел 4'!K10:K10),"&gt;=",SUM('Раздел 4'!L10:L10))</f>
        <v>0&gt;=0</v>
      </c>
    </row>
    <row r="1172" spans="1:5" s="123" customFormat="1">
      <c r="A1172" s="201" t="str">
        <f>IF((SUM('Раздел 4'!K37:K37)&gt;=SUM('Раздел 4'!L37:L37)),"","Неверно!")</f>
        <v/>
      </c>
      <c r="B1172" s="202" t="s">
        <v>10162</v>
      </c>
      <c r="C1172" s="203" t="s">
        <v>1607</v>
      </c>
      <c r="D1172" s="203" t="s">
        <v>2336</v>
      </c>
      <c r="E1172" s="203" t="str">
        <f>CONCATENATE(SUM('Раздел 4'!K37:K37),"&gt;=",SUM('Раздел 4'!L37:L37))</f>
        <v>0&gt;=0</v>
      </c>
    </row>
    <row r="1173" spans="1:5" s="123" customFormat="1">
      <c r="A1173" s="201" t="str">
        <f>IF((SUM('Раздел 4'!K38:K38)&gt;=SUM('Раздел 4'!L38:L38)),"","Неверно!")</f>
        <v/>
      </c>
      <c r="B1173" s="202" t="s">
        <v>10162</v>
      </c>
      <c r="C1173" s="203" t="s">
        <v>1608</v>
      </c>
      <c r="D1173" s="203" t="s">
        <v>2336</v>
      </c>
      <c r="E1173" s="203" t="str">
        <f>CONCATENATE(SUM('Раздел 4'!K38:K38),"&gt;=",SUM('Раздел 4'!L38:L38))</f>
        <v>0&gt;=0</v>
      </c>
    </row>
    <row r="1174" spans="1:5" s="123" customFormat="1">
      <c r="A1174" s="201" t="str">
        <f>IF((SUM('Раздел 4'!K39:K39)&gt;=SUM('Раздел 4'!L39:L39)),"","Неверно!")</f>
        <v/>
      </c>
      <c r="B1174" s="202" t="s">
        <v>10162</v>
      </c>
      <c r="C1174" s="203" t="s">
        <v>1609</v>
      </c>
      <c r="D1174" s="203" t="s">
        <v>2336</v>
      </c>
      <c r="E1174" s="203" t="str">
        <f>CONCATENATE(SUM('Раздел 4'!K39:K39),"&gt;=",SUM('Раздел 4'!L39:L39))</f>
        <v>0&gt;=0</v>
      </c>
    </row>
    <row r="1175" spans="1:5" s="123" customFormat="1">
      <c r="A1175" s="201" t="str">
        <f>IF((SUM('Раздел 4'!K40:K40)&gt;=SUM('Раздел 4'!L40:L40)),"","Неверно!")</f>
        <v/>
      </c>
      <c r="B1175" s="202" t="s">
        <v>10162</v>
      </c>
      <c r="C1175" s="203" t="s">
        <v>1610</v>
      </c>
      <c r="D1175" s="203" t="s">
        <v>2336</v>
      </c>
      <c r="E1175" s="203" t="str">
        <f>CONCATENATE(SUM('Раздел 4'!K40:K40),"&gt;=",SUM('Раздел 4'!L40:L40))</f>
        <v>0&gt;=0</v>
      </c>
    </row>
    <row r="1176" spans="1:5" s="123" customFormat="1">
      <c r="A1176" s="201" t="str">
        <f>IF((SUM('Раздел 4'!K41:K41)&gt;=SUM('Раздел 4'!L41:L41)),"","Неверно!")</f>
        <v/>
      </c>
      <c r="B1176" s="202" t="s">
        <v>10162</v>
      </c>
      <c r="C1176" s="203" t="s">
        <v>1611</v>
      </c>
      <c r="D1176" s="203" t="s">
        <v>2336</v>
      </c>
      <c r="E1176" s="203" t="str">
        <f>CONCATENATE(SUM('Раздел 4'!K41:K41),"&gt;=",SUM('Раздел 4'!L41:L41))</f>
        <v>0&gt;=0</v>
      </c>
    </row>
    <row r="1177" spans="1:5" s="123" customFormat="1">
      <c r="A1177" s="201" t="str">
        <f>IF((SUM('Раздел 4'!K42:K42)&gt;=SUM('Раздел 4'!L42:L42)),"","Неверно!")</f>
        <v/>
      </c>
      <c r="B1177" s="202" t="s">
        <v>10162</v>
      </c>
      <c r="C1177" s="203" t="s">
        <v>1612</v>
      </c>
      <c r="D1177" s="203" t="s">
        <v>2336</v>
      </c>
      <c r="E1177" s="203" t="str">
        <f>CONCATENATE(SUM('Раздел 4'!K42:K42),"&gt;=",SUM('Раздел 4'!L42:L42))</f>
        <v>0&gt;=0</v>
      </c>
    </row>
    <row r="1178" spans="1:5" s="123" customFormat="1">
      <c r="A1178" s="201" t="str">
        <f>IF((SUM('Раздел 4'!K43:K43)&gt;=SUM('Раздел 4'!L43:L43)),"","Неверно!")</f>
        <v/>
      </c>
      <c r="B1178" s="202" t="s">
        <v>10162</v>
      </c>
      <c r="C1178" s="203" t="s">
        <v>1613</v>
      </c>
      <c r="D1178" s="203" t="s">
        <v>2336</v>
      </c>
      <c r="E1178" s="203" t="str">
        <f>CONCATENATE(SUM('Раздел 4'!K43:K43),"&gt;=",SUM('Раздел 4'!L43:L43))</f>
        <v>0&gt;=0</v>
      </c>
    </row>
    <row r="1179" spans="1:5" s="123" customFormat="1">
      <c r="A1179" s="201" t="str">
        <f>IF((SUM('Раздел 4'!K44:K44)&gt;=SUM('Раздел 4'!L44:L44)),"","Неверно!")</f>
        <v/>
      </c>
      <c r="B1179" s="202" t="s">
        <v>10162</v>
      </c>
      <c r="C1179" s="203" t="s">
        <v>1614</v>
      </c>
      <c r="D1179" s="203" t="s">
        <v>2336</v>
      </c>
      <c r="E1179" s="203" t="str">
        <f>CONCATENATE(SUM('Раздел 4'!K44:K44),"&gt;=",SUM('Раздел 4'!L44:L44))</f>
        <v>0&gt;=0</v>
      </c>
    </row>
    <row r="1180" spans="1:5" s="123" customFormat="1">
      <c r="A1180" s="201" t="str">
        <f>IF((SUM('Раздел 4'!K45:K45)&gt;=SUM('Раздел 4'!L45:L45)),"","Неверно!")</f>
        <v/>
      </c>
      <c r="B1180" s="202" t="s">
        <v>10162</v>
      </c>
      <c r="C1180" s="203" t="s">
        <v>1615</v>
      </c>
      <c r="D1180" s="203" t="s">
        <v>2336</v>
      </c>
      <c r="E1180" s="203" t="str">
        <f>CONCATENATE(SUM('Раздел 4'!K45:K45),"&gt;=",SUM('Раздел 4'!L45:L45))</f>
        <v>0&gt;=0</v>
      </c>
    </row>
    <row r="1181" spans="1:5" s="123" customFormat="1">
      <c r="A1181" s="201" t="str">
        <f>IF((SUM('Раздел 4'!K46:K46)&gt;=SUM('Раздел 4'!L46:L46)),"","Неверно!")</f>
        <v/>
      </c>
      <c r="B1181" s="202" t="s">
        <v>10162</v>
      </c>
      <c r="C1181" s="203" t="s">
        <v>1616</v>
      </c>
      <c r="D1181" s="203" t="s">
        <v>2336</v>
      </c>
      <c r="E1181" s="203" t="str">
        <f>CONCATENATE(SUM('Раздел 4'!K46:K46),"&gt;=",SUM('Раздел 4'!L46:L46))</f>
        <v>0&gt;=0</v>
      </c>
    </row>
    <row r="1182" spans="1:5" s="123" customFormat="1">
      <c r="A1182" s="201" t="str">
        <f>IF((SUM('Раздел 4'!K11:K11)&gt;=SUM('Раздел 4'!L11:L11)),"","Неверно!")</f>
        <v/>
      </c>
      <c r="B1182" s="202" t="s">
        <v>10162</v>
      </c>
      <c r="C1182" s="203" t="s">
        <v>1617</v>
      </c>
      <c r="D1182" s="203" t="s">
        <v>2336</v>
      </c>
      <c r="E1182" s="203" t="str">
        <f>CONCATENATE(SUM('Раздел 4'!K11:K11),"&gt;=",SUM('Раздел 4'!L11:L11))</f>
        <v>2&gt;=2</v>
      </c>
    </row>
    <row r="1183" spans="1:5" s="123" customFormat="1">
      <c r="A1183" s="201" t="str">
        <f>IF((SUM('Раздел 4'!K47:K47)&gt;=SUM('Раздел 4'!L47:L47)),"","Неверно!")</f>
        <v/>
      </c>
      <c r="B1183" s="202" t="s">
        <v>10162</v>
      </c>
      <c r="C1183" s="203" t="s">
        <v>1618</v>
      </c>
      <c r="D1183" s="203" t="s">
        <v>2336</v>
      </c>
      <c r="E1183" s="203" t="str">
        <f>CONCATENATE(SUM('Раздел 4'!K47:K47),"&gt;=",SUM('Раздел 4'!L47:L47))</f>
        <v>0&gt;=0</v>
      </c>
    </row>
    <row r="1184" spans="1:5" s="123" customFormat="1">
      <c r="A1184" s="201" t="str">
        <f>IF((SUM('Раздел 4'!K48:K48)&gt;=SUM('Раздел 4'!L48:L48)),"","Неверно!")</f>
        <v/>
      </c>
      <c r="B1184" s="202" t="s">
        <v>10162</v>
      </c>
      <c r="C1184" s="203" t="s">
        <v>1619</v>
      </c>
      <c r="D1184" s="203" t="s">
        <v>2336</v>
      </c>
      <c r="E1184" s="203" t="str">
        <f>CONCATENATE(SUM('Раздел 4'!K48:K48),"&gt;=",SUM('Раздел 4'!L48:L48))</f>
        <v>0&gt;=0</v>
      </c>
    </row>
    <row r="1185" spans="1:5" s="123" customFormat="1">
      <c r="A1185" s="201" t="str">
        <f>IF((SUM('Раздел 4'!K49:K49)&gt;=SUM('Раздел 4'!L49:L49)),"","Неверно!")</f>
        <v/>
      </c>
      <c r="B1185" s="202" t="s">
        <v>10162</v>
      </c>
      <c r="C1185" s="203" t="s">
        <v>1620</v>
      </c>
      <c r="D1185" s="203" t="s">
        <v>2336</v>
      </c>
      <c r="E1185" s="203" t="str">
        <f>CONCATENATE(SUM('Раздел 4'!K49:K49),"&gt;=",SUM('Раздел 4'!L49:L49))</f>
        <v>0&gt;=0</v>
      </c>
    </row>
    <row r="1186" spans="1:5" s="123" customFormat="1">
      <c r="A1186" s="201" t="str">
        <f>IF((SUM('Раздел 4'!K50:K50)&gt;=SUM('Раздел 4'!L50:L50)),"","Неверно!")</f>
        <v/>
      </c>
      <c r="B1186" s="202" t="s">
        <v>10162</v>
      </c>
      <c r="C1186" s="203" t="s">
        <v>1621</v>
      </c>
      <c r="D1186" s="203" t="s">
        <v>2336</v>
      </c>
      <c r="E1186" s="203" t="str">
        <f>CONCATENATE(SUM('Раздел 4'!K50:K50),"&gt;=",SUM('Раздел 4'!L50:L50))</f>
        <v>0&gt;=0</v>
      </c>
    </row>
    <row r="1187" spans="1:5" s="123" customFormat="1">
      <c r="A1187" s="201" t="str">
        <f>IF((SUM('Раздел 4'!K51:K51)&gt;=SUM('Раздел 4'!L51:L51)),"","Неверно!")</f>
        <v/>
      </c>
      <c r="B1187" s="202" t="s">
        <v>10162</v>
      </c>
      <c r="C1187" s="203" t="s">
        <v>1622</v>
      </c>
      <c r="D1187" s="203" t="s">
        <v>2336</v>
      </c>
      <c r="E1187" s="203" t="str">
        <f>CONCATENATE(SUM('Раздел 4'!K51:K51),"&gt;=",SUM('Раздел 4'!L51:L51))</f>
        <v>0&gt;=0</v>
      </c>
    </row>
    <row r="1188" spans="1:5" s="123" customFormat="1">
      <c r="A1188" s="201" t="str">
        <f>IF((SUM('Раздел 4'!K52:K52)&gt;=SUM('Раздел 4'!L52:L52)),"","Неверно!")</f>
        <v/>
      </c>
      <c r="B1188" s="202" t="s">
        <v>10162</v>
      </c>
      <c r="C1188" s="203" t="s">
        <v>1623</v>
      </c>
      <c r="D1188" s="203" t="s">
        <v>2336</v>
      </c>
      <c r="E1188" s="203" t="str">
        <f>CONCATENATE(SUM('Раздел 4'!K52:K52),"&gt;=",SUM('Раздел 4'!L52:L52))</f>
        <v>0&gt;=0</v>
      </c>
    </row>
    <row r="1189" spans="1:5" s="123" customFormat="1">
      <c r="A1189" s="201" t="str">
        <f>IF((SUM('Раздел 4'!K53:K53)&gt;=SUM('Раздел 4'!L53:L53)),"","Неверно!")</f>
        <v/>
      </c>
      <c r="B1189" s="202" t="s">
        <v>10162</v>
      </c>
      <c r="C1189" s="203" t="s">
        <v>1624</v>
      </c>
      <c r="D1189" s="203" t="s">
        <v>2336</v>
      </c>
      <c r="E1189" s="203" t="str">
        <f>CONCATENATE(SUM('Раздел 4'!K53:K53),"&gt;=",SUM('Раздел 4'!L53:L53))</f>
        <v>0&gt;=0</v>
      </c>
    </row>
    <row r="1190" spans="1:5" s="123" customFormat="1">
      <c r="A1190" s="201" t="str">
        <f>IF((SUM('Раздел 4'!K54:K54)&gt;=SUM('Раздел 4'!L54:L54)),"","Неверно!")</f>
        <v/>
      </c>
      <c r="B1190" s="202" t="s">
        <v>10162</v>
      </c>
      <c r="C1190" s="203" t="s">
        <v>1625</v>
      </c>
      <c r="D1190" s="203" t="s">
        <v>2336</v>
      </c>
      <c r="E1190" s="203" t="str">
        <f>CONCATENATE(SUM('Раздел 4'!K54:K54),"&gt;=",SUM('Раздел 4'!L54:L54))</f>
        <v>0&gt;=0</v>
      </c>
    </row>
    <row r="1191" spans="1:5" s="123" customFormat="1">
      <c r="A1191" s="201" t="str">
        <f>IF((SUM('Раздел 4'!K55:K55)&gt;=SUM('Раздел 4'!L55:L55)),"","Неверно!")</f>
        <v/>
      </c>
      <c r="B1191" s="202" t="s">
        <v>10162</v>
      </c>
      <c r="C1191" s="203" t="s">
        <v>1626</v>
      </c>
      <c r="D1191" s="203" t="s">
        <v>2336</v>
      </c>
      <c r="E1191" s="203" t="str">
        <f>CONCATENATE(SUM('Раздел 4'!K55:K55),"&gt;=",SUM('Раздел 4'!L55:L55))</f>
        <v>0&gt;=0</v>
      </c>
    </row>
    <row r="1192" spans="1:5" s="123" customFormat="1">
      <c r="A1192" s="201" t="str">
        <f>IF((SUM('Раздел 4'!K56:K56)&gt;=SUM('Раздел 4'!L56:L56)),"","Неверно!")</f>
        <v/>
      </c>
      <c r="B1192" s="202" t="s">
        <v>10162</v>
      </c>
      <c r="C1192" s="203" t="s">
        <v>1627</v>
      </c>
      <c r="D1192" s="203" t="s">
        <v>2336</v>
      </c>
      <c r="E1192" s="203" t="str">
        <f>CONCATENATE(SUM('Раздел 4'!K56:K56),"&gt;=",SUM('Раздел 4'!L56:L56))</f>
        <v>0&gt;=0</v>
      </c>
    </row>
    <row r="1193" spans="1:5" s="123" customFormat="1">
      <c r="A1193" s="201" t="str">
        <f>IF((SUM('Раздел 4'!K12:K12)&gt;=SUM('Раздел 4'!L12:L12)),"","Неверно!")</f>
        <v/>
      </c>
      <c r="B1193" s="202" t="s">
        <v>10162</v>
      </c>
      <c r="C1193" s="203" t="s">
        <v>1628</v>
      </c>
      <c r="D1193" s="203" t="s">
        <v>2336</v>
      </c>
      <c r="E1193" s="203" t="str">
        <f>CONCATENATE(SUM('Раздел 4'!K12:K12),"&gt;=",SUM('Раздел 4'!L12:L12))</f>
        <v>1&gt;=1</v>
      </c>
    </row>
    <row r="1194" spans="1:5" s="123" customFormat="1">
      <c r="A1194" s="201" t="str">
        <f>IF((SUM('Раздел 4'!K57:K57)&gt;=SUM('Раздел 4'!L57:L57)),"","Неверно!")</f>
        <v/>
      </c>
      <c r="B1194" s="202" t="s">
        <v>10162</v>
      </c>
      <c r="C1194" s="203" t="s">
        <v>1629</v>
      </c>
      <c r="D1194" s="203" t="s">
        <v>2336</v>
      </c>
      <c r="E1194" s="203" t="str">
        <f>CONCATENATE(SUM('Раздел 4'!K57:K57),"&gt;=",SUM('Раздел 4'!L57:L57))</f>
        <v>0&gt;=0</v>
      </c>
    </row>
    <row r="1195" spans="1:5" s="123" customFormat="1">
      <c r="A1195" s="201" t="str">
        <f>IF((SUM('Раздел 4'!K58:K58)&gt;=SUM('Раздел 4'!L58:L58)),"","Неверно!")</f>
        <v/>
      </c>
      <c r="B1195" s="202" t="s">
        <v>10162</v>
      </c>
      <c r="C1195" s="203" t="s">
        <v>1630</v>
      </c>
      <c r="D1195" s="203" t="s">
        <v>2336</v>
      </c>
      <c r="E1195" s="203" t="str">
        <f>CONCATENATE(SUM('Раздел 4'!K58:K58),"&gt;=",SUM('Раздел 4'!L58:L58))</f>
        <v>0&gt;=0</v>
      </c>
    </row>
    <row r="1196" spans="1:5" s="123" customFormat="1">
      <c r="A1196" s="201" t="str">
        <f>IF((SUM('Раздел 4'!K13:K13)&gt;=SUM('Раздел 4'!L13:L13)),"","Неверно!")</f>
        <v/>
      </c>
      <c r="B1196" s="202" t="s">
        <v>10162</v>
      </c>
      <c r="C1196" s="203" t="s">
        <v>1631</v>
      </c>
      <c r="D1196" s="203" t="s">
        <v>2336</v>
      </c>
      <c r="E1196" s="203" t="str">
        <f>CONCATENATE(SUM('Раздел 4'!K13:K13),"&gt;=",SUM('Раздел 4'!L13:L13))</f>
        <v>0&gt;=0</v>
      </c>
    </row>
    <row r="1197" spans="1:5" s="123" customFormat="1">
      <c r="A1197" s="201" t="str">
        <f>IF((SUM('Раздел 4'!K14:K14)&gt;=SUM('Раздел 4'!L14:L14)),"","Неверно!")</f>
        <v/>
      </c>
      <c r="B1197" s="202" t="s">
        <v>10162</v>
      </c>
      <c r="C1197" s="203" t="s">
        <v>1632</v>
      </c>
      <c r="D1197" s="203" t="s">
        <v>2336</v>
      </c>
      <c r="E1197" s="203" t="str">
        <f>CONCATENATE(SUM('Раздел 4'!K14:K14),"&gt;=",SUM('Раздел 4'!L14:L14))</f>
        <v>0&gt;=0</v>
      </c>
    </row>
    <row r="1198" spans="1:5" s="123" customFormat="1">
      <c r="A1198" s="201" t="str">
        <f>IF((SUM('Раздел 4'!K15:K15)&gt;=SUM('Раздел 4'!L15:L15)),"","Неверно!")</f>
        <v/>
      </c>
      <c r="B1198" s="202" t="s">
        <v>10162</v>
      </c>
      <c r="C1198" s="203" t="s">
        <v>1633</v>
      </c>
      <c r="D1198" s="203" t="s">
        <v>2336</v>
      </c>
      <c r="E1198" s="203" t="str">
        <f>CONCATENATE(SUM('Раздел 4'!K15:K15),"&gt;=",SUM('Раздел 4'!L15:L15))</f>
        <v>0&gt;=0</v>
      </c>
    </row>
    <row r="1199" spans="1:5" s="123" customFormat="1">
      <c r="A1199" s="201" t="str">
        <f>IF((SUM('Раздел 4'!K16:K16)&gt;=SUM('Раздел 4'!L16:L16)),"","Неверно!")</f>
        <v/>
      </c>
      <c r="B1199" s="202" t="s">
        <v>10162</v>
      </c>
      <c r="C1199" s="203" t="s">
        <v>1634</v>
      </c>
      <c r="D1199" s="203" t="s">
        <v>2336</v>
      </c>
      <c r="E1199" s="203" t="str">
        <f>CONCATENATE(SUM('Раздел 4'!K16:K16),"&gt;=",SUM('Раздел 4'!L16:L16))</f>
        <v>0&gt;=0</v>
      </c>
    </row>
    <row r="1200" spans="1:5" s="123" customFormat="1">
      <c r="A1200" s="201" t="str">
        <f>IF((SUM('Раздел 4'!F14:F14)&gt;=SUM('Раздел 4'!F15:F16)),"","Неверно!")</f>
        <v/>
      </c>
      <c r="B1200" s="202" t="s">
        <v>10163</v>
      </c>
      <c r="C1200" s="203" t="s">
        <v>1571</v>
      </c>
      <c r="D1200" s="203" t="s">
        <v>2335</v>
      </c>
      <c r="E1200" s="203" t="str">
        <f>CONCATENATE(SUM('Раздел 4'!F14:F14),"&gt;=",SUM('Раздел 4'!F15:F16))</f>
        <v>0&gt;=0</v>
      </c>
    </row>
    <row r="1201" spans="1:5" s="123" customFormat="1">
      <c r="A1201" s="201" t="str">
        <f>IF((SUM('Раздел 4'!O14:O14)&gt;=SUM('Раздел 4'!O15:O16)),"","Неверно!")</f>
        <v/>
      </c>
      <c r="B1201" s="202" t="s">
        <v>10163</v>
      </c>
      <c r="C1201" s="203" t="s">
        <v>1572</v>
      </c>
      <c r="D1201" s="203" t="s">
        <v>2335</v>
      </c>
      <c r="E1201" s="203" t="str">
        <f>CONCATENATE(SUM('Раздел 4'!O14:O14),"&gt;=",SUM('Раздел 4'!O15:O16))</f>
        <v>0&gt;=0</v>
      </c>
    </row>
    <row r="1202" spans="1:5" s="123" customFormat="1">
      <c r="A1202" s="201" t="str">
        <f>IF((SUM('Раздел 4'!P14:P14)&gt;=SUM('Раздел 4'!P15:P16)),"","Неверно!")</f>
        <v/>
      </c>
      <c r="B1202" s="202" t="s">
        <v>10163</v>
      </c>
      <c r="C1202" s="203" t="s">
        <v>1573</v>
      </c>
      <c r="D1202" s="203" t="s">
        <v>2335</v>
      </c>
      <c r="E1202" s="203" t="str">
        <f>CONCATENATE(SUM('Раздел 4'!P14:P14),"&gt;=",SUM('Раздел 4'!P15:P16))</f>
        <v>0&gt;=0</v>
      </c>
    </row>
    <row r="1203" spans="1:5" s="123" customFormat="1">
      <c r="A1203" s="201" t="str">
        <f>IF((SUM('Раздел 4'!Q14:Q14)&gt;=SUM('Раздел 4'!Q15:Q16)),"","Неверно!")</f>
        <v/>
      </c>
      <c r="B1203" s="202" t="s">
        <v>10163</v>
      </c>
      <c r="C1203" s="203" t="s">
        <v>1574</v>
      </c>
      <c r="D1203" s="203" t="s">
        <v>2335</v>
      </c>
      <c r="E1203" s="203" t="str">
        <f>CONCATENATE(SUM('Раздел 4'!Q14:Q14),"&gt;=",SUM('Раздел 4'!Q15:Q16))</f>
        <v>0&gt;=0</v>
      </c>
    </row>
    <row r="1204" spans="1:5" s="123" customFormat="1">
      <c r="A1204" s="201" t="str">
        <f>IF((SUM('Раздел 4'!R14:R14)&gt;=SUM('Раздел 4'!R15:R16)),"","Неверно!")</f>
        <v/>
      </c>
      <c r="B1204" s="202" t="s">
        <v>10163</v>
      </c>
      <c r="C1204" s="203" t="s">
        <v>1575</v>
      </c>
      <c r="D1204" s="203" t="s">
        <v>2335</v>
      </c>
      <c r="E1204" s="203" t="str">
        <f>CONCATENATE(SUM('Раздел 4'!R14:R14),"&gt;=",SUM('Раздел 4'!R15:R16))</f>
        <v>0&gt;=0</v>
      </c>
    </row>
    <row r="1205" spans="1:5" s="123" customFormat="1">
      <c r="A1205" s="201" t="str">
        <f>IF((SUM('Раздел 4'!G14:G14)&gt;=SUM('Раздел 4'!G15:G16)),"","Неверно!")</f>
        <v/>
      </c>
      <c r="B1205" s="202" t="s">
        <v>10163</v>
      </c>
      <c r="C1205" s="203" t="s">
        <v>1576</v>
      </c>
      <c r="D1205" s="203" t="s">
        <v>2335</v>
      </c>
      <c r="E1205" s="203" t="str">
        <f>CONCATENATE(SUM('Раздел 4'!G14:G14),"&gt;=",SUM('Раздел 4'!G15:G16))</f>
        <v>0&gt;=0</v>
      </c>
    </row>
    <row r="1206" spans="1:5" s="123" customFormat="1">
      <c r="A1206" s="201" t="str">
        <f>IF((SUM('Раздел 4'!H14:H14)&gt;=SUM('Раздел 4'!H15:H16)),"","Неверно!")</f>
        <v/>
      </c>
      <c r="B1206" s="202" t="s">
        <v>10163</v>
      </c>
      <c r="C1206" s="203" t="s">
        <v>1577</v>
      </c>
      <c r="D1206" s="203" t="s">
        <v>2335</v>
      </c>
      <c r="E1206" s="203" t="str">
        <f>CONCATENATE(SUM('Раздел 4'!H14:H14),"&gt;=",SUM('Раздел 4'!H15:H16))</f>
        <v>0&gt;=0</v>
      </c>
    </row>
    <row r="1207" spans="1:5" s="123" customFormat="1">
      <c r="A1207" s="201" t="str">
        <f>IF((SUM('Раздел 4'!I14:I14)&gt;=SUM('Раздел 4'!I15:I16)),"","Неверно!")</f>
        <v/>
      </c>
      <c r="B1207" s="202" t="s">
        <v>10163</v>
      </c>
      <c r="C1207" s="203" t="s">
        <v>1578</v>
      </c>
      <c r="D1207" s="203" t="s">
        <v>2335</v>
      </c>
      <c r="E1207" s="203" t="str">
        <f>CONCATENATE(SUM('Раздел 4'!I14:I14),"&gt;=",SUM('Раздел 4'!I15:I16))</f>
        <v>0&gt;=0</v>
      </c>
    </row>
    <row r="1208" spans="1:5" s="123" customFormat="1">
      <c r="A1208" s="201" t="str">
        <f>IF((SUM('Раздел 4'!J14:J14)&gt;=SUM('Раздел 4'!J15:J16)),"","Неверно!")</f>
        <v/>
      </c>
      <c r="B1208" s="202" t="s">
        <v>10163</v>
      </c>
      <c r="C1208" s="203" t="s">
        <v>1579</v>
      </c>
      <c r="D1208" s="203" t="s">
        <v>2335</v>
      </c>
      <c r="E1208" s="203" t="str">
        <f>CONCATENATE(SUM('Раздел 4'!J14:J14),"&gt;=",SUM('Раздел 4'!J15:J16))</f>
        <v>0&gt;=0</v>
      </c>
    </row>
    <row r="1209" spans="1:5" s="123" customFormat="1">
      <c r="A1209" s="201" t="str">
        <f>IF((SUM('Раздел 4'!K14:K14)&gt;=SUM('Раздел 4'!K15:K16)),"","Неверно!")</f>
        <v/>
      </c>
      <c r="B1209" s="202" t="s">
        <v>10163</v>
      </c>
      <c r="C1209" s="203" t="s">
        <v>1580</v>
      </c>
      <c r="D1209" s="203" t="s">
        <v>2335</v>
      </c>
      <c r="E1209" s="203" t="str">
        <f>CONCATENATE(SUM('Раздел 4'!K14:K14),"&gt;=",SUM('Раздел 4'!K15:K16))</f>
        <v>0&gt;=0</v>
      </c>
    </row>
    <row r="1210" spans="1:5" s="123" customFormat="1">
      <c r="A1210" s="201" t="str">
        <f>IF((SUM('Раздел 4'!L14:L14)&gt;=SUM('Раздел 4'!L15:L16)),"","Неверно!")</f>
        <v/>
      </c>
      <c r="B1210" s="202" t="s">
        <v>10163</v>
      </c>
      <c r="C1210" s="203" t="s">
        <v>1581</v>
      </c>
      <c r="D1210" s="203" t="s">
        <v>2335</v>
      </c>
      <c r="E1210" s="203" t="str">
        <f>CONCATENATE(SUM('Раздел 4'!L14:L14),"&gt;=",SUM('Раздел 4'!L15:L16))</f>
        <v>0&gt;=0</v>
      </c>
    </row>
    <row r="1211" spans="1:5" s="123" customFormat="1">
      <c r="A1211" s="201" t="str">
        <f>IF((SUM('Раздел 4'!M14:M14)&gt;=SUM('Раздел 4'!M15:M16)),"","Неверно!")</f>
        <v/>
      </c>
      <c r="B1211" s="202" t="s">
        <v>10163</v>
      </c>
      <c r="C1211" s="203" t="s">
        <v>1582</v>
      </c>
      <c r="D1211" s="203" t="s">
        <v>2335</v>
      </c>
      <c r="E1211" s="203" t="str">
        <f>CONCATENATE(SUM('Раздел 4'!M14:M14),"&gt;=",SUM('Раздел 4'!M15:M16))</f>
        <v>0&gt;=0</v>
      </c>
    </row>
    <row r="1212" spans="1:5" s="123" customFormat="1">
      <c r="A1212" s="201" t="str">
        <f>IF((SUM('Раздел 4'!N14:N14)&gt;=SUM('Раздел 4'!N15:N16)),"","Неверно!")</f>
        <v/>
      </c>
      <c r="B1212" s="202" t="s">
        <v>10163</v>
      </c>
      <c r="C1212" s="203" t="s">
        <v>1583</v>
      </c>
      <c r="D1212" s="203" t="s">
        <v>2335</v>
      </c>
      <c r="E1212" s="203" t="str">
        <f>CONCATENATE(SUM('Раздел 4'!N14:N14),"&gt;=",SUM('Раздел 4'!N15:N16))</f>
        <v>0&gt;=0</v>
      </c>
    </row>
    <row r="1213" spans="1:5" s="123" customFormat="1">
      <c r="A1213" s="201" t="str">
        <f>IF((SUM('Раздел 4'!F47:F47)&gt;=SUM('Раздел 4'!F48:F49)),"","Неверно!")</f>
        <v/>
      </c>
      <c r="B1213" s="202" t="s">
        <v>10164</v>
      </c>
      <c r="C1213" s="203" t="s">
        <v>1558</v>
      </c>
      <c r="D1213" s="203" t="s">
        <v>2334</v>
      </c>
      <c r="E1213" s="203" t="str">
        <f>CONCATENATE(SUM('Раздел 4'!F47:F47),"&gt;=",SUM('Раздел 4'!F48:F49))</f>
        <v>0&gt;=0</v>
      </c>
    </row>
    <row r="1214" spans="1:5" s="123" customFormat="1">
      <c r="A1214" s="201" t="str">
        <f>IF((SUM('Раздел 4'!O47:O47)&gt;=SUM('Раздел 4'!O48:O49)),"","Неверно!")</f>
        <v/>
      </c>
      <c r="B1214" s="202" t="s">
        <v>10164</v>
      </c>
      <c r="C1214" s="203" t="s">
        <v>1559</v>
      </c>
      <c r="D1214" s="203" t="s">
        <v>2334</v>
      </c>
      <c r="E1214" s="203" t="str">
        <f>CONCATENATE(SUM('Раздел 4'!O47:O47),"&gt;=",SUM('Раздел 4'!O48:O49))</f>
        <v>0&gt;=0</v>
      </c>
    </row>
    <row r="1215" spans="1:5" s="123" customFormat="1">
      <c r="A1215" s="201" t="str">
        <f>IF((SUM('Раздел 4'!P47:P47)&gt;=SUM('Раздел 4'!P48:P49)),"","Неверно!")</f>
        <v/>
      </c>
      <c r="B1215" s="202" t="s">
        <v>10164</v>
      </c>
      <c r="C1215" s="203" t="s">
        <v>1560</v>
      </c>
      <c r="D1215" s="203" t="s">
        <v>2334</v>
      </c>
      <c r="E1215" s="203" t="str">
        <f>CONCATENATE(SUM('Раздел 4'!P47:P47),"&gt;=",SUM('Раздел 4'!P48:P49))</f>
        <v>0&gt;=0</v>
      </c>
    </row>
    <row r="1216" spans="1:5" s="123" customFormat="1">
      <c r="A1216" s="201" t="str">
        <f>IF((SUM('Раздел 4'!Q47:Q47)&gt;=SUM('Раздел 4'!Q48:Q49)),"","Неверно!")</f>
        <v/>
      </c>
      <c r="B1216" s="202" t="s">
        <v>10164</v>
      </c>
      <c r="C1216" s="203" t="s">
        <v>1561</v>
      </c>
      <c r="D1216" s="203" t="s">
        <v>2334</v>
      </c>
      <c r="E1216" s="203" t="str">
        <f>CONCATENATE(SUM('Раздел 4'!Q47:Q47),"&gt;=",SUM('Раздел 4'!Q48:Q49))</f>
        <v>0&gt;=0</v>
      </c>
    </row>
    <row r="1217" spans="1:5" s="123" customFormat="1">
      <c r="A1217" s="201" t="str">
        <f>IF((SUM('Раздел 4'!R47:R47)&gt;=SUM('Раздел 4'!R48:R49)),"","Неверно!")</f>
        <v/>
      </c>
      <c r="B1217" s="202" t="s">
        <v>10164</v>
      </c>
      <c r="C1217" s="203" t="s">
        <v>1562</v>
      </c>
      <c r="D1217" s="203" t="s">
        <v>2334</v>
      </c>
      <c r="E1217" s="203" t="str">
        <f>CONCATENATE(SUM('Раздел 4'!R47:R47),"&gt;=",SUM('Раздел 4'!R48:R49))</f>
        <v>0&gt;=0</v>
      </c>
    </row>
    <row r="1218" spans="1:5" s="123" customFormat="1">
      <c r="A1218" s="201" t="str">
        <f>IF((SUM('Раздел 4'!G47:G47)&gt;=SUM('Раздел 4'!G48:G49)),"","Неверно!")</f>
        <v/>
      </c>
      <c r="B1218" s="202" t="s">
        <v>10164</v>
      </c>
      <c r="C1218" s="203" t="s">
        <v>1563</v>
      </c>
      <c r="D1218" s="203" t="s">
        <v>2334</v>
      </c>
      <c r="E1218" s="203" t="str">
        <f>CONCATENATE(SUM('Раздел 4'!G47:G47),"&gt;=",SUM('Раздел 4'!G48:G49))</f>
        <v>0&gt;=0</v>
      </c>
    </row>
    <row r="1219" spans="1:5" s="123" customFormat="1">
      <c r="A1219" s="201" t="str">
        <f>IF((SUM('Раздел 4'!H47:H47)&gt;=SUM('Раздел 4'!H48:H49)),"","Неверно!")</f>
        <v/>
      </c>
      <c r="B1219" s="202" t="s">
        <v>10164</v>
      </c>
      <c r="C1219" s="203" t="s">
        <v>1564</v>
      </c>
      <c r="D1219" s="203" t="s">
        <v>2334</v>
      </c>
      <c r="E1219" s="203" t="str">
        <f>CONCATENATE(SUM('Раздел 4'!H47:H47),"&gt;=",SUM('Раздел 4'!H48:H49))</f>
        <v>0&gt;=0</v>
      </c>
    </row>
    <row r="1220" spans="1:5" s="123" customFormat="1">
      <c r="A1220" s="201" t="str">
        <f>IF((SUM('Раздел 4'!I47:I47)&gt;=SUM('Раздел 4'!I48:I49)),"","Неверно!")</f>
        <v/>
      </c>
      <c r="B1220" s="202" t="s">
        <v>10164</v>
      </c>
      <c r="C1220" s="203" t="s">
        <v>1565</v>
      </c>
      <c r="D1220" s="203" t="s">
        <v>2334</v>
      </c>
      <c r="E1220" s="203" t="str">
        <f>CONCATENATE(SUM('Раздел 4'!I47:I47),"&gt;=",SUM('Раздел 4'!I48:I49))</f>
        <v>0&gt;=0</v>
      </c>
    </row>
    <row r="1221" spans="1:5" s="123" customFormat="1">
      <c r="A1221" s="201" t="str">
        <f>IF((SUM('Раздел 4'!J47:J47)&gt;=SUM('Раздел 4'!J48:J49)),"","Неверно!")</f>
        <v/>
      </c>
      <c r="B1221" s="202" t="s">
        <v>10164</v>
      </c>
      <c r="C1221" s="203" t="s">
        <v>1566</v>
      </c>
      <c r="D1221" s="203" t="s">
        <v>2334</v>
      </c>
      <c r="E1221" s="203" t="str">
        <f>CONCATENATE(SUM('Раздел 4'!J47:J47),"&gt;=",SUM('Раздел 4'!J48:J49))</f>
        <v>0&gt;=0</v>
      </c>
    </row>
    <row r="1222" spans="1:5" s="123" customFormat="1">
      <c r="A1222" s="201" t="str">
        <f>IF((SUM('Раздел 4'!K47:K47)&gt;=SUM('Раздел 4'!K48:K49)),"","Неверно!")</f>
        <v/>
      </c>
      <c r="B1222" s="202" t="s">
        <v>10164</v>
      </c>
      <c r="C1222" s="203" t="s">
        <v>1567</v>
      </c>
      <c r="D1222" s="203" t="s">
        <v>2334</v>
      </c>
      <c r="E1222" s="203" t="str">
        <f>CONCATENATE(SUM('Раздел 4'!K47:K47),"&gt;=",SUM('Раздел 4'!K48:K49))</f>
        <v>0&gt;=0</v>
      </c>
    </row>
    <row r="1223" spans="1:5" s="123" customFormat="1">
      <c r="A1223" s="201" t="str">
        <f>IF((SUM('Раздел 4'!L47:L47)&gt;=SUM('Раздел 4'!L48:L49)),"","Неверно!")</f>
        <v/>
      </c>
      <c r="B1223" s="202" t="s">
        <v>10164</v>
      </c>
      <c r="C1223" s="203" t="s">
        <v>1568</v>
      </c>
      <c r="D1223" s="203" t="s">
        <v>2334</v>
      </c>
      <c r="E1223" s="203" t="str">
        <f>CONCATENATE(SUM('Раздел 4'!L47:L47),"&gt;=",SUM('Раздел 4'!L48:L49))</f>
        <v>0&gt;=0</v>
      </c>
    </row>
    <row r="1224" spans="1:5" s="123" customFormat="1">
      <c r="A1224" s="201" t="str">
        <f>IF((SUM('Раздел 4'!M47:M47)&gt;=SUM('Раздел 4'!M48:M49)),"","Неверно!")</f>
        <v/>
      </c>
      <c r="B1224" s="202" t="s">
        <v>10164</v>
      </c>
      <c r="C1224" s="203" t="s">
        <v>1569</v>
      </c>
      <c r="D1224" s="203" t="s">
        <v>2334</v>
      </c>
      <c r="E1224" s="203" t="str">
        <f>CONCATENATE(SUM('Раздел 4'!M47:M47),"&gt;=",SUM('Раздел 4'!M48:M49))</f>
        <v>0&gt;=0</v>
      </c>
    </row>
    <row r="1225" spans="1:5" s="123" customFormat="1">
      <c r="A1225" s="201" t="str">
        <f>IF((SUM('Раздел 4'!N47:N47)&gt;=SUM('Раздел 4'!N48:N49)),"","Неверно!")</f>
        <v/>
      </c>
      <c r="B1225" s="202" t="s">
        <v>10164</v>
      </c>
      <c r="C1225" s="203" t="s">
        <v>1570</v>
      </c>
      <c r="D1225" s="203" t="s">
        <v>2334</v>
      </c>
      <c r="E1225" s="203" t="str">
        <f>CONCATENATE(SUM('Раздел 4'!N47:N47),"&gt;=",SUM('Раздел 4'!N48:N49))</f>
        <v>0&gt;=0</v>
      </c>
    </row>
    <row r="1226" spans="1:5" s="123" customFormat="1">
      <c r="A1226" s="201" t="str">
        <f>IF((SUM('Раздел 4'!F56:F56)&gt;=SUM('Раздел 4'!F57:F58)),"","Неверно!")</f>
        <v/>
      </c>
      <c r="B1226" s="202" t="s">
        <v>10165</v>
      </c>
      <c r="C1226" s="203" t="s">
        <v>1545</v>
      </c>
      <c r="D1226" s="203" t="s">
        <v>2333</v>
      </c>
      <c r="E1226" s="203" t="str">
        <f>CONCATENATE(SUM('Раздел 4'!F56:F56),"&gt;=",SUM('Раздел 4'!F57:F58))</f>
        <v>0&gt;=0</v>
      </c>
    </row>
    <row r="1227" spans="1:5" s="123" customFormat="1">
      <c r="A1227" s="201" t="str">
        <f>IF((SUM('Раздел 4'!O56:O56)&gt;=SUM('Раздел 4'!O57:O58)),"","Неверно!")</f>
        <v/>
      </c>
      <c r="B1227" s="202" t="s">
        <v>10165</v>
      </c>
      <c r="C1227" s="203" t="s">
        <v>1546</v>
      </c>
      <c r="D1227" s="203" t="s">
        <v>2333</v>
      </c>
      <c r="E1227" s="203" t="str">
        <f>CONCATENATE(SUM('Раздел 4'!O56:O56),"&gt;=",SUM('Раздел 4'!O57:O58))</f>
        <v>0&gt;=0</v>
      </c>
    </row>
    <row r="1228" spans="1:5" s="123" customFormat="1">
      <c r="A1228" s="201" t="str">
        <f>IF((SUM('Раздел 4'!P56:P56)&gt;=SUM('Раздел 4'!P57:P58)),"","Неверно!")</f>
        <v/>
      </c>
      <c r="B1228" s="202" t="s">
        <v>10165</v>
      </c>
      <c r="C1228" s="203" t="s">
        <v>1547</v>
      </c>
      <c r="D1228" s="203" t="s">
        <v>2333</v>
      </c>
      <c r="E1228" s="203" t="str">
        <f>CONCATENATE(SUM('Раздел 4'!P56:P56),"&gt;=",SUM('Раздел 4'!P57:P58))</f>
        <v>0&gt;=0</v>
      </c>
    </row>
    <row r="1229" spans="1:5" s="123" customFormat="1">
      <c r="A1229" s="201" t="str">
        <f>IF((SUM('Раздел 4'!Q56:Q56)&gt;=SUM('Раздел 4'!Q57:Q58)),"","Неверно!")</f>
        <v/>
      </c>
      <c r="B1229" s="202" t="s">
        <v>10165</v>
      </c>
      <c r="C1229" s="203" t="s">
        <v>1548</v>
      </c>
      <c r="D1229" s="203" t="s">
        <v>2333</v>
      </c>
      <c r="E1229" s="203" t="str">
        <f>CONCATENATE(SUM('Раздел 4'!Q56:Q56),"&gt;=",SUM('Раздел 4'!Q57:Q58))</f>
        <v>0&gt;=0</v>
      </c>
    </row>
    <row r="1230" spans="1:5" s="123" customFormat="1">
      <c r="A1230" s="201" t="str">
        <f>IF((SUM('Раздел 4'!R56:R56)&gt;=SUM('Раздел 4'!R57:R58)),"","Неверно!")</f>
        <v/>
      </c>
      <c r="B1230" s="202" t="s">
        <v>10165</v>
      </c>
      <c r="C1230" s="203" t="s">
        <v>1549</v>
      </c>
      <c r="D1230" s="203" t="s">
        <v>2333</v>
      </c>
      <c r="E1230" s="203" t="str">
        <f>CONCATENATE(SUM('Раздел 4'!R56:R56),"&gt;=",SUM('Раздел 4'!R57:R58))</f>
        <v>0&gt;=0</v>
      </c>
    </row>
    <row r="1231" spans="1:5" s="123" customFormat="1">
      <c r="A1231" s="201" t="str">
        <f>IF((SUM('Раздел 4'!G56:G56)&gt;=SUM('Раздел 4'!G57:G58)),"","Неверно!")</f>
        <v/>
      </c>
      <c r="B1231" s="202" t="s">
        <v>10165</v>
      </c>
      <c r="C1231" s="203" t="s">
        <v>1550</v>
      </c>
      <c r="D1231" s="203" t="s">
        <v>2333</v>
      </c>
      <c r="E1231" s="203" t="str">
        <f>CONCATENATE(SUM('Раздел 4'!G56:G56),"&gt;=",SUM('Раздел 4'!G57:G58))</f>
        <v>0&gt;=0</v>
      </c>
    </row>
    <row r="1232" spans="1:5" s="123" customFormat="1">
      <c r="A1232" s="201" t="str">
        <f>IF((SUM('Раздел 4'!H56:H56)&gt;=SUM('Раздел 4'!H57:H58)),"","Неверно!")</f>
        <v/>
      </c>
      <c r="B1232" s="202" t="s">
        <v>10165</v>
      </c>
      <c r="C1232" s="203" t="s">
        <v>1551</v>
      </c>
      <c r="D1232" s="203" t="s">
        <v>2333</v>
      </c>
      <c r="E1232" s="203" t="str">
        <f>CONCATENATE(SUM('Раздел 4'!H56:H56),"&gt;=",SUM('Раздел 4'!H57:H58))</f>
        <v>0&gt;=0</v>
      </c>
    </row>
    <row r="1233" spans="1:5" s="123" customFormat="1">
      <c r="A1233" s="201" t="str">
        <f>IF((SUM('Раздел 4'!I56:I56)&gt;=SUM('Раздел 4'!I57:I58)),"","Неверно!")</f>
        <v/>
      </c>
      <c r="B1233" s="202" t="s">
        <v>10165</v>
      </c>
      <c r="C1233" s="203" t="s">
        <v>1552</v>
      </c>
      <c r="D1233" s="203" t="s">
        <v>2333</v>
      </c>
      <c r="E1233" s="203" t="str">
        <f>CONCATENATE(SUM('Раздел 4'!I56:I56),"&gt;=",SUM('Раздел 4'!I57:I58))</f>
        <v>0&gt;=0</v>
      </c>
    </row>
    <row r="1234" spans="1:5" s="123" customFormat="1">
      <c r="A1234" s="201" t="str">
        <f>IF((SUM('Раздел 4'!J56:J56)&gt;=SUM('Раздел 4'!J57:J58)),"","Неверно!")</f>
        <v/>
      </c>
      <c r="B1234" s="202" t="s">
        <v>10165</v>
      </c>
      <c r="C1234" s="203" t="s">
        <v>1553</v>
      </c>
      <c r="D1234" s="203" t="s">
        <v>2333</v>
      </c>
      <c r="E1234" s="203" t="str">
        <f>CONCATENATE(SUM('Раздел 4'!J56:J56),"&gt;=",SUM('Раздел 4'!J57:J58))</f>
        <v>0&gt;=0</v>
      </c>
    </row>
    <row r="1235" spans="1:5" s="123" customFormat="1">
      <c r="A1235" s="201" t="str">
        <f>IF((SUM('Раздел 4'!K56:K56)&gt;=SUM('Раздел 4'!K57:K58)),"","Неверно!")</f>
        <v/>
      </c>
      <c r="B1235" s="202" t="s">
        <v>10165</v>
      </c>
      <c r="C1235" s="203" t="s">
        <v>1554</v>
      </c>
      <c r="D1235" s="203" t="s">
        <v>2333</v>
      </c>
      <c r="E1235" s="203" t="str">
        <f>CONCATENATE(SUM('Раздел 4'!K56:K56),"&gt;=",SUM('Раздел 4'!K57:K58))</f>
        <v>0&gt;=0</v>
      </c>
    </row>
    <row r="1236" spans="1:5" s="123" customFormat="1">
      <c r="A1236" s="201" t="str">
        <f>IF((SUM('Раздел 4'!L56:L56)&gt;=SUM('Раздел 4'!L57:L58)),"","Неверно!")</f>
        <v/>
      </c>
      <c r="B1236" s="202" t="s">
        <v>10165</v>
      </c>
      <c r="C1236" s="203" t="s">
        <v>1555</v>
      </c>
      <c r="D1236" s="203" t="s">
        <v>2333</v>
      </c>
      <c r="E1236" s="203" t="str">
        <f>CONCATENATE(SUM('Раздел 4'!L56:L56),"&gt;=",SUM('Раздел 4'!L57:L58))</f>
        <v>0&gt;=0</v>
      </c>
    </row>
    <row r="1237" spans="1:5" s="123" customFormat="1">
      <c r="A1237" s="201" t="str">
        <f>IF((SUM('Раздел 4'!M56:M56)&gt;=SUM('Раздел 4'!M57:M58)),"","Неверно!")</f>
        <v/>
      </c>
      <c r="B1237" s="202" t="s">
        <v>10165</v>
      </c>
      <c r="C1237" s="203" t="s">
        <v>1556</v>
      </c>
      <c r="D1237" s="203" t="s">
        <v>2333</v>
      </c>
      <c r="E1237" s="203" t="str">
        <f>CONCATENATE(SUM('Раздел 4'!M56:M56),"&gt;=",SUM('Раздел 4'!M57:M58))</f>
        <v>0&gt;=0</v>
      </c>
    </row>
    <row r="1238" spans="1:5" s="123" customFormat="1">
      <c r="A1238" s="201" t="str">
        <f>IF((SUM('Раздел 4'!N56:N56)&gt;=SUM('Раздел 4'!N57:N58)),"","Неверно!")</f>
        <v/>
      </c>
      <c r="B1238" s="202" t="s">
        <v>10165</v>
      </c>
      <c r="C1238" s="203" t="s">
        <v>1557</v>
      </c>
      <c r="D1238" s="203" t="s">
        <v>2333</v>
      </c>
      <c r="E1238" s="203" t="str">
        <f>CONCATENATE(SUM('Раздел 4'!N56:N56),"&gt;=",SUM('Раздел 4'!N57:N58))</f>
        <v>0&gt;=0</v>
      </c>
    </row>
    <row r="1239" spans="1:5" s="123" customFormat="1">
      <c r="A1239" s="201" t="str">
        <f>IF((SUM('Раздел 4'!F44:F44)&gt;=SUM('Раздел 4'!F45:F46)),"","Неверно!")</f>
        <v/>
      </c>
      <c r="B1239" s="202" t="s">
        <v>10166</v>
      </c>
      <c r="C1239" s="203" t="s">
        <v>1474</v>
      </c>
      <c r="D1239" s="203" t="s">
        <v>2332</v>
      </c>
      <c r="E1239" s="203" t="str">
        <f>CONCATENATE(SUM('Раздел 4'!F44:F44),"&gt;=",SUM('Раздел 4'!F45:F46))</f>
        <v>0&gt;=0</v>
      </c>
    </row>
    <row r="1240" spans="1:5" s="123" customFormat="1">
      <c r="A1240" s="201" t="str">
        <f>IF((SUM('Раздел 4'!O44:O44)&gt;=SUM('Раздел 4'!O45:O46)),"","Неверно!")</f>
        <v/>
      </c>
      <c r="B1240" s="202" t="s">
        <v>10166</v>
      </c>
      <c r="C1240" s="203" t="s">
        <v>1475</v>
      </c>
      <c r="D1240" s="203" t="s">
        <v>2332</v>
      </c>
      <c r="E1240" s="203" t="str">
        <f>CONCATENATE(SUM('Раздел 4'!O44:O44),"&gt;=",SUM('Раздел 4'!O45:O46))</f>
        <v>0&gt;=0</v>
      </c>
    </row>
    <row r="1241" spans="1:5" s="123" customFormat="1">
      <c r="A1241" s="201" t="str">
        <f>IF((SUM('Раздел 4'!P44:P44)&gt;=SUM('Раздел 4'!P45:P46)),"","Неверно!")</f>
        <v/>
      </c>
      <c r="B1241" s="202" t="s">
        <v>10166</v>
      </c>
      <c r="C1241" s="203" t="s">
        <v>1476</v>
      </c>
      <c r="D1241" s="203" t="s">
        <v>2332</v>
      </c>
      <c r="E1241" s="203" t="str">
        <f>CONCATENATE(SUM('Раздел 4'!P44:P44),"&gt;=",SUM('Раздел 4'!P45:P46))</f>
        <v>0&gt;=0</v>
      </c>
    </row>
    <row r="1242" spans="1:5" s="123" customFormat="1">
      <c r="A1242" s="201" t="str">
        <f>IF((SUM('Раздел 4'!Q44:Q44)&gt;=SUM('Раздел 4'!Q45:Q46)),"","Неверно!")</f>
        <v/>
      </c>
      <c r="B1242" s="202" t="s">
        <v>10166</v>
      </c>
      <c r="C1242" s="203" t="s">
        <v>1477</v>
      </c>
      <c r="D1242" s="203" t="s">
        <v>2332</v>
      </c>
      <c r="E1242" s="203" t="str">
        <f>CONCATENATE(SUM('Раздел 4'!Q44:Q44),"&gt;=",SUM('Раздел 4'!Q45:Q46))</f>
        <v>0&gt;=0</v>
      </c>
    </row>
    <row r="1243" spans="1:5" s="123" customFormat="1">
      <c r="A1243" s="201" t="str">
        <f>IF((SUM('Раздел 4'!R44:R44)&gt;=SUM('Раздел 4'!R45:R46)),"","Неверно!")</f>
        <v/>
      </c>
      <c r="B1243" s="202" t="s">
        <v>10166</v>
      </c>
      <c r="C1243" s="203" t="s">
        <v>1478</v>
      </c>
      <c r="D1243" s="203" t="s">
        <v>2332</v>
      </c>
      <c r="E1243" s="203" t="str">
        <f>CONCATENATE(SUM('Раздел 4'!R44:R44),"&gt;=",SUM('Раздел 4'!R45:R46))</f>
        <v>0&gt;=0</v>
      </c>
    </row>
    <row r="1244" spans="1:5" s="123" customFormat="1">
      <c r="A1244" s="201" t="str">
        <f>IF((SUM('Раздел 4'!G44:G44)&gt;=SUM('Раздел 4'!G45:G46)),"","Неверно!")</f>
        <v/>
      </c>
      <c r="B1244" s="202" t="s">
        <v>10166</v>
      </c>
      <c r="C1244" s="203" t="s">
        <v>1479</v>
      </c>
      <c r="D1244" s="203" t="s">
        <v>2332</v>
      </c>
      <c r="E1244" s="203" t="str">
        <f>CONCATENATE(SUM('Раздел 4'!G44:G44),"&gt;=",SUM('Раздел 4'!G45:G46))</f>
        <v>0&gt;=0</v>
      </c>
    </row>
    <row r="1245" spans="1:5" s="123" customFormat="1">
      <c r="A1245" s="201" t="str">
        <f>IF((SUM('Раздел 4'!H44:H44)&gt;=SUM('Раздел 4'!H45:H46)),"","Неверно!")</f>
        <v/>
      </c>
      <c r="B1245" s="202" t="s">
        <v>10166</v>
      </c>
      <c r="C1245" s="203" t="s">
        <v>1480</v>
      </c>
      <c r="D1245" s="203" t="s">
        <v>2332</v>
      </c>
      <c r="E1245" s="203" t="str">
        <f>CONCATENATE(SUM('Раздел 4'!H44:H44),"&gt;=",SUM('Раздел 4'!H45:H46))</f>
        <v>0&gt;=0</v>
      </c>
    </row>
    <row r="1246" spans="1:5" s="123" customFormat="1">
      <c r="A1246" s="201" t="str">
        <f>IF((SUM('Раздел 4'!I44:I44)&gt;=SUM('Раздел 4'!I45:I46)),"","Неверно!")</f>
        <v/>
      </c>
      <c r="B1246" s="202" t="s">
        <v>10166</v>
      </c>
      <c r="C1246" s="203" t="s">
        <v>1481</v>
      </c>
      <c r="D1246" s="203" t="s">
        <v>2332</v>
      </c>
      <c r="E1246" s="203" t="str">
        <f>CONCATENATE(SUM('Раздел 4'!I44:I44),"&gt;=",SUM('Раздел 4'!I45:I46))</f>
        <v>0&gt;=0</v>
      </c>
    </row>
    <row r="1247" spans="1:5" s="123" customFormat="1">
      <c r="A1247" s="201" t="str">
        <f>IF((SUM('Раздел 4'!J44:J44)&gt;=SUM('Раздел 4'!J45:J46)),"","Неверно!")</f>
        <v/>
      </c>
      <c r="B1247" s="202" t="s">
        <v>10166</v>
      </c>
      <c r="C1247" s="203" t="s">
        <v>1482</v>
      </c>
      <c r="D1247" s="203" t="s">
        <v>2332</v>
      </c>
      <c r="E1247" s="203" t="str">
        <f>CONCATENATE(SUM('Раздел 4'!J44:J44),"&gt;=",SUM('Раздел 4'!J45:J46))</f>
        <v>0&gt;=0</v>
      </c>
    </row>
    <row r="1248" spans="1:5" s="123" customFormat="1">
      <c r="A1248" s="201" t="str">
        <f>IF((SUM('Раздел 4'!K44:K44)&gt;=SUM('Раздел 4'!K45:K46)),"","Неверно!")</f>
        <v/>
      </c>
      <c r="B1248" s="202" t="s">
        <v>10166</v>
      </c>
      <c r="C1248" s="203" t="s">
        <v>1483</v>
      </c>
      <c r="D1248" s="203" t="s">
        <v>2332</v>
      </c>
      <c r="E1248" s="203" t="str">
        <f>CONCATENATE(SUM('Раздел 4'!K44:K44),"&gt;=",SUM('Раздел 4'!K45:K46))</f>
        <v>0&gt;=0</v>
      </c>
    </row>
    <row r="1249" spans="1:5" s="123" customFormat="1">
      <c r="A1249" s="201" t="str">
        <f>IF((SUM('Раздел 4'!L44:L44)&gt;=SUM('Раздел 4'!L45:L46)),"","Неверно!")</f>
        <v/>
      </c>
      <c r="B1249" s="202" t="s">
        <v>10166</v>
      </c>
      <c r="C1249" s="203" t="s">
        <v>1484</v>
      </c>
      <c r="D1249" s="203" t="s">
        <v>2332</v>
      </c>
      <c r="E1249" s="203" t="str">
        <f>CONCATENATE(SUM('Раздел 4'!L44:L44),"&gt;=",SUM('Раздел 4'!L45:L46))</f>
        <v>0&gt;=0</v>
      </c>
    </row>
    <row r="1250" spans="1:5" s="123" customFormat="1">
      <c r="A1250" s="201" t="str">
        <f>IF((SUM('Раздел 4'!M44:M44)&gt;=SUM('Раздел 4'!M45:M46)),"","Неверно!")</f>
        <v/>
      </c>
      <c r="B1250" s="202" t="s">
        <v>10166</v>
      </c>
      <c r="C1250" s="203" t="s">
        <v>1485</v>
      </c>
      <c r="D1250" s="203" t="s">
        <v>2332</v>
      </c>
      <c r="E1250" s="203" t="str">
        <f>CONCATENATE(SUM('Раздел 4'!M44:M44),"&gt;=",SUM('Раздел 4'!M45:M46))</f>
        <v>0&gt;=0</v>
      </c>
    </row>
    <row r="1251" spans="1:5" s="123" customFormat="1">
      <c r="A1251" s="201" t="str">
        <f>IF((SUM('Раздел 4'!N44:N44)&gt;=SUM('Раздел 4'!N45:N46)),"","Неверно!")</f>
        <v/>
      </c>
      <c r="B1251" s="202" t="s">
        <v>10166</v>
      </c>
      <c r="C1251" s="203" t="s">
        <v>1486</v>
      </c>
      <c r="D1251" s="203" t="s">
        <v>2332</v>
      </c>
      <c r="E1251" s="203" t="str">
        <f>CONCATENATE(SUM('Раздел 4'!N44:N44),"&gt;=",SUM('Раздел 4'!N45:N46))</f>
        <v>0&gt;=0</v>
      </c>
    </row>
    <row r="1252" spans="1:5" s="123" customFormat="1">
      <c r="A1252" s="201" t="str">
        <f>IF((SUM('Раздел 4'!F17:F17)&gt;=SUM('Раздел 4'!F18:F19)),"","Неверно!")</f>
        <v/>
      </c>
      <c r="B1252" s="202" t="s">
        <v>10167</v>
      </c>
      <c r="C1252" s="203" t="s">
        <v>1267</v>
      </c>
      <c r="D1252" s="203" t="s">
        <v>2331</v>
      </c>
      <c r="E1252" s="203" t="str">
        <f>CONCATENATE(SUM('Раздел 4'!F17:F17),"&gt;=",SUM('Раздел 4'!F18:F19))</f>
        <v>0&gt;=0</v>
      </c>
    </row>
    <row r="1253" spans="1:5" s="123" customFormat="1">
      <c r="A1253" s="201" t="str">
        <f>IF((SUM('Раздел 4'!O17:O17)&gt;=SUM('Раздел 4'!O18:O19)),"","Неверно!")</f>
        <v/>
      </c>
      <c r="B1253" s="202" t="s">
        <v>10167</v>
      </c>
      <c r="C1253" s="203" t="s">
        <v>1268</v>
      </c>
      <c r="D1253" s="203" t="s">
        <v>2331</v>
      </c>
      <c r="E1253" s="203" t="str">
        <f>CONCATENATE(SUM('Раздел 4'!O17:O17),"&gt;=",SUM('Раздел 4'!O18:O19))</f>
        <v>0&gt;=0</v>
      </c>
    </row>
    <row r="1254" spans="1:5" s="123" customFormat="1">
      <c r="A1254" s="201" t="str">
        <f>IF((SUM('Раздел 4'!P17:P17)&gt;=SUM('Раздел 4'!P18:P19)),"","Неверно!")</f>
        <v/>
      </c>
      <c r="B1254" s="202" t="s">
        <v>10167</v>
      </c>
      <c r="C1254" s="203" t="s">
        <v>1269</v>
      </c>
      <c r="D1254" s="203" t="s">
        <v>2331</v>
      </c>
      <c r="E1254" s="203" t="str">
        <f>CONCATENATE(SUM('Раздел 4'!P17:P17),"&gt;=",SUM('Раздел 4'!P18:P19))</f>
        <v>0&gt;=0</v>
      </c>
    </row>
    <row r="1255" spans="1:5" s="123" customFormat="1">
      <c r="A1255" s="201" t="str">
        <f>IF((SUM('Раздел 4'!Q17:Q17)&gt;=SUM('Раздел 4'!Q18:Q19)),"","Неверно!")</f>
        <v/>
      </c>
      <c r="B1255" s="202" t="s">
        <v>10167</v>
      </c>
      <c r="C1255" s="203" t="s">
        <v>1270</v>
      </c>
      <c r="D1255" s="203" t="s">
        <v>2331</v>
      </c>
      <c r="E1255" s="203" t="str">
        <f>CONCATENATE(SUM('Раздел 4'!Q17:Q17),"&gt;=",SUM('Раздел 4'!Q18:Q19))</f>
        <v>0&gt;=0</v>
      </c>
    </row>
    <row r="1256" spans="1:5" s="123" customFormat="1">
      <c r="A1256" s="201" t="str">
        <f>IF((SUM('Раздел 4'!R17:R17)&gt;=SUM('Раздел 4'!R18:R19)),"","Неверно!")</f>
        <v/>
      </c>
      <c r="B1256" s="202" t="s">
        <v>10167</v>
      </c>
      <c r="C1256" s="203" t="s">
        <v>1271</v>
      </c>
      <c r="D1256" s="203" t="s">
        <v>2331</v>
      </c>
      <c r="E1256" s="203" t="str">
        <f>CONCATENATE(SUM('Раздел 4'!R17:R17),"&gt;=",SUM('Раздел 4'!R18:R19))</f>
        <v>0&gt;=0</v>
      </c>
    </row>
    <row r="1257" spans="1:5" s="123" customFormat="1">
      <c r="A1257" s="201" t="str">
        <f>IF((SUM('Раздел 4'!G17:G17)&gt;=SUM('Раздел 4'!G18:G19)),"","Неверно!")</f>
        <v/>
      </c>
      <c r="B1257" s="202" t="s">
        <v>10167</v>
      </c>
      <c r="C1257" s="203" t="s">
        <v>1272</v>
      </c>
      <c r="D1257" s="203" t="s">
        <v>2331</v>
      </c>
      <c r="E1257" s="203" t="str">
        <f>CONCATENATE(SUM('Раздел 4'!G17:G17),"&gt;=",SUM('Раздел 4'!G18:G19))</f>
        <v>0&gt;=0</v>
      </c>
    </row>
    <row r="1258" spans="1:5" s="123" customFormat="1">
      <c r="A1258" s="201" t="str">
        <f>IF((SUM('Раздел 4'!H17:H17)&gt;=SUM('Раздел 4'!H18:H19)),"","Неверно!")</f>
        <v/>
      </c>
      <c r="B1258" s="202" t="s">
        <v>10167</v>
      </c>
      <c r="C1258" s="203" t="s">
        <v>1273</v>
      </c>
      <c r="D1258" s="203" t="s">
        <v>2331</v>
      </c>
      <c r="E1258" s="203" t="str">
        <f>CONCATENATE(SUM('Раздел 4'!H17:H17),"&gt;=",SUM('Раздел 4'!H18:H19))</f>
        <v>0&gt;=0</v>
      </c>
    </row>
    <row r="1259" spans="1:5" s="123" customFormat="1">
      <c r="A1259" s="201" t="str">
        <f>IF((SUM('Раздел 4'!I17:I17)&gt;=SUM('Раздел 4'!I18:I19)),"","Неверно!")</f>
        <v/>
      </c>
      <c r="B1259" s="202" t="s">
        <v>10167</v>
      </c>
      <c r="C1259" s="203" t="s">
        <v>1274</v>
      </c>
      <c r="D1259" s="203" t="s">
        <v>2331</v>
      </c>
      <c r="E1259" s="203" t="str">
        <f>CONCATENATE(SUM('Раздел 4'!I17:I17),"&gt;=",SUM('Раздел 4'!I18:I19))</f>
        <v>0&gt;=0</v>
      </c>
    </row>
    <row r="1260" spans="1:5" s="123" customFormat="1">
      <c r="A1260" s="201" t="str">
        <f>IF((SUM('Раздел 4'!J17:J17)&gt;=SUM('Раздел 4'!J18:J19)),"","Неверно!")</f>
        <v/>
      </c>
      <c r="B1260" s="202" t="s">
        <v>10167</v>
      </c>
      <c r="C1260" s="203" t="s">
        <v>1275</v>
      </c>
      <c r="D1260" s="203" t="s">
        <v>2331</v>
      </c>
      <c r="E1260" s="203" t="str">
        <f>CONCATENATE(SUM('Раздел 4'!J17:J17),"&gt;=",SUM('Раздел 4'!J18:J19))</f>
        <v>0&gt;=0</v>
      </c>
    </row>
    <row r="1261" spans="1:5" s="123" customFormat="1">
      <c r="A1261" s="201" t="str">
        <f>IF((SUM('Раздел 4'!K17:K17)&gt;=SUM('Раздел 4'!K18:K19)),"","Неверно!")</f>
        <v/>
      </c>
      <c r="B1261" s="202" t="s">
        <v>10167</v>
      </c>
      <c r="C1261" s="203" t="s">
        <v>1276</v>
      </c>
      <c r="D1261" s="203" t="s">
        <v>2331</v>
      </c>
      <c r="E1261" s="203" t="str">
        <f>CONCATENATE(SUM('Раздел 4'!K17:K17),"&gt;=",SUM('Раздел 4'!K18:K19))</f>
        <v>0&gt;=0</v>
      </c>
    </row>
    <row r="1262" spans="1:5" s="123" customFormat="1">
      <c r="A1262" s="201" t="str">
        <f>IF((SUM('Раздел 4'!L17:L17)&gt;=SUM('Раздел 4'!L18:L19)),"","Неверно!")</f>
        <v/>
      </c>
      <c r="B1262" s="202" t="s">
        <v>10167</v>
      </c>
      <c r="C1262" s="203" t="s">
        <v>1277</v>
      </c>
      <c r="D1262" s="203" t="s">
        <v>2331</v>
      </c>
      <c r="E1262" s="203" t="str">
        <f>CONCATENATE(SUM('Раздел 4'!L17:L17),"&gt;=",SUM('Раздел 4'!L18:L19))</f>
        <v>0&gt;=0</v>
      </c>
    </row>
    <row r="1263" spans="1:5" s="123" customFormat="1">
      <c r="A1263" s="201" t="str">
        <f>IF((SUM('Раздел 4'!M17:M17)&gt;=SUM('Раздел 4'!M18:M19)),"","Неверно!")</f>
        <v/>
      </c>
      <c r="B1263" s="202" t="s">
        <v>10167</v>
      </c>
      <c r="C1263" s="203" t="s">
        <v>1278</v>
      </c>
      <c r="D1263" s="203" t="s">
        <v>2331</v>
      </c>
      <c r="E1263" s="203" t="str">
        <f>CONCATENATE(SUM('Раздел 4'!M17:M17),"&gt;=",SUM('Раздел 4'!M18:M19))</f>
        <v>0&gt;=0</v>
      </c>
    </row>
    <row r="1264" spans="1:5" s="123" customFormat="1">
      <c r="A1264" s="201" t="str">
        <f>IF((SUM('Раздел 4'!N17:N17)&gt;=SUM('Раздел 4'!N18:N19)),"","Неверно!")</f>
        <v/>
      </c>
      <c r="B1264" s="202" t="s">
        <v>10167</v>
      </c>
      <c r="C1264" s="203" t="s">
        <v>1279</v>
      </c>
      <c r="D1264" s="203" t="s">
        <v>2331</v>
      </c>
      <c r="E1264" s="203" t="str">
        <f>CONCATENATE(SUM('Раздел 4'!N17:N17),"&gt;=",SUM('Раздел 4'!N18:N19))</f>
        <v>0&gt;=0</v>
      </c>
    </row>
    <row r="1265" spans="1:5" s="123" customFormat="1">
      <c r="A1265" s="201" t="str">
        <f>IF((SUM('Раздел 4'!F29:F29)&gt;=SUM('Раздел 4'!F30:F31)),"","Неверно!")</f>
        <v/>
      </c>
      <c r="B1265" s="202" t="s">
        <v>10168</v>
      </c>
      <c r="C1265" s="203" t="s">
        <v>1234</v>
      </c>
      <c r="D1265" s="203" t="s">
        <v>2330</v>
      </c>
      <c r="E1265" s="203" t="str">
        <f>CONCATENATE(SUM('Раздел 4'!F29:F29),"&gt;=",SUM('Раздел 4'!F30:F31))</f>
        <v>0&gt;=0</v>
      </c>
    </row>
    <row r="1266" spans="1:5" s="123" customFormat="1">
      <c r="A1266" s="201" t="str">
        <f>IF((SUM('Раздел 4'!O29:O29)&gt;=SUM('Раздел 4'!O30:O31)),"","Неверно!")</f>
        <v/>
      </c>
      <c r="B1266" s="202" t="s">
        <v>10168</v>
      </c>
      <c r="C1266" s="203" t="s">
        <v>1235</v>
      </c>
      <c r="D1266" s="203" t="s">
        <v>2330</v>
      </c>
      <c r="E1266" s="203" t="str">
        <f>CONCATENATE(SUM('Раздел 4'!O29:O29),"&gt;=",SUM('Раздел 4'!O30:O31))</f>
        <v>0&gt;=0</v>
      </c>
    </row>
    <row r="1267" spans="1:5" s="123" customFormat="1">
      <c r="A1267" s="201" t="str">
        <f>IF((SUM('Раздел 4'!P29:P29)&gt;=SUM('Раздел 4'!P30:P31)),"","Неверно!")</f>
        <v/>
      </c>
      <c r="B1267" s="202" t="s">
        <v>10168</v>
      </c>
      <c r="C1267" s="203" t="s">
        <v>1236</v>
      </c>
      <c r="D1267" s="203" t="s">
        <v>2330</v>
      </c>
      <c r="E1267" s="203" t="str">
        <f>CONCATENATE(SUM('Раздел 4'!P29:P29),"&gt;=",SUM('Раздел 4'!P30:P31))</f>
        <v>0&gt;=0</v>
      </c>
    </row>
    <row r="1268" spans="1:5" s="123" customFormat="1">
      <c r="A1268" s="201" t="str">
        <f>IF((SUM('Раздел 4'!Q29:Q29)&gt;=SUM('Раздел 4'!Q30:Q31)),"","Неверно!")</f>
        <v/>
      </c>
      <c r="B1268" s="202" t="s">
        <v>10168</v>
      </c>
      <c r="C1268" s="203" t="s">
        <v>1237</v>
      </c>
      <c r="D1268" s="203" t="s">
        <v>2330</v>
      </c>
      <c r="E1268" s="203" t="str">
        <f>CONCATENATE(SUM('Раздел 4'!Q29:Q29),"&gt;=",SUM('Раздел 4'!Q30:Q31))</f>
        <v>0&gt;=0</v>
      </c>
    </row>
    <row r="1269" spans="1:5" s="123" customFormat="1">
      <c r="A1269" s="201" t="str">
        <f>IF((SUM('Раздел 4'!R29:R29)&gt;=SUM('Раздел 4'!R30:R31)),"","Неверно!")</f>
        <v/>
      </c>
      <c r="B1269" s="202" t="s">
        <v>10168</v>
      </c>
      <c r="C1269" s="203" t="s">
        <v>1238</v>
      </c>
      <c r="D1269" s="203" t="s">
        <v>2330</v>
      </c>
      <c r="E1269" s="203" t="str">
        <f>CONCATENATE(SUM('Раздел 4'!R29:R29),"&gt;=",SUM('Раздел 4'!R30:R31))</f>
        <v>0&gt;=0</v>
      </c>
    </row>
    <row r="1270" spans="1:5" s="123" customFormat="1">
      <c r="A1270" s="201" t="str">
        <f>IF((SUM('Раздел 4'!G29:G29)&gt;=SUM('Раздел 4'!G30:G31)),"","Неверно!")</f>
        <v/>
      </c>
      <c r="B1270" s="202" t="s">
        <v>10168</v>
      </c>
      <c r="C1270" s="203" t="s">
        <v>1239</v>
      </c>
      <c r="D1270" s="203" t="s">
        <v>2330</v>
      </c>
      <c r="E1270" s="203" t="str">
        <f>CONCATENATE(SUM('Раздел 4'!G29:G29),"&gt;=",SUM('Раздел 4'!G30:G31))</f>
        <v>0&gt;=0</v>
      </c>
    </row>
    <row r="1271" spans="1:5" s="123" customFormat="1">
      <c r="A1271" s="201" t="str">
        <f>IF((SUM('Раздел 4'!H29:H29)&gt;=SUM('Раздел 4'!H30:H31)),"","Неверно!")</f>
        <v/>
      </c>
      <c r="B1271" s="202" t="s">
        <v>10168</v>
      </c>
      <c r="C1271" s="203" t="s">
        <v>1240</v>
      </c>
      <c r="D1271" s="203" t="s">
        <v>2330</v>
      </c>
      <c r="E1271" s="203" t="str">
        <f>CONCATENATE(SUM('Раздел 4'!H29:H29),"&gt;=",SUM('Раздел 4'!H30:H31))</f>
        <v>0&gt;=0</v>
      </c>
    </row>
    <row r="1272" spans="1:5" s="123" customFormat="1">
      <c r="A1272" s="201" t="str">
        <f>IF((SUM('Раздел 4'!I29:I29)&gt;=SUM('Раздел 4'!I30:I31)),"","Неверно!")</f>
        <v/>
      </c>
      <c r="B1272" s="202" t="s">
        <v>10168</v>
      </c>
      <c r="C1272" s="203" t="s">
        <v>1241</v>
      </c>
      <c r="D1272" s="203" t="s">
        <v>2330</v>
      </c>
      <c r="E1272" s="203" t="str">
        <f>CONCATENATE(SUM('Раздел 4'!I29:I29),"&gt;=",SUM('Раздел 4'!I30:I31))</f>
        <v>0&gt;=0</v>
      </c>
    </row>
    <row r="1273" spans="1:5" s="123" customFormat="1">
      <c r="A1273" s="201" t="str">
        <f>IF((SUM('Раздел 4'!J29:J29)&gt;=SUM('Раздел 4'!J30:J31)),"","Неверно!")</f>
        <v/>
      </c>
      <c r="B1273" s="202" t="s">
        <v>10168</v>
      </c>
      <c r="C1273" s="203" t="s">
        <v>1242</v>
      </c>
      <c r="D1273" s="203" t="s">
        <v>2330</v>
      </c>
      <c r="E1273" s="203" t="str">
        <f>CONCATENATE(SUM('Раздел 4'!J29:J29),"&gt;=",SUM('Раздел 4'!J30:J31))</f>
        <v>0&gt;=0</v>
      </c>
    </row>
    <row r="1274" spans="1:5" s="123" customFormat="1">
      <c r="A1274" s="201" t="str">
        <f>IF((SUM('Раздел 4'!K29:K29)&gt;=SUM('Раздел 4'!K30:K31)),"","Неверно!")</f>
        <v/>
      </c>
      <c r="B1274" s="202" t="s">
        <v>10168</v>
      </c>
      <c r="C1274" s="203" t="s">
        <v>1243</v>
      </c>
      <c r="D1274" s="203" t="s">
        <v>2330</v>
      </c>
      <c r="E1274" s="203" t="str">
        <f>CONCATENATE(SUM('Раздел 4'!K29:K29),"&gt;=",SUM('Раздел 4'!K30:K31))</f>
        <v>0&gt;=0</v>
      </c>
    </row>
    <row r="1275" spans="1:5" s="123" customFormat="1">
      <c r="A1275" s="201" t="str">
        <f>IF((SUM('Раздел 4'!L29:L29)&gt;=SUM('Раздел 4'!L30:L31)),"","Неверно!")</f>
        <v/>
      </c>
      <c r="B1275" s="202" t="s">
        <v>10168</v>
      </c>
      <c r="C1275" s="203" t="s">
        <v>1244</v>
      </c>
      <c r="D1275" s="203" t="s">
        <v>2330</v>
      </c>
      <c r="E1275" s="203" t="str">
        <f>CONCATENATE(SUM('Раздел 4'!L29:L29),"&gt;=",SUM('Раздел 4'!L30:L31))</f>
        <v>0&gt;=0</v>
      </c>
    </row>
    <row r="1276" spans="1:5" s="123" customFormat="1">
      <c r="A1276" s="201" t="str">
        <f>IF((SUM('Раздел 4'!M29:M29)&gt;=SUM('Раздел 4'!M30:M31)),"","Неверно!")</f>
        <v/>
      </c>
      <c r="B1276" s="202" t="s">
        <v>10168</v>
      </c>
      <c r="C1276" s="203" t="s">
        <v>1245</v>
      </c>
      <c r="D1276" s="203" t="s">
        <v>2330</v>
      </c>
      <c r="E1276" s="203" t="str">
        <f>CONCATENATE(SUM('Раздел 4'!M29:M29),"&gt;=",SUM('Раздел 4'!M30:M31))</f>
        <v>0&gt;=0</v>
      </c>
    </row>
    <row r="1277" spans="1:5" s="123" customFormat="1">
      <c r="A1277" s="201" t="str">
        <f>IF((SUM('Раздел 4'!N29:N29)&gt;=SUM('Раздел 4'!N30:N31)),"","Неверно!")</f>
        <v/>
      </c>
      <c r="B1277" s="202" t="s">
        <v>10168</v>
      </c>
      <c r="C1277" s="203" t="s">
        <v>1246</v>
      </c>
      <c r="D1277" s="203" t="s">
        <v>2330</v>
      </c>
      <c r="E1277" s="203" t="str">
        <f>CONCATENATE(SUM('Раздел 4'!N29:N29),"&gt;=",SUM('Раздел 4'!N30:N31))</f>
        <v>0&gt;=0</v>
      </c>
    </row>
    <row r="1278" spans="1:5" s="123" customFormat="1">
      <c r="A1278" s="201" t="str">
        <f>IF((SUM('Раздел 4'!F20:F20)&gt;=SUM('Раздел 4'!F21:F22)),"","Неверно!")</f>
        <v/>
      </c>
      <c r="B1278" s="202" t="s">
        <v>10169</v>
      </c>
      <c r="C1278" s="203" t="s">
        <v>1211</v>
      </c>
      <c r="D1278" s="203" t="s">
        <v>2329</v>
      </c>
      <c r="E1278" s="203" t="str">
        <f>CONCATENATE(SUM('Раздел 4'!F20:F20),"&gt;=",SUM('Раздел 4'!F21:F22))</f>
        <v>1&gt;=0</v>
      </c>
    </row>
    <row r="1279" spans="1:5" s="123" customFormat="1">
      <c r="A1279" s="201" t="str">
        <f>IF((SUM('Раздел 4'!O20:O20)&gt;=SUM('Раздел 4'!O21:O22)),"","Неверно!")</f>
        <v/>
      </c>
      <c r="B1279" s="202" t="s">
        <v>10169</v>
      </c>
      <c r="C1279" s="203" t="s">
        <v>1212</v>
      </c>
      <c r="D1279" s="203" t="s">
        <v>2329</v>
      </c>
      <c r="E1279" s="203" t="str">
        <f>CONCATENATE(SUM('Раздел 4'!O20:O20),"&gt;=",SUM('Раздел 4'!O21:O22))</f>
        <v>0&gt;=0</v>
      </c>
    </row>
    <row r="1280" spans="1:5" s="123" customFormat="1">
      <c r="A1280" s="201" t="str">
        <f>IF((SUM('Раздел 4'!P20:P20)&gt;=SUM('Раздел 4'!P21:P22)),"","Неверно!")</f>
        <v/>
      </c>
      <c r="B1280" s="202" t="s">
        <v>10169</v>
      </c>
      <c r="C1280" s="203" t="s">
        <v>1213</v>
      </c>
      <c r="D1280" s="203" t="s">
        <v>2329</v>
      </c>
      <c r="E1280" s="203" t="str">
        <f>CONCATENATE(SUM('Раздел 4'!P20:P20),"&gt;=",SUM('Раздел 4'!P21:P22))</f>
        <v>0&gt;=0</v>
      </c>
    </row>
    <row r="1281" spans="1:5" s="123" customFormat="1">
      <c r="A1281" s="201" t="str">
        <f>IF((SUM('Раздел 4'!Q20:Q20)&gt;=SUM('Раздел 4'!Q21:Q22)),"","Неверно!")</f>
        <v/>
      </c>
      <c r="B1281" s="202" t="s">
        <v>10169</v>
      </c>
      <c r="C1281" s="203" t="s">
        <v>1214</v>
      </c>
      <c r="D1281" s="203" t="s">
        <v>2329</v>
      </c>
      <c r="E1281" s="203" t="str">
        <f>CONCATENATE(SUM('Раздел 4'!Q20:Q20),"&gt;=",SUM('Раздел 4'!Q21:Q22))</f>
        <v>1&gt;=0</v>
      </c>
    </row>
    <row r="1282" spans="1:5" s="123" customFormat="1">
      <c r="A1282" s="201" t="str">
        <f>IF((SUM('Раздел 4'!R20:R20)&gt;=SUM('Раздел 4'!R21:R22)),"","Неверно!")</f>
        <v/>
      </c>
      <c r="B1282" s="202" t="s">
        <v>10169</v>
      </c>
      <c r="C1282" s="203" t="s">
        <v>1215</v>
      </c>
      <c r="D1282" s="203" t="s">
        <v>2329</v>
      </c>
      <c r="E1282" s="203" t="str">
        <f>CONCATENATE(SUM('Раздел 4'!R20:R20),"&gt;=",SUM('Раздел 4'!R21:R22))</f>
        <v>0&gt;=0</v>
      </c>
    </row>
    <row r="1283" spans="1:5" s="123" customFormat="1">
      <c r="A1283" s="201" t="str">
        <f>IF((SUM('Раздел 4'!G20:G20)&gt;=SUM('Раздел 4'!G21:G22)),"","Неверно!")</f>
        <v/>
      </c>
      <c r="B1283" s="202" t="s">
        <v>10169</v>
      </c>
      <c r="C1283" s="203" t="s">
        <v>1216</v>
      </c>
      <c r="D1283" s="203" t="s">
        <v>2329</v>
      </c>
      <c r="E1283" s="203" t="str">
        <f>CONCATENATE(SUM('Раздел 4'!G20:G20),"&gt;=",SUM('Раздел 4'!G21:G22))</f>
        <v>0&gt;=0</v>
      </c>
    </row>
    <row r="1284" spans="1:5" s="123" customFormat="1">
      <c r="A1284" s="201" t="str">
        <f>IF((SUM('Раздел 4'!H20:H20)&gt;=SUM('Раздел 4'!H21:H22)),"","Неверно!")</f>
        <v/>
      </c>
      <c r="B1284" s="202" t="s">
        <v>10169</v>
      </c>
      <c r="C1284" s="203" t="s">
        <v>1217</v>
      </c>
      <c r="D1284" s="203" t="s">
        <v>2329</v>
      </c>
      <c r="E1284" s="203" t="str">
        <f>CONCATENATE(SUM('Раздел 4'!H20:H20),"&gt;=",SUM('Раздел 4'!H21:H22))</f>
        <v>0&gt;=0</v>
      </c>
    </row>
    <row r="1285" spans="1:5" s="123" customFormat="1">
      <c r="A1285" s="201" t="str">
        <f>IF((SUM('Раздел 4'!I20:I20)&gt;=SUM('Раздел 4'!I21:I22)),"","Неверно!")</f>
        <v/>
      </c>
      <c r="B1285" s="202" t="s">
        <v>10169</v>
      </c>
      <c r="C1285" s="203" t="s">
        <v>1218</v>
      </c>
      <c r="D1285" s="203" t="s">
        <v>2329</v>
      </c>
      <c r="E1285" s="203" t="str">
        <f>CONCATENATE(SUM('Раздел 4'!I20:I20),"&gt;=",SUM('Раздел 4'!I21:I22))</f>
        <v>0&gt;=0</v>
      </c>
    </row>
    <row r="1286" spans="1:5" s="123" customFormat="1">
      <c r="A1286" s="201" t="str">
        <f>IF((SUM('Раздел 4'!J20:J20)&gt;=SUM('Раздел 4'!J21:J22)),"","Неверно!")</f>
        <v/>
      </c>
      <c r="B1286" s="202" t="s">
        <v>10169</v>
      </c>
      <c r="C1286" s="203" t="s">
        <v>1219</v>
      </c>
      <c r="D1286" s="203" t="s">
        <v>2329</v>
      </c>
      <c r="E1286" s="203" t="str">
        <f>CONCATENATE(SUM('Раздел 4'!J20:J20),"&gt;=",SUM('Раздел 4'!J21:J22))</f>
        <v>1&gt;=0</v>
      </c>
    </row>
    <row r="1287" spans="1:5" s="123" customFormat="1">
      <c r="A1287" s="201" t="str">
        <f>IF((SUM('Раздел 4'!K20:K20)&gt;=SUM('Раздел 4'!K21:K22)),"","Неверно!")</f>
        <v/>
      </c>
      <c r="B1287" s="202" t="s">
        <v>10169</v>
      </c>
      <c r="C1287" s="203" t="s">
        <v>1220</v>
      </c>
      <c r="D1287" s="203" t="s">
        <v>2329</v>
      </c>
      <c r="E1287" s="203" t="str">
        <f>CONCATENATE(SUM('Раздел 4'!K20:K20),"&gt;=",SUM('Раздел 4'!K21:K22))</f>
        <v>1&gt;=0</v>
      </c>
    </row>
    <row r="1288" spans="1:5" s="123" customFormat="1">
      <c r="A1288" s="201" t="str">
        <f>IF((SUM('Раздел 4'!L20:L20)&gt;=SUM('Раздел 4'!L21:L22)),"","Неверно!")</f>
        <v/>
      </c>
      <c r="B1288" s="202" t="s">
        <v>10169</v>
      </c>
      <c r="C1288" s="203" t="s">
        <v>1221</v>
      </c>
      <c r="D1288" s="203" t="s">
        <v>2329</v>
      </c>
      <c r="E1288" s="203" t="str">
        <f>CONCATENATE(SUM('Раздел 4'!L20:L20),"&gt;=",SUM('Раздел 4'!L21:L22))</f>
        <v>1&gt;=0</v>
      </c>
    </row>
    <row r="1289" spans="1:5" s="123" customFormat="1">
      <c r="A1289" s="201" t="str">
        <f>IF((SUM('Раздел 4'!M20:M20)&gt;=SUM('Раздел 4'!M21:M22)),"","Неверно!")</f>
        <v/>
      </c>
      <c r="B1289" s="202" t="s">
        <v>10169</v>
      </c>
      <c r="C1289" s="203" t="s">
        <v>1222</v>
      </c>
      <c r="D1289" s="203" t="s">
        <v>2329</v>
      </c>
      <c r="E1289" s="203" t="str">
        <f>CONCATENATE(SUM('Раздел 4'!M20:M20),"&gt;=",SUM('Раздел 4'!M21:M22))</f>
        <v>0&gt;=0</v>
      </c>
    </row>
    <row r="1290" spans="1:5" s="123" customFormat="1">
      <c r="A1290" s="201" t="str">
        <f>IF((SUM('Раздел 4'!N20:N20)&gt;=SUM('Раздел 4'!N21:N22)),"","Неверно!")</f>
        <v/>
      </c>
      <c r="B1290" s="202" t="s">
        <v>10169</v>
      </c>
      <c r="C1290" s="203" t="s">
        <v>1223</v>
      </c>
      <c r="D1290" s="203" t="s">
        <v>2329</v>
      </c>
      <c r="E1290" s="203" t="str">
        <f>CONCATENATE(SUM('Раздел 4'!N20:N20),"&gt;=",SUM('Раздел 4'!N21:N22))</f>
        <v>0&gt;=0</v>
      </c>
    </row>
    <row r="1291" spans="1:5" s="123" customFormat="1">
      <c r="A1291" s="201" t="str">
        <f>IF((SUM('Раздел 4'!F8:F8)&gt;=SUM('Раздел 4'!F9:F10)),"","Неверно!")</f>
        <v/>
      </c>
      <c r="B1291" s="202" t="s">
        <v>10170</v>
      </c>
      <c r="C1291" s="203" t="s">
        <v>1198</v>
      </c>
      <c r="D1291" s="203" t="s">
        <v>2328</v>
      </c>
      <c r="E1291" s="203" t="str">
        <f>CONCATENATE(SUM('Раздел 4'!F8:F8),"&gt;=",SUM('Раздел 4'!F9:F10))</f>
        <v>4&gt;=1</v>
      </c>
    </row>
    <row r="1292" spans="1:5" s="123" customFormat="1">
      <c r="A1292" s="201" t="str">
        <f>IF((SUM('Раздел 4'!O8:O8)&gt;=SUM('Раздел 4'!O9:O10)),"","Неверно!")</f>
        <v/>
      </c>
      <c r="B1292" s="202" t="s">
        <v>10170</v>
      </c>
      <c r="C1292" s="203" t="s">
        <v>1199</v>
      </c>
      <c r="D1292" s="203" t="s">
        <v>2328</v>
      </c>
      <c r="E1292" s="203" t="str">
        <f>CONCATENATE(SUM('Раздел 4'!O8:O8),"&gt;=",SUM('Раздел 4'!O9:O10))</f>
        <v>1&gt;=0</v>
      </c>
    </row>
    <row r="1293" spans="1:5" s="123" customFormat="1">
      <c r="A1293" s="201" t="str">
        <f>IF((SUM('Раздел 4'!P8:P8)&gt;=SUM('Раздел 4'!P9:P10)),"","Неверно!")</f>
        <v/>
      </c>
      <c r="B1293" s="202" t="s">
        <v>10170</v>
      </c>
      <c r="C1293" s="203" t="s">
        <v>1200</v>
      </c>
      <c r="D1293" s="203" t="s">
        <v>2328</v>
      </c>
      <c r="E1293" s="203" t="str">
        <f>CONCATENATE(SUM('Раздел 4'!P8:P8),"&gt;=",SUM('Раздел 4'!P9:P10))</f>
        <v>3&gt;=1</v>
      </c>
    </row>
    <row r="1294" spans="1:5" s="123" customFormat="1">
      <c r="A1294" s="201" t="str">
        <f>IF((SUM('Раздел 4'!Q8:Q8)&gt;=SUM('Раздел 4'!Q9:Q10)),"","Неверно!")</f>
        <v/>
      </c>
      <c r="B1294" s="202" t="s">
        <v>10170</v>
      </c>
      <c r="C1294" s="203" t="s">
        <v>1201</v>
      </c>
      <c r="D1294" s="203" t="s">
        <v>2328</v>
      </c>
      <c r="E1294" s="203" t="str">
        <f>CONCATENATE(SUM('Раздел 4'!Q8:Q8),"&gt;=",SUM('Раздел 4'!Q9:Q10))</f>
        <v>1&gt;=0</v>
      </c>
    </row>
    <row r="1295" spans="1:5" s="123" customFormat="1">
      <c r="A1295" s="201" t="str">
        <f>IF((SUM('Раздел 4'!R8:R8)&gt;=SUM('Раздел 4'!R9:R10)),"","Неверно!")</f>
        <v/>
      </c>
      <c r="B1295" s="202" t="s">
        <v>10170</v>
      </c>
      <c r="C1295" s="203" t="s">
        <v>1202</v>
      </c>
      <c r="D1295" s="203" t="s">
        <v>2328</v>
      </c>
      <c r="E1295" s="203" t="str">
        <f>CONCATENATE(SUM('Раздел 4'!R8:R8),"&gt;=",SUM('Раздел 4'!R9:R10))</f>
        <v>0&gt;=0</v>
      </c>
    </row>
    <row r="1296" spans="1:5" s="123" customFormat="1">
      <c r="A1296" s="201" t="str">
        <f>IF((SUM('Раздел 4'!G8:G8)&gt;=SUM('Раздел 4'!G9:G10)),"","Неверно!")</f>
        <v/>
      </c>
      <c r="B1296" s="202" t="s">
        <v>10170</v>
      </c>
      <c r="C1296" s="203" t="s">
        <v>1203</v>
      </c>
      <c r="D1296" s="203" t="s">
        <v>2328</v>
      </c>
      <c r="E1296" s="203" t="str">
        <f>CONCATENATE(SUM('Раздел 4'!G8:G8),"&gt;=",SUM('Раздел 4'!G9:G10))</f>
        <v>1&gt;=0</v>
      </c>
    </row>
    <row r="1297" spans="1:5" s="123" customFormat="1">
      <c r="A1297" s="201" t="str">
        <f>IF((SUM('Раздел 4'!H8:H8)&gt;=SUM('Раздел 4'!H9:H10)),"","Неверно!")</f>
        <v/>
      </c>
      <c r="B1297" s="202" t="s">
        <v>10170</v>
      </c>
      <c r="C1297" s="203" t="s">
        <v>1204</v>
      </c>
      <c r="D1297" s="203" t="s">
        <v>2328</v>
      </c>
      <c r="E1297" s="203" t="str">
        <f>CONCATENATE(SUM('Раздел 4'!H8:H8),"&gt;=",SUM('Раздел 4'!H9:H10))</f>
        <v>0&gt;=0</v>
      </c>
    </row>
    <row r="1298" spans="1:5" s="123" customFormat="1">
      <c r="A1298" s="201" t="str">
        <f>IF((SUM('Раздел 4'!I8:I8)&gt;=SUM('Раздел 4'!I9:I10)),"","Неверно!")</f>
        <v/>
      </c>
      <c r="B1298" s="202" t="s">
        <v>10170</v>
      </c>
      <c r="C1298" s="203" t="s">
        <v>1205</v>
      </c>
      <c r="D1298" s="203" t="s">
        <v>2328</v>
      </c>
      <c r="E1298" s="203" t="str">
        <f>CONCATENATE(SUM('Раздел 4'!I8:I8),"&gt;=",SUM('Раздел 4'!I9:I10))</f>
        <v>1&gt;=1</v>
      </c>
    </row>
    <row r="1299" spans="1:5" s="123" customFormat="1">
      <c r="A1299" s="201" t="str">
        <f>IF((SUM('Раздел 4'!J8:J8)&gt;=SUM('Раздел 4'!J9:J10)),"","Неверно!")</f>
        <v/>
      </c>
      <c r="B1299" s="202" t="s">
        <v>10170</v>
      </c>
      <c r="C1299" s="203" t="s">
        <v>1206</v>
      </c>
      <c r="D1299" s="203" t="s">
        <v>2328</v>
      </c>
      <c r="E1299" s="203" t="str">
        <f>CONCATENATE(SUM('Раздел 4'!J8:J8),"&gt;=",SUM('Раздел 4'!J9:J10))</f>
        <v>2&gt;=0</v>
      </c>
    </row>
    <row r="1300" spans="1:5" s="123" customFormat="1">
      <c r="A1300" s="201" t="str">
        <f>IF((SUM('Раздел 4'!K8:K8)&gt;=SUM('Раздел 4'!K9:K10)),"","Неверно!")</f>
        <v/>
      </c>
      <c r="B1300" s="202" t="s">
        <v>10170</v>
      </c>
      <c r="C1300" s="203" t="s">
        <v>1207</v>
      </c>
      <c r="D1300" s="203" t="s">
        <v>2328</v>
      </c>
      <c r="E1300" s="203" t="str">
        <f>CONCATENATE(SUM('Раздел 4'!K8:K8),"&gt;=",SUM('Раздел 4'!K9:K10))</f>
        <v>3&gt;=1</v>
      </c>
    </row>
    <row r="1301" spans="1:5" s="123" customFormat="1">
      <c r="A1301" s="201" t="str">
        <f>IF((SUM('Раздел 4'!L8:L8)&gt;=SUM('Раздел 4'!L9:L10)),"","Неверно!")</f>
        <v/>
      </c>
      <c r="B1301" s="202" t="s">
        <v>10170</v>
      </c>
      <c r="C1301" s="203" t="s">
        <v>1208</v>
      </c>
      <c r="D1301" s="203" t="s">
        <v>2328</v>
      </c>
      <c r="E1301" s="203" t="str">
        <f>CONCATENATE(SUM('Раздел 4'!L8:L8),"&gt;=",SUM('Раздел 4'!L9:L10))</f>
        <v>3&gt;=1</v>
      </c>
    </row>
    <row r="1302" spans="1:5" s="123" customFormat="1">
      <c r="A1302" s="201" t="str">
        <f>IF((SUM('Раздел 4'!M8:M8)&gt;=SUM('Раздел 4'!M9:M10)),"","Неверно!")</f>
        <v/>
      </c>
      <c r="B1302" s="202" t="s">
        <v>10170</v>
      </c>
      <c r="C1302" s="203" t="s">
        <v>1209</v>
      </c>
      <c r="D1302" s="203" t="s">
        <v>2328</v>
      </c>
      <c r="E1302" s="203" t="str">
        <f>CONCATENATE(SUM('Раздел 4'!M8:M8),"&gt;=",SUM('Раздел 4'!M9:M10))</f>
        <v>0&gt;=0</v>
      </c>
    </row>
    <row r="1303" spans="1:5" s="123" customFormat="1">
      <c r="A1303" s="201" t="str">
        <f>IF((SUM('Раздел 4'!N8:N8)&gt;=SUM('Раздел 4'!N9:N10)),"","Неверно!")</f>
        <v/>
      </c>
      <c r="B1303" s="202" t="s">
        <v>10170</v>
      </c>
      <c r="C1303" s="203" t="s">
        <v>1210</v>
      </c>
      <c r="D1303" s="203" t="s">
        <v>2328</v>
      </c>
      <c r="E1303" s="203" t="str">
        <f>CONCATENATE(SUM('Раздел 4'!N8:N8),"&gt;=",SUM('Раздел 4'!N9:N10))</f>
        <v>0&gt;=0</v>
      </c>
    </row>
    <row r="1304" spans="1:5" s="123" customFormat="1" ht="89.25">
      <c r="A1304" s="201" t="str">
        <f>IF((SUM('Раздел 4'!F10:F10)=SUM('Раздел 4'!F13:F13)+SUM('Раздел 4'!F16:F16)+SUM('Раздел 4'!F19:F19)+SUM('Раздел 4'!F22:F22)+SUM('Раздел 4'!F25:F25)+SUM('Раздел 4'!F28:F28)+SUM('Раздел 4'!F31:F31)+SUM('Раздел 4'!F34:F34)+SUM('Раздел 4'!F37:F37)+SUM('Раздел 4'!F40:F40)+SUM('Раздел 4'!F43:F43)+SUM('Раздел 4'!F46:F46)+SUM('Раздел 4'!F49:F49)+SUM('Раздел 4'!F52:F52)+SUM('Раздел 4'!F55:F55)+SUM('Раздел 4'!F58:F58)),"","Неверно!")</f>
        <v/>
      </c>
      <c r="B1304" s="202" t="s">
        <v>10171</v>
      </c>
      <c r="C1304" s="203" t="s">
        <v>2031</v>
      </c>
      <c r="D1304" s="203" t="s">
        <v>2327</v>
      </c>
      <c r="E1304" s="203"/>
    </row>
    <row r="1305" spans="1:5" s="123" customFormat="1" ht="89.25">
      <c r="A1305" s="201" t="str">
        <f>IF((SUM('Раздел 4'!O10:O10)=SUM('Раздел 4'!O13:O13)+SUM('Раздел 4'!O16:O16)+SUM('Раздел 4'!O19:O19)+SUM('Раздел 4'!O22:O22)+SUM('Раздел 4'!O25:O25)+SUM('Раздел 4'!O28:O28)+SUM('Раздел 4'!O31:O31)+SUM('Раздел 4'!O34:O34)+SUM('Раздел 4'!O37:O37)+SUM('Раздел 4'!O40:O40)+SUM('Раздел 4'!O43:O43)+SUM('Раздел 4'!O46:O46)+SUM('Раздел 4'!O49:O49)+SUM('Раздел 4'!O52:O52)+SUM('Раздел 4'!O55:O55)+SUM('Раздел 4'!O58:O58)),"","Неверно!")</f>
        <v/>
      </c>
      <c r="B1305" s="202" t="s">
        <v>10171</v>
      </c>
      <c r="C1305" s="203" t="s">
        <v>2032</v>
      </c>
      <c r="D1305" s="203" t="s">
        <v>2327</v>
      </c>
      <c r="E1305" s="203"/>
    </row>
    <row r="1306" spans="1:5" s="123" customFormat="1" ht="89.25">
      <c r="A1306" s="201" t="str">
        <f>IF((SUM('Раздел 4'!P10:P10)=SUM('Раздел 4'!P13:P13)+SUM('Раздел 4'!P16:P16)+SUM('Раздел 4'!P19:P19)+SUM('Раздел 4'!P22:P22)+SUM('Раздел 4'!P25:P25)+SUM('Раздел 4'!P28:P28)+SUM('Раздел 4'!P31:P31)+SUM('Раздел 4'!P34:P34)+SUM('Раздел 4'!P37:P37)+SUM('Раздел 4'!P40:P40)+SUM('Раздел 4'!P43:P43)+SUM('Раздел 4'!P46:P46)+SUM('Раздел 4'!P49:P49)+SUM('Раздел 4'!P52:P52)+SUM('Раздел 4'!P55:P55)+SUM('Раздел 4'!P58:P58)),"","Неверно!")</f>
        <v/>
      </c>
      <c r="B1306" s="202" t="s">
        <v>10171</v>
      </c>
      <c r="C1306" s="203" t="s">
        <v>2033</v>
      </c>
      <c r="D1306" s="203" t="s">
        <v>2327</v>
      </c>
      <c r="E1306" s="203"/>
    </row>
    <row r="1307" spans="1:5" s="123" customFormat="1" ht="89.25">
      <c r="A1307" s="201" t="str">
        <f>IF((SUM('Раздел 4'!Q10:Q10)=SUM('Раздел 4'!Q13:Q13)+SUM('Раздел 4'!Q16:Q16)+SUM('Раздел 4'!Q19:Q19)+SUM('Раздел 4'!Q22:Q22)+SUM('Раздел 4'!Q25:Q25)+SUM('Раздел 4'!Q28:Q28)+SUM('Раздел 4'!Q31:Q31)+SUM('Раздел 4'!Q34:Q34)+SUM('Раздел 4'!Q37:Q37)+SUM('Раздел 4'!Q40:Q40)+SUM('Раздел 4'!Q43:Q43)+SUM('Раздел 4'!Q46:Q46)+SUM('Раздел 4'!Q49:Q49)+SUM('Раздел 4'!Q52:Q52)+SUM('Раздел 4'!Q55:Q55)+SUM('Раздел 4'!Q58:Q58)),"","Неверно!")</f>
        <v/>
      </c>
      <c r="B1307" s="202" t="s">
        <v>10171</v>
      </c>
      <c r="C1307" s="203" t="s">
        <v>2034</v>
      </c>
      <c r="D1307" s="203" t="s">
        <v>2327</v>
      </c>
      <c r="E1307" s="203"/>
    </row>
    <row r="1308" spans="1:5" s="123" customFormat="1" ht="89.25">
      <c r="A1308" s="201" t="str">
        <f>IF((SUM('Раздел 4'!R10:R10)=SUM('Раздел 4'!R13:R13)+SUM('Раздел 4'!R16:R16)+SUM('Раздел 4'!R19:R19)+SUM('Раздел 4'!R22:R22)+SUM('Раздел 4'!R25:R25)+SUM('Раздел 4'!R28:R28)+SUM('Раздел 4'!R31:R31)+SUM('Раздел 4'!R34:R34)+SUM('Раздел 4'!R37:R37)+SUM('Раздел 4'!R40:R40)+SUM('Раздел 4'!R43:R43)+SUM('Раздел 4'!R46:R46)+SUM('Раздел 4'!R49:R49)+SUM('Раздел 4'!R52:R52)+SUM('Раздел 4'!R55:R55)+SUM('Раздел 4'!R58:R58)),"","Неверно!")</f>
        <v/>
      </c>
      <c r="B1308" s="202" t="s">
        <v>10171</v>
      </c>
      <c r="C1308" s="203" t="s">
        <v>2035</v>
      </c>
      <c r="D1308" s="203" t="s">
        <v>2327</v>
      </c>
      <c r="E1308" s="203"/>
    </row>
    <row r="1309" spans="1:5" s="123" customFormat="1" ht="89.25">
      <c r="A1309" s="201" t="str">
        <f>IF((SUM('Раздел 4'!G10:G10)=SUM('Раздел 4'!G13:G13)+SUM('Раздел 4'!G16:G16)+SUM('Раздел 4'!G19:G19)+SUM('Раздел 4'!G22:G22)+SUM('Раздел 4'!G25:G25)+SUM('Раздел 4'!G28:G28)+SUM('Раздел 4'!G31:G31)+SUM('Раздел 4'!G34:G34)+SUM('Раздел 4'!G37:G37)+SUM('Раздел 4'!G40:G40)+SUM('Раздел 4'!G43:G43)+SUM('Раздел 4'!G46:G46)+SUM('Раздел 4'!G49:G49)+SUM('Раздел 4'!G52:G52)+SUM('Раздел 4'!G55:G55)+SUM('Раздел 4'!G58:G58)),"","Неверно!")</f>
        <v/>
      </c>
      <c r="B1309" s="202" t="s">
        <v>10171</v>
      </c>
      <c r="C1309" s="203" t="s">
        <v>2036</v>
      </c>
      <c r="D1309" s="203" t="s">
        <v>2327</v>
      </c>
      <c r="E1309" s="203"/>
    </row>
    <row r="1310" spans="1:5" s="123" customFormat="1" ht="89.25">
      <c r="A1310" s="201" t="str">
        <f>IF((SUM('Раздел 4'!H10:H10)=SUM('Раздел 4'!H13:H13)+SUM('Раздел 4'!H16:H16)+SUM('Раздел 4'!H19:H19)+SUM('Раздел 4'!H22:H22)+SUM('Раздел 4'!H25:H25)+SUM('Раздел 4'!H28:H28)+SUM('Раздел 4'!H31:H31)+SUM('Раздел 4'!H34:H34)+SUM('Раздел 4'!H37:H37)+SUM('Раздел 4'!H40:H40)+SUM('Раздел 4'!H43:H43)+SUM('Раздел 4'!H46:H46)+SUM('Раздел 4'!H49:H49)+SUM('Раздел 4'!H52:H52)+SUM('Раздел 4'!H55:H55)+SUM('Раздел 4'!H58:H58)),"","Неверно!")</f>
        <v/>
      </c>
      <c r="B1310" s="202" t="s">
        <v>10171</v>
      </c>
      <c r="C1310" s="203" t="s">
        <v>2037</v>
      </c>
      <c r="D1310" s="203" t="s">
        <v>2327</v>
      </c>
      <c r="E1310" s="203"/>
    </row>
    <row r="1311" spans="1:5" s="123" customFormat="1" ht="89.25">
      <c r="A1311" s="201" t="str">
        <f>IF((SUM('Раздел 4'!I10:I10)=SUM('Раздел 4'!I13:I13)+SUM('Раздел 4'!I16:I16)+SUM('Раздел 4'!I19:I19)+SUM('Раздел 4'!I22:I22)+SUM('Раздел 4'!I25:I25)+SUM('Раздел 4'!I28:I28)+SUM('Раздел 4'!I31:I31)+SUM('Раздел 4'!I34:I34)+SUM('Раздел 4'!I37:I37)+SUM('Раздел 4'!I40:I40)+SUM('Раздел 4'!I43:I43)+SUM('Раздел 4'!I46:I46)+SUM('Раздел 4'!I49:I49)+SUM('Раздел 4'!I52:I52)+SUM('Раздел 4'!I55:I55)+SUM('Раздел 4'!I58:I58)),"","Неверно!")</f>
        <v/>
      </c>
      <c r="B1311" s="202" t="s">
        <v>10171</v>
      </c>
      <c r="C1311" s="203" t="s">
        <v>2038</v>
      </c>
      <c r="D1311" s="203" t="s">
        <v>2327</v>
      </c>
      <c r="E1311" s="203"/>
    </row>
    <row r="1312" spans="1:5" s="123" customFormat="1" ht="89.25">
      <c r="A1312" s="201" t="str">
        <f>IF((SUM('Раздел 4'!J10:J10)=SUM('Раздел 4'!J13:J13)+SUM('Раздел 4'!J16:J16)+SUM('Раздел 4'!J19:J19)+SUM('Раздел 4'!J22:J22)+SUM('Раздел 4'!J25:J25)+SUM('Раздел 4'!J28:J28)+SUM('Раздел 4'!J31:J31)+SUM('Раздел 4'!J34:J34)+SUM('Раздел 4'!J37:J37)+SUM('Раздел 4'!J40:J40)+SUM('Раздел 4'!J43:J43)+SUM('Раздел 4'!J46:J46)+SUM('Раздел 4'!J49:J49)+SUM('Раздел 4'!J52:J52)+SUM('Раздел 4'!J55:J55)+SUM('Раздел 4'!J58:J58)),"","Неверно!")</f>
        <v/>
      </c>
      <c r="B1312" s="202" t="s">
        <v>10171</v>
      </c>
      <c r="C1312" s="203" t="s">
        <v>2039</v>
      </c>
      <c r="D1312" s="203" t="s">
        <v>2327</v>
      </c>
      <c r="E1312" s="203"/>
    </row>
    <row r="1313" spans="1:5" s="123" customFormat="1" ht="89.25">
      <c r="A1313" s="201" t="str">
        <f>IF((SUM('Раздел 4'!K10:K10)=SUM('Раздел 4'!K13:K13)+SUM('Раздел 4'!K16:K16)+SUM('Раздел 4'!K19:K19)+SUM('Раздел 4'!K22:K22)+SUM('Раздел 4'!K25:K25)+SUM('Раздел 4'!K28:K28)+SUM('Раздел 4'!K31:K31)+SUM('Раздел 4'!K34:K34)+SUM('Раздел 4'!K37:K37)+SUM('Раздел 4'!K40:K40)+SUM('Раздел 4'!K43:K43)+SUM('Раздел 4'!K46:K46)+SUM('Раздел 4'!K49:K49)+SUM('Раздел 4'!K52:K52)+SUM('Раздел 4'!K55:K55)+SUM('Раздел 4'!K58:K58)),"","Неверно!")</f>
        <v/>
      </c>
      <c r="B1313" s="202" t="s">
        <v>10171</v>
      </c>
      <c r="C1313" s="203" t="s">
        <v>2040</v>
      </c>
      <c r="D1313" s="203" t="s">
        <v>2327</v>
      </c>
      <c r="E1313" s="203"/>
    </row>
    <row r="1314" spans="1:5" s="123" customFormat="1" ht="89.25">
      <c r="A1314" s="201" t="str">
        <f>IF((SUM('Раздел 4'!L10:L10)=SUM('Раздел 4'!L13:L13)+SUM('Раздел 4'!L16:L16)+SUM('Раздел 4'!L19:L19)+SUM('Раздел 4'!L22:L22)+SUM('Раздел 4'!L25:L25)+SUM('Раздел 4'!L28:L28)+SUM('Раздел 4'!L31:L31)+SUM('Раздел 4'!L34:L34)+SUM('Раздел 4'!L37:L37)+SUM('Раздел 4'!L40:L40)+SUM('Раздел 4'!L43:L43)+SUM('Раздел 4'!L46:L46)+SUM('Раздел 4'!L49:L49)+SUM('Раздел 4'!L52:L52)+SUM('Раздел 4'!L55:L55)+SUM('Раздел 4'!L58:L58)),"","Неверно!")</f>
        <v/>
      </c>
      <c r="B1314" s="202" t="s">
        <v>10171</v>
      </c>
      <c r="C1314" s="203" t="s">
        <v>2041</v>
      </c>
      <c r="D1314" s="203" t="s">
        <v>2327</v>
      </c>
      <c r="E1314" s="203"/>
    </row>
    <row r="1315" spans="1:5" s="123" customFormat="1" ht="89.25">
      <c r="A1315" s="201" t="str">
        <f>IF((SUM('Раздел 4'!M10:M10)=SUM('Раздел 4'!M13:M13)+SUM('Раздел 4'!M16:M16)+SUM('Раздел 4'!M19:M19)+SUM('Раздел 4'!M22:M22)+SUM('Раздел 4'!M25:M25)+SUM('Раздел 4'!M28:M28)+SUM('Раздел 4'!M31:M31)+SUM('Раздел 4'!M34:M34)+SUM('Раздел 4'!M37:M37)+SUM('Раздел 4'!M40:M40)+SUM('Раздел 4'!M43:M43)+SUM('Раздел 4'!M46:M46)+SUM('Раздел 4'!M49:M49)+SUM('Раздел 4'!M52:M52)+SUM('Раздел 4'!M55:M55)+SUM('Раздел 4'!M58:M58)),"","Неверно!")</f>
        <v/>
      </c>
      <c r="B1315" s="202" t="s">
        <v>10171</v>
      </c>
      <c r="C1315" s="203" t="s">
        <v>2042</v>
      </c>
      <c r="D1315" s="203" t="s">
        <v>2327</v>
      </c>
      <c r="E1315" s="203"/>
    </row>
    <row r="1316" spans="1:5" s="123" customFormat="1" ht="89.25">
      <c r="A1316" s="201" t="str">
        <f>IF((SUM('Раздел 4'!N10:N10)=SUM('Раздел 4'!N13:N13)+SUM('Раздел 4'!N16:N16)+SUM('Раздел 4'!N19:N19)+SUM('Раздел 4'!N22:N22)+SUM('Раздел 4'!N25:N25)+SUM('Раздел 4'!N28:N28)+SUM('Раздел 4'!N31:N31)+SUM('Раздел 4'!N34:N34)+SUM('Раздел 4'!N37:N37)+SUM('Раздел 4'!N40:N40)+SUM('Раздел 4'!N43:N43)+SUM('Раздел 4'!N46:N46)+SUM('Раздел 4'!N49:N49)+SUM('Раздел 4'!N52:N52)+SUM('Раздел 4'!N55:N55)+SUM('Раздел 4'!N58:N58)),"","Неверно!")</f>
        <v/>
      </c>
      <c r="B1316" s="202" t="s">
        <v>10171</v>
      </c>
      <c r="C1316" s="203" t="s">
        <v>2043</v>
      </c>
      <c r="D1316" s="203" t="s">
        <v>2327</v>
      </c>
      <c r="E1316" s="203"/>
    </row>
    <row r="1317" spans="1:5" s="123" customFormat="1">
      <c r="A1317" s="201" t="str">
        <f>IF((SUM('Раздел 4'!F35:F35)&gt;=SUM('Раздел 4'!F36:F37)),"","Неверно!")</f>
        <v/>
      </c>
      <c r="B1317" s="202" t="s">
        <v>10172</v>
      </c>
      <c r="C1317" s="203" t="s">
        <v>1125</v>
      </c>
      <c r="D1317" s="203" t="s">
        <v>2326</v>
      </c>
      <c r="E1317" s="203" t="str">
        <f>CONCATENATE(SUM('Раздел 4'!F35:F35),"&gt;=",SUM('Раздел 4'!F36:F37))</f>
        <v>0&gt;=0</v>
      </c>
    </row>
    <row r="1318" spans="1:5" s="123" customFormat="1">
      <c r="A1318" s="201" t="str">
        <f>IF((SUM('Раздел 4'!O35:O35)&gt;=SUM('Раздел 4'!O36:O37)),"","Неверно!")</f>
        <v/>
      </c>
      <c r="B1318" s="202" t="s">
        <v>10172</v>
      </c>
      <c r="C1318" s="203" t="s">
        <v>1126</v>
      </c>
      <c r="D1318" s="203" t="s">
        <v>2326</v>
      </c>
      <c r="E1318" s="203" t="str">
        <f>CONCATENATE(SUM('Раздел 4'!O35:O35),"&gt;=",SUM('Раздел 4'!O36:O37))</f>
        <v>0&gt;=0</v>
      </c>
    </row>
    <row r="1319" spans="1:5" s="123" customFormat="1">
      <c r="A1319" s="201" t="str">
        <f>IF((SUM('Раздел 4'!P35:P35)&gt;=SUM('Раздел 4'!P36:P37)),"","Неверно!")</f>
        <v/>
      </c>
      <c r="B1319" s="202" t="s">
        <v>10172</v>
      </c>
      <c r="C1319" s="203" t="s">
        <v>1127</v>
      </c>
      <c r="D1319" s="203" t="s">
        <v>2326</v>
      </c>
      <c r="E1319" s="203" t="str">
        <f>CONCATENATE(SUM('Раздел 4'!P35:P35),"&gt;=",SUM('Раздел 4'!P36:P37))</f>
        <v>0&gt;=0</v>
      </c>
    </row>
    <row r="1320" spans="1:5" s="123" customFormat="1">
      <c r="A1320" s="201" t="str">
        <f>IF((SUM('Раздел 4'!Q35:Q35)&gt;=SUM('Раздел 4'!Q36:Q37)),"","Неверно!")</f>
        <v/>
      </c>
      <c r="B1320" s="202" t="s">
        <v>10172</v>
      </c>
      <c r="C1320" s="203" t="s">
        <v>1128</v>
      </c>
      <c r="D1320" s="203" t="s">
        <v>2326</v>
      </c>
      <c r="E1320" s="203" t="str">
        <f>CONCATENATE(SUM('Раздел 4'!Q35:Q35),"&gt;=",SUM('Раздел 4'!Q36:Q37))</f>
        <v>0&gt;=0</v>
      </c>
    </row>
    <row r="1321" spans="1:5" s="123" customFormat="1">
      <c r="A1321" s="201" t="str">
        <f>IF((SUM('Раздел 4'!R35:R35)&gt;=SUM('Раздел 4'!R36:R37)),"","Неверно!")</f>
        <v/>
      </c>
      <c r="B1321" s="202" t="s">
        <v>10172</v>
      </c>
      <c r="C1321" s="203" t="s">
        <v>1129</v>
      </c>
      <c r="D1321" s="203" t="s">
        <v>2326</v>
      </c>
      <c r="E1321" s="203" t="str">
        <f>CONCATENATE(SUM('Раздел 4'!R35:R35),"&gt;=",SUM('Раздел 4'!R36:R37))</f>
        <v>0&gt;=0</v>
      </c>
    </row>
    <row r="1322" spans="1:5" s="123" customFormat="1">
      <c r="A1322" s="201" t="str">
        <f>IF((SUM('Раздел 4'!G35:G35)&gt;=SUM('Раздел 4'!G36:G37)),"","Неверно!")</f>
        <v/>
      </c>
      <c r="B1322" s="202" t="s">
        <v>10172</v>
      </c>
      <c r="C1322" s="203" t="s">
        <v>1130</v>
      </c>
      <c r="D1322" s="203" t="s">
        <v>2326</v>
      </c>
      <c r="E1322" s="203" t="str">
        <f>CONCATENATE(SUM('Раздел 4'!G35:G35),"&gt;=",SUM('Раздел 4'!G36:G37))</f>
        <v>0&gt;=0</v>
      </c>
    </row>
    <row r="1323" spans="1:5" s="123" customFormat="1">
      <c r="A1323" s="201" t="str">
        <f>IF((SUM('Раздел 4'!H35:H35)&gt;=SUM('Раздел 4'!H36:H37)),"","Неверно!")</f>
        <v/>
      </c>
      <c r="B1323" s="202" t="s">
        <v>10172</v>
      </c>
      <c r="C1323" s="203" t="s">
        <v>1131</v>
      </c>
      <c r="D1323" s="203" t="s">
        <v>2326</v>
      </c>
      <c r="E1323" s="203" t="str">
        <f>CONCATENATE(SUM('Раздел 4'!H35:H35),"&gt;=",SUM('Раздел 4'!H36:H37))</f>
        <v>0&gt;=0</v>
      </c>
    </row>
    <row r="1324" spans="1:5" s="123" customFormat="1">
      <c r="A1324" s="201" t="str">
        <f>IF((SUM('Раздел 4'!I35:I35)&gt;=SUM('Раздел 4'!I36:I37)),"","Неверно!")</f>
        <v/>
      </c>
      <c r="B1324" s="202" t="s">
        <v>10172</v>
      </c>
      <c r="C1324" s="203" t="s">
        <v>1132</v>
      </c>
      <c r="D1324" s="203" t="s">
        <v>2326</v>
      </c>
      <c r="E1324" s="203" t="str">
        <f>CONCATENATE(SUM('Раздел 4'!I35:I35),"&gt;=",SUM('Раздел 4'!I36:I37))</f>
        <v>0&gt;=0</v>
      </c>
    </row>
    <row r="1325" spans="1:5" s="123" customFormat="1">
      <c r="A1325" s="201" t="str">
        <f>IF((SUM('Раздел 4'!J35:J35)&gt;=SUM('Раздел 4'!J36:J37)),"","Неверно!")</f>
        <v/>
      </c>
      <c r="B1325" s="202" t="s">
        <v>10172</v>
      </c>
      <c r="C1325" s="203" t="s">
        <v>1133</v>
      </c>
      <c r="D1325" s="203" t="s">
        <v>2326</v>
      </c>
      <c r="E1325" s="203" t="str">
        <f>CONCATENATE(SUM('Раздел 4'!J35:J35),"&gt;=",SUM('Раздел 4'!J36:J37))</f>
        <v>0&gt;=0</v>
      </c>
    </row>
    <row r="1326" spans="1:5" s="123" customFormat="1">
      <c r="A1326" s="201" t="str">
        <f>IF((SUM('Раздел 4'!K35:K35)&gt;=SUM('Раздел 4'!K36:K37)),"","Неверно!")</f>
        <v/>
      </c>
      <c r="B1326" s="202" t="s">
        <v>10172</v>
      </c>
      <c r="C1326" s="203" t="s">
        <v>1134</v>
      </c>
      <c r="D1326" s="203" t="s">
        <v>2326</v>
      </c>
      <c r="E1326" s="203" t="str">
        <f>CONCATENATE(SUM('Раздел 4'!K35:K35),"&gt;=",SUM('Раздел 4'!K36:K37))</f>
        <v>0&gt;=0</v>
      </c>
    </row>
    <row r="1327" spans="1:5" s="123" customFormat="1">
      <c r="A1327" s="201" t="str">
        <f>IF((SUM('Раздел 4'!L35:L35)&gt;=SUM('Раздел 4'!L36:L37)),"","Неверно!")</f>
        <v/>
      </c>
      <c r="B1327" s="202" t="s">
        <v>10172</v>
      </c>
      <c r="C1327" s="203" t="s">
        <v>1135</v>
      </c>
      <c r="D1327" s="203" t="s">
        <v>2326</v>
      </c>
      <c r="E1327" s="203" t="str">
        <f>CONCATENATE(SUM('Раздел 4'!L35:L35),"&gt;=",SUM('Раздел 4'!L36:L37))</f>
        <v>0&gt;=0</v>
      </c>
    </row>
    <row r="1328" spans="1:5" s="123" customFormat="1">
      <c r="A1328" s="201" t="str">
        <f>IF((SUM('Раздел 4'!M35:M35)&gt;=SUM('Раздел 4'!M36:M37)),"","Неверно!")</f>
        <v/>
      </c>
      <c r="B1328" s="202" t="s">
        <v>10172</v>
      </c>
      <c r="C1328" s="203" t="s">
        <v>1136</v>
      </c>
      <c r="D1328" s="203" t="s">
        <v>2326</v>
      </c>
      <c r="E1328" s="203" t="str">
        <f>CONCATENATE(SUM('Раздел 4'!M35:M35),"&gt;=",SUM('Раздел 4'!M36:M37))</f>
        <v>0&gt;=0</v>
      </c>
    </row>
    <row r="1329" spans="1:5" s="123" customFormat="1">
      <c r="A1329" s="201" t="str">
        <f>IF((SUM('Раздел 4'!N35:N35)&gt;=SUM('Раздел 4'!N36:N37)),"","Неверно!")</f>
        <v/>
      </c>
      <c r="B1329" s="202" t="s">
        <v>10172</v>
      </c>
      <c r="C1329" s="203" t="s">
        <v>1137</v>
      </c>
      <c r="D1329" s="203" t="s">
        <v>2326</v>
      </c>
      <c r="E1329" s="203" t="str">
        <f>CONCATENATE(SUM('Раздел 4'!N35:N35),"&gt;=",SUM('Раздел 4'!N36:N37))</f>
        <v>0&gt;=0</v>
      </c>
    </row>
    <row r="1330" spans="1:5" s="123" customFormat="1">
      <c r="A1330" s="201" t="str">
        <f>IF((SUM('Раздел 4'!F50:F50)&gt;=SUM('Раздел 4'!F51:F52)),"","Неверно!")</f>
        <v/>
      </c>
      <c r="B1330" s="202" t="s">
        <v>10173</v>
      </c>
      <c r="C1330" s="203" t="s">
        <v>997</v>
      </c>
      <c r="D1330" s="203" t="s">
        <v>2325</v>
      </c>
      <c r="E1330" s="203" t="str">
        <f>CONCATENATE(SUM('Раздел 4'!F50:F50),"&gt;=",SUM('Раздел 4'!F51:F52))</f>
        <v>0&gt;=0</v>
      </c>
    </row>
    <row r="1331" spans="1:5" s="123" customFormat="1">
      <c r="A1331" s="201" t="str">
        <f>IF((SUM('Раздел 4'!O50:O50)&gt;=SUM('Раздел 4'!O51:O52)),"","Неверно!")</f>
        <v/>
      </c>
      <c r="B1331" s="202" t="s">
        <v>10173</v>
      </c>
      <c r="C1331" s="203" t="s">
        <v>998</v>
      </c>
      <c r="D1331" s="203" t="s">
        <v>2325</v>
      </c>
      <c r="E1331" s="203" t="str">
        <f>CONCATENATE(SUM('Раздел 4'!O50:O50),"&gt;=",SUM('Раздел 4'!O51:O52))</f>
        <v>0&gt;=0</v>
      </c>
    </row>
    <row r="1332" spans="1:5" s="123" customFormat="1">
      <c r="A1332" s="201" t="str">
        <f>IF((SUM('Раздел 4'!P50:P50)&gt;=SUM('Раздел 4'!P51:P52)),"","Неверно!")</f>
        <v/>
      </c>
      <c r="B1332" s="202" t="s">
        <v>10173</v>
      </c>
      <c r="C1332" s="203" t="s">
        <v>999</v>
      </c>
      <c r="D1332" s="203" t="s">
        <v>2325</v>
      </c>
      <c r="E1332" s="203" t="str">
        <f>CONCATENATE(SUM('Раздел 4'!P50:P50),"&gt;=",SUM('Раздел 4'!P51:P52))</f>
        <v>0&gt;=0</v>
      </c>
    </row>
    <row r="1333" spans="1:5" s="123" customFormat="1">
      <c r="A1333" s="201" t="str">
        <f>IF((SUM('Раздел 4'!Q50:Q50)&gt;=SUM('Раздел 4'!Q51:Q52)),"","Неверно!")</f>
        <v/>
      </c>
      <c r="B1333" s="202" t="s">
        <v>10173</v>
      </c>
      <c r="C1333" s="203" t="s">
        <v>1000</v>
      </c>
      <c r="D1333" s="203" t="s">
        <v>2325</v>
      </c>
      <c r="E1333" s="203" t="str">
        <f>CONCATENATE(SUM('Раздел 4'!Q50:Q50),"&gt;=",SUM('Раздел 4'!Q51:Q52))</f>
        <v>0&gt;=0</v>
      </c>
    </row>
    <row r="1334" spans="1:5" s="123" customFormat="1">
      <c r="A1334" s="201" t="str">
        <f>IF((SUM('Раздел 4'!R50:R50)&gt;=SUM('Раздел 4'!R51:R52)),"","Неверно!")</f>
        <v/>
      </c>
      <c r="B1334" s="202" t="s">
        <v>10173</v>
      </c>
      <c r="C1334" s="203" t="s">
        <v>1001</v>
      </c>
      <c r="D1334" s="203" t="s">
        <v>2325</v>
      </c>
      <c r="E1334" s="203" t="str">
        <f>CONCATENATE(SUM('Раздел 4'!R50:R50),"&gt;=",SUM('Раздел 4'!R51:R52))</f>
        <v>0&gt;=0</v>
      </c>
    </row>
    <row r="1335" spans="1:5" s="123" customFormat="1">
      <c r="A1335" s="201" t="str">
        <f>IF((SUM('Раздел 4'!G50:G50)&gt;=SUM('Раздел 4'!G51:G52)),"","Неверно!")</f>
        <v/>
      </c>
      <c r="B1335" s="202" t="s">
        <v>10173</v>
      </c>
      <c r="C1335" s="203" t="s">
        <v>1002</v>
      </c>
      <c r="D1335" s="203" t="s">
        <v>2325</v>
      </c>
      <c r="E1335" s="203" t="str">
        <f>CONCATENATE(SUM('Раздел 4'!G50:G50),"&gt;=",SUM('Раздел 4'!G51:G52))</f>
        <v>0&gt;=0</v>
      </c>
    </row>
    <row r="1336" spans="1:5" s="123" customFormat="1">
      <c r="A1336" s="201" t="str">
        <f>IF((SUM('Раздел 4'!H50:H50)&gt;=SUM('Раздел 4'!H51:H52)),"","Неверно!")</f>
        <v/>
      </c>
      <c r="B1336" s="202" t="s">
        <v>10173</v>
      </c>
      <c r="C1336" s="203" t="s">
        <v>1003</v>
      </c>
      <c r="D1336" s="203" t="s">
        <v>2325</v>
      </c>
      <c r="E1336" s="203" t="str">
        <f>CONCATENATE(SUM('Раздел 4'!H50:H50),"&gt;=",SUM('Раздел 4'!H51:H52))</f>
        <v>0&gt;=0</v>
      </c>
    </row>
    <row r="1337" spans="1:5" s="123" customFormat="1">
      <c r="A1337" s="201" t="str">
        <f>IF((SUM('Раздел 4'!I50:I50)&gt;=SUM('Раздел 4'!I51:I52)),"","Неверно!")</f>
        <v/>
      </c>
      <c r="B1337" s="202" t="s">
        <v>10173</v>
      </c>
      <c r="C1337" s="203" t="s">
        <v>1004</v>
      </c>
      <c r="D1337" s="203" t="s">
        <v>2325</v>
      </c>
      <c r="E1337" s="203" t="str">
        <f>CONCATENATE(SUM('Раздел 4'!I50:I50),"&gt;=",SUM('Раздел 4'!I51:I52))</f>
        <v>0&gt;=0</v>
      </c>
    </row>
    <row r="1338" spans="1:5" s="123" customFormat="1">
      <c r="A1338" s="201" t="str">
        <f>IF((SUM('Раздел 4'!J50:J50)&gt;=SUM('Раздел 4'!J51:J52)),"","Неверно!")</f>
        <v/>
      </c>
      <c r="B1338" s="202" t="s">
        <v>10173</v>
      </c>
      <c r="C1338" s="203" t="s">
        <v>1005</v>
      </c>
      <c r="D1338" s="203" t="s">
        <v>2325</v>
      </c>
      <c r="E1338" s="203" t="str">
        <f>CONCATENATE(SUM('Раздел 4'!J50:J50),"&gt;=",SUM('Раздел 4'!J51:J52))</f>
        <v>0&gt;=0</v>
      </c>
    </row>
    <row r="1339" spans="1:5" s="123" customFormat="1">
      <c r="A1339" s="201" t="str">
        <f>IF((SUM('Раздел 4'!K50:K50)&gt;=SUM('Раздел 4'!K51:K52)),"","Неверно!")</f>
        <v/>
      </c>
      <c r="B1339" s="202" t="s">
        <v>10173</v>
      </c>
      <c r="C1339" s="203" t="s">
        <v>1006</v>
      </c>
      <c r="D1339" s="203" t="s">
        <v>2325</v>
      </c>
      <c r="E1339" s="203" t="str">
        <f>CONCATENATE(SUM('Раздел 4'!K50:K50),"&gt;=",SUM('Раздел 4'!K51:K52))</f>
        <v>0&gt;=0</v>
      </c>
    </row>
    <row r="1340" spans="1:5" s="123" customFormat="1">
      <c r="A1340" s="201" t="str">
        <f>IF((SUM('Раздел 4'!L50:L50)&gt;=SUM('Раздел 4'!L51:L52)),"","Неверно!")</f>
        <v/>
      </c>
      <c r="B1340" s="202" t="s">
        <v>10173</v>
      </c>
      <c r="C1340" s="203" t="s">
        <v>1007</v>
      </c>
      <c r="D1340" s="203" t="s">
        <v>2325</v>
      </c>
      <c r="E1340" s="203" t="str">
        <f>CONCATENATE(SUM('Раздел 4'!L50:L50),"&gt;=",SUM('Раздел 4'!L51:L52))</f>
        <v>0&gt;=0</v>
      </c>
    </row>
    <row r="1341" spans="1:5" s="123" customFormat="1">
      <c r="A1341" s="201" t="str">
        <f>IF((SUM('Раздел 4'!M50:M50)&gt;=SUM('Раздел 4'!M51:M52)),"","Неверно!")</f>
        <v/>
      </c>
      <c r="B1341" s="202" t="s">
        <v>10173</v>
      </c>
      <c r="C1341" s="203" t="s">
        <v>1008</v>
      </c>
      <c r="D1341" s="203" t="s">
        <v>2325</v>
      </c>
      <c r="E1341" s="203" t="str">
        <f>CONCATENATE(SUM('Раздел 4'!M50:M50),"&gt;=",SUM('Раздел 4'!M51:M52))</f>
        <v>0&gt;=0</v>
      </c>
    </row>
    <row r="1342" spans="1:5" s="123" customFormat="1">
      <c r="A1342" s="201" t="str">
        <f>IF((SUM('Раздел 4'!N50:N50)&gt;=SUM('Раздел 4'!N51:N52)),"","Неверно!")</f>
        <v/>
      </c>
      <c r="B1342" s="202" t="s">
        <v>10173</v>
      </c>
      <c r="C1342" s="203" t="s">
        <v>1009</v>
      </c>
      <c r="D1342" s="203" t="s">
        <v>2325</v>
      </c>
      <c r="E1342" s="203" t="str">
        <f>CONCATENATE(SUM('Раздел 4'!N50:N50),"&gt;=",SUM('Раздел 4'!N51:N52))</f>
        <v>0&gt;=0</v>
      </c>
    </row>
    <row r="1343" spans="1:5" s="123" customFormat="1" ht="89.25">
      <c r="A1343" s="201" t="str">
        <f>IF((SUM('Раздел 4'!F8:F8)=SUM('Раздел 4'!F11:F11)+SUM('Раздел 4'!F14:F14)+SUM('Раздел 4'!F17:F17)+SUM('Раздел 4'!F20:F20)+SUM('Раздел 4'!F23:F23)+SUM('Раздел 4'!F26:F26)+SUM('Раздел 4'!F29:F29)+SUM('Раздел 4'!F32:F32)+SUM('Раздел 4'!F35:F35)+SUM('Раздел 4'!F38:F38)+SUM('Раздел 4'!F41:F41)+SUM('Раздел 4'!F44:F44)+SUM('Раздел 4'!F47:F47)+SUM('Раздел 4'!F50:F50)+SUM('Раздел 4'!F53:F53)+SUM('Раздел 4'!F56:F56)),"","Неверно!")</f>
        <v/>
      </c>
      <c r="B1343" s="202" t="s">
        <v>10174</v>
      </c>
      <c r="C1343" s="203" t="s">
        <v>2074</v>
      </c>
      <c r="D1343" s="203" t="s">
        <v>2324</v>
      </c>
      <c r="E1343" s="203"/>
    </row>
    <row r="1344" spans="1:5" s="123" customFormat="1" ht="89.25">
      <c r="A1344" s="201" t="str">
        <f>IF((SUM('Раздел 4'!O8:O8)=SUM('Раздел 4'!O11:O11)+SUM('Раздел 4'!O14:O14)+SUM('Раздел 4'!O17:O17)+SUM('Раздел 4'!O20:O20)+SUM('Раздел 4'!O23:O23)+SUM('Раздел 4'!O26:O26)+SUM('Раздел 4'!O29:O29)+SUM('Раздел 4'!O32:O32)+SUM('Раздел 4'!O35:O35)+SUM('Раздел 4'!O38:O38)+SUM('Раздел 4'!O41:O41)+SUM('Раздел 4'!O44:O44)+SUM('Раздел 4'!O47:O47)+SUM('Раздел 4'!O50:O50)+SUM('Раздел 4'!O53:O53)+SUM('Раздел 4'!O56:O56)),"","Неверно!")</f>
        <v/>
      </c>
      <c r="B1344" s="202" t="s">
        <v>10174</v>
      </c>
      <c r="C1344" s="203" t="s">
        <v>2075</v>
      </c>
      <c r="D1344" s="203" t="s">
        <v>2324</v>
      </c>
      <c r="E1344" s="203"/>
    </row>
    <row r="1345" spans="1:5" s="123" customFormat="1" ht="89.25">
      <c r="A1345" s="201" t="str">
        <f>IF((SUM('Раздел 4'!P8:P8)=SUM('Раздел 4'!P11:P11)+SUM('Раздел 4'!P14:P14)+SUM('Раздел 4'!P17:P17)+SUM('Раздел 4'!P20:P20)+SUM('Раздел 4'!P23:P23)+SUM('Раздел 4'!P26:P26)+SUM('Раздел 4'!P29:P29)+SUM('Раздел 4'!P32:P32)+SUM('Раздел 4'!P35:P35)+SUM('Раздел 4'!P38:P38)+SUM('Раздел 4'!P41:P41)+SUM('Раздел 4'!P44:P44)+SUM('Раздел 4'!P47:P47)+SUM('Раздел 4'!P50:P50)+SUM('Раздел 4'!P53:P53)+SUM('Раздел 4'!P56:P56)),"","Неверно!")</f>
        <v/>
      </c>
      <c r="B1345" s="202" t="s">
        <v>10174</v>
      </c>
      <c r="C1345" s="203" t="s">
        <v>2076</v>
      </c>
      <c r="D1345" s="203" t="s">
        <v>2324</v>
      </c>
      <c r="E1345" s="203"/>
    </row>
    <row r="1346" spans="1:5" s="123" customFormat="1" ht="89.25">
      <c r="A1346" s="201" t="str">
        <f>IF((SUM('Раздел 4'!Q8:Q8)=SUM('Раздел 4'!Q11:Q11)+SUM('Раздел 4'!Q14:Q14)+SUM('Раздел 4'!Q17:Q17)+SUM('Раздел 4'!Q20:Q20)+SUM('Раздел 4'!Q23:Q23)+SUM('Раздел 4'!Q26:Q26)+SUM('Раздел 4'!Q29:Q29)+SUM('Раздел 4'!Q32:Q32)+SUM('Раздел 4'!Q35:Q35)+SUM('Раздел 4'!Q38:Q38)+SUM('Раздел 4'!Q41:Q41)+SUM('Раздел 4'!Q44:Q44)+SUM('Раздел 4'!Q47:Q47)+SUM('Раздел 4'!Q50:Q50)+SUM('Раздел 4'!Q53:Q53)+SUM('Раздел 4'!Q56:Q56)),"","Неверно!")</f>
        <v/>
      </c>
      <c r="B1346" s="202" t="s">
        <v>10174</v>
      </c>
      <c r="C1346" s="203" t="s">
        <v>2077</v>
      </c>
      <c r="D1346" s="203" t="s">
        <v>2324</v>
      </c>
      <c r="E1346" s="203"/>
    </row>
    <row r="1347" spans="1:5" s="123" customFormat="1" ht="89.25">
      <c r="A1347" s="201" t="str">
        <f>IF((SUM('Раздел 4'!R8:R8)=SUM('Раздел 4'!R11:R11)+SUM('Раздел 4'!R14:R14)+SUM('Раздел 4'!R17:R17)+SUM('Раздел 4'!R20:R20)+SUM('Раздел 4'!R23:R23)+SUM('Раздел 4'!R26:R26)+SUM('Раздел 4'!R29:R29)+SUM('Раздел 4'!R32:R32)+SUM('Раздел 4'!R35:R35)+SUM('Раздел 4'!R38:R38)+SUM('Раздел 4'!R41:R41)+SUM('Раздел 4'!R44:R44)+SUM('Раздел 4'!R47:R47)+SUM('Раздел 4'!R50:R50)+SUM('Раздел 4'!R53:R53)+SUM('Раздел 4'!R56:R56)),"","Неверно!")</f>
        <v/>
      </c>
      <c r="B1347" s="202" t="s">
        <v>10174</v>
      </c>
      <c r="C1347" s="203" t="s">
        <v>2078</v>
      </c>
      <c r="D1347" s="203" t="s">
        <v>2324</v>
      </c>
      <c r="E1347" s="203"/>
    </row>
    <row r="1348" spans="1:5" s="123" customFormat="1" ht="89.25">
      <c r="A1348" s="201" t="str">
        <f>IF((SUM('Раздел 4'!G8:G8)=SUM('Раздел 4'!G11:G11)+SUM('Раздел 4'!G14:G14)+SUM('Раздел 4'!G17:G17)+SUM('Раздел 4'!G20:G20)+SUM('Раздел 4'!G23:G23)+SUM('Раздел 4'!G26:G26)+SUM('Раздел 4'!G29:G29)+SUM('Раздел 4'!G32:G32)+SUM('Раздел 4'!G35:G35)+SUM('Раздел 4'!G38:G38)+SUM('Раздел 4'!G41:G41)+SUM('Раздел 4'!G44:G44)+SUM('Раздел 4'!G47:G47)+SUM('Раздел 4'!G50:G50)+SUM('Раздел 4'!G53:G53)+SUM('Раздел 4'!G56:G56)),"","Неверно!")</f>
        <v/>
      </c>
      <c r="B1348" s="202" t="s">
        <v>10174</v>
      </c>
      <c r="C1348" s="203" t="s">
        <v>2079</v>
      </c>
      <c r="D1348" s="203" t="s">
        <v>2324</v>
      </c>
      <c r="E1348" s="203"/>
    </row>
    <row r="1349" spans="1:5" s="123" customFormat="1" ht="89.25">
      <c r="A1349" s="201" t="str">
        <f>IF((SUM('Раздел 4'!H8:H8)=SUM('Раздел 4'!H11:H11)+SUM('Раздел 4'!H14:H14)+SUM('Раздел 4'!H17:H17)+SUM('Раздел 4'!H20:H20)+SUM('Раздел 4'!H23:H23)+SUM('Раздел 4'!H26:H26)+SUM('Раздел 4'!H29:H29)+SUM('Раздел 4'!H32:H32)+SUM('Раздел 4'!H35:H35)+SUM('Раздел 4'!H38:H38)+SUM('Раздел 4'!H41:H41)+SUM('Раздел 4'!H44:H44)+SUM('Раздел 4'!H47:H47)+SUM('Раздел 4'!H50:H50)+SUM('Раздел 4'!H53:H53)+SUM('Раздел 4'!H56:H56)),"","Неверно!")</f>
        <v/>
      </c>
      <c r="B1349" s="202" t="s">
        <v>10174</v>
      </c>
      <c r="C1349" s="203" t="s">
        <v>2080</v>
      </c>
      <c r="D1349" s="203" t="s">
        <v>2324</v>
      </c>
      <c r="E1349" s="203"/>
    </row>
    <row r="1350" spans="1:5" s="123" customFormat="1" ht="89.25">
      <c r="A1350" s="201" t="str">
        <f>IF((SUM('Раздел 4'!I8:I8)=SUM('Раздел 4'!I11:I11)+SUM('Раздел 4'!I14:I14)+SUM('Раздел 4'!I17:I17)+SUM('Раздел 4'!I20:I20)+SUM('Раздел 4'!I23:I23)+SUM('Раздел 4'!I26:I26)+SUM('Раздел 4'!I29:I29)+SUM('Раздел 4'!I32:I32)+SUM('Раздел 4'!I35:I35)+SUM('Раздел 4'!I38:I38)+SUM('Раздел 4'!I41:I41)+SUM('Раздел 4'!I44:I44)+SUM('Раздел 4'!I47:I47)+SUM('Раздел 4'!I50:I50)+SUM('Раздел 4'!I53:I53)+SUM('Раздел 4'!I56:I56)),"","Неверно!")</f>
        <v/>
      </c>
      <c r="B1350" s="202" t="s">
        <v>10174</v>
      </c>
      <c r="C1350" s="203" t="s">
        <v>2081</v>
      </c>
      <c r="D1350" s="203" t="s">
        <v>2324</v>
      </c>
      <c r="E1350" s="203"/>
    </row>
    <row r="1351" spans="1:5" s="123" customFormat="1" ht="89.25">
      <c r="A1351" s="201" t="str">
        <f>IF((SUM('Раздел 4'!J8:J8)=SUM('Раздел 4'!J11:J11)+SUM('Раздел 4'!J14:J14)+SUM('Раздел 4'!J17:J17)+SUM('Раздел 4'!J20:J20)+SUM('Раздел 4'!J23:J23)+SUM('Раздел 4'!J26:J26)+SUM('Раздел 4'!J29:J29)+SUM('Раздел 4'!J32:J32)+SUM('Раздел 4'!J35:J35)+SUM('Раздел 4'!J38:J38)+SUM('Раздел 4'!J41:J41)+SUM('Раздел 4'!J44:J44)+SUM('Раздел 4'!J47:J47)+SUM('Раздел 4'!J50:J50)+SUM('Раздел 4'!J53:J53)+SUM('Раздел 4'!J56:J56)),"","Неверно!")</f>
        <v/>
      </c>
      <c r="B1351" s="202" t="s">
        <v>10174</v>
      </c>
      <c r="C1351" s="203" t="s">
        <v>2082</v>
      </c>
      <c r="D1351" s="203" t="s">
        <v>2324</v>
      </c>
      <c r="E1351" s="203"/>
    </row>
    <row r="1352" spans="1:5" s="123" customFormat="1" ht="89.25">
      <c r="A1352" s="201" t="str">
        <f>IF((SUM('Раздел 4'!K8:K8)=SUM('Раздел 4'!K11:K11)+SUM('Раздел 4'!K14:K14)+SUM('Раздел 4'!K17:K17)+SUM('Раздел 4'!K20:K20)+SUM('Раздел 4'!K23:K23)+SUM('Раздел 4'!K26:K26)+SUM('Раздел 4'!K29:K29)+SUM('Раздел 4'!K32:K32)+SUM('Раздел 4'!K35:K35)+SUM('Раздел 4'!K38:K38)+SUM('Раздел 4'!K41:K41)+SUM('Раздел 4'!K44:K44)+SUM('Раздел 4'!K47:K47)+SUM('Раздел 4'!K50:K50)+SUM('Раздел 4'!K53:K53)+SUM('Раздел 4'!K56:K56)),"","Неверно!")</f>
        <v/>
      </c>
      <c r="B1352" s="202" t="s">
        <v>10174</v>
      </c>
      <c r="C1352" s="203" t="s">
        <v>2083</v>
      </c>
      <c r="D1352" s="203" t="s">
        <v>2324</v>
      </c>
      <c r="E1352" s="203"/>
    </row>
    <row r="1353" spans="1:5" s="123" customFormat="1" ht="89.25">
      <c r="A1353" s="201" t="str">
        <f>IF((SUM('Раздел 4'!L8:L8)=SUM('Раздел 4'!L11:L11)+SUM('Раздел 4'!L14:L14)+SUM('Раздел 4'!L17:L17)+SUM('Раздел 4'!L20:L20)+SUM('Раздел 4'!L23:L23)+SUM('Раздел 4'!L26:L26)+SUM('Раздел 4'!L29:L29)+SUM('Раздел 4'!L32:L32)+SUM('Раздел 4'!L35:L35)+SUM('Раздел 4'!L38:L38)+SUM('Раздел 4'!L41:L41)+SUM('Раздел 4'!L44:L44)+SUM('Раздел 4'!L47:L47)+SUM('Раздел 4'!L50:L50)+SUM('Раздел 4'!L53:L53)+SUM('Раздел 4'!L56:L56)),"","Неверно!")</f>
        <v/>
      </c>
      <c r="B1353" s="202" t="s">
        <v>10174</v>
      </c>
      <c r="C1353" s="203" t="s">
        <v>2084</v>
      </c>
      <c r="D1353" s="203" t="s">
        <v>2324</v>
      </c>
      <c r="E1353" s="203"/>
    </row>
    <row r="1354" spans="1:5" s="123" customFormat="1" ht="89.25">
      <c r="A1354" s="201" t="str">
        <f>IF((SUM('Раздел 4'!M8:M8)=SUM('Раздел 4'!M11:M11)+SUM('Раздел 4'!M14:M14)+SUM('Раздел 4'!M17:M17)+SUM('Раздел 4'!M20:M20)+SUM('Раздел 4'!M23:M23)+SUM('Раздел 4'!M26:M26)+SUM('Раздел 4'!M29:M29)+SUM('Раздел 4'!M32:M32)+SUM('Раздел 4'!M35:M35)+SUM('Раздел 4'!M38:M38)+SUM('Раздел 4'!M41:M41)+SUM('Раздел 4'!M44:M44)+SUM('Раздел 4'!M47:M47)+SUM('Раздел 4'!M50:M50)+SUM('Раздел 4'!M53:M53)+SUM('Раздел 4'!M56:M56)),"","Неверно!")</f>
        <v/>
      </c>
      <c r="B1354" s="202" t="s">
        <v>10174</v>
      </c>
      <c r="C1354" s="203" t="s">
        <v>2085</v>
      </c>
      <c r="D1354" s="203" t="s">
        <v>2324</v>
      </c>
      <c r="E1354" s="203"/>
    </row>
    <row r="1355" spans="1:5" s="123" customFormat="1" ht="89.25">
      <c r="A1355" s="201" t="str">
        <f>IF((SUM('Раздел 4'!N8:N8)=SUM('Раздел 4'!N11:N11)+SUM('Раздел 4'!N14:N14)+SUM('Раздел 4'!N17:N17)+SUM('Раздел 4'!N20:N20)+SUM('Раздел 4'!N23:N23)+SUM('Раздел 4'!N26:N26)+SUM('Раздел 4'!N29:N29)+SUM('Раздел 4'!N32:N32)+SUM('Раздел 4'!N35:N35)+SUM('Раздел 4'!N38:N38)+SUM('Раздел 4'!N41:N41)+SUM('Раздел 4'!N44:N44)+SUM('Раздел 4'!N47:N47)+SUM('Раздел 4'!N50:N50)+SUM('Раздел 4'!N53:N53)+SUM('Раздел 4'!N56:N56)),"","Неверно!")</f>
        <v/>
      </c>
      <c r="B1355" s="202" t="s">
        <v>10174</v>
      </c>
      <c r="C1355" s="203" t="s">
        <v>2086</v>
      </c>
      <c r="D1355" s="203" t="s">
        <v>2324</v>
      </c>
      <c r="E1355" s="203"/>
    </row>
    <row r="1356" spans="1:5" s="123" customFormat="1">
      <c r="A1356" s="201" t="str">
        <f>IF((SUM('Раздел 4'!F8:F8)=SUM('Раздел 4'!G8:J8)),"","Неверно!")</f>
        <v/>
      </c>
      <c r="B1356" s="202" t="s">
        <v>10175</v>
      </c>
      <c r="C1356" s="203" t="s">
        <v>849</v>
      </c>
      <c r="D1356" s="203" t="s">
        <v>2323</v>
      </c>
      <c r="E1356" s="203"/>
    </row>
    <row r="1357" spans="1:5" s="123" customFormat="1">
      <c r="A1357" s="201" t="str">
        <f>IF((SUM('Раздел 4'!F17:F17)=SUM('Раздел 4'!G17:J17)),"","Неверно!")</f>
        <v/>
      </c>
      <c r="B1357" s="202" t="s">
        <v>10175</v>
      </c>
      <c r="C1357" s="203" t="s">
        <v>850</v>
      </c>
      <c r="D1357" s="203" t="s">
        <v>2323</v>
      </c>
      <c r="E1357" s="203" t="str">
        <f>CONCATENATE(SUM('Раздел 4'!F17:F17),"=",SUM('Раздел 4'!G17:J17))</f>
        <v>0=0</v>
      </c>
    </row>
    <row r="1358" spans="1:5" s="123" customFormat="1">
      <c r="A1358" s="201" t="str">
        <f>IF((SUM('Раздел 4'!F18:F18)=SUM('Раздел 4'!G18:J18)),"","Неверно!")</f>
        <v/>
      </c>
      <c r="B1358" s="202" t="s">
        <v>10175</v>
      </c>
      <c r="C1358" s="203" t="s">
        <v>851</v>
      </c>
      <c r="D1358" s="203" t="s">
        <v>2323</v>
      </c>
      <c r="E1358" s="203" t="str">
        <f>CONCATENATE(SUM('Раздел 4'!F18:F18),"=",SUM('Раздел 4'!G18:J18))</f>
        <v>0=0</v>
      </c>
    </row>
    <row r="1359" spans="1:5" s="123" customFormat="1">
      <c r="A1359" s="201" t="str">
        <f>IF((SUM('Раздел 4'!F19:F19)=SUM('Раздел 4'!G19:J19)),"","Неверно!")</f>
        <v/>
      </c>
      <c r="B1359" s="202" t="s">
        <v>10175</v>
      </c>
      <c r="C1359" s="203" t="s">
        <v>852</v>
      </c>
      <c r="D1359" s="203" t="s">
        <v>2323</v>
      </c>
      <c r="E1359" s="203" t="str">
        <f>CONCATENATE(SUM('Раздел 4'!F19:F19),"=",SUM('Раздел 4'!G19:J19))</f>
        <v>0=0</v>
      </c>
    </row>
    <row r="1360" spans="1:5" s="123" customFormat="1">
      <c r="A1360" s="201" t="str">
        <f>IF((SUM('Раздел 4'!F20:F20)=SUM('Раздел 4'!G20:J20)),"","Неверно!")</f>
        <v/>
      </c>
      <c r="B1360" s="202" t="s">
        <v>10175</v>
      </c>
      <c r="C1360" s="203" t="s">
        <v>853</v>
      </c>
      <c r="D1360" s="203" t="s">
        <v>2323</v>
      </c>
      <c r="E1360" s="203" t="str">
        <f>CONCATENATE(SUM('Раздел 4'!F20:F20),"=",SUM('Раздел 4'!G20:J20))</f>
        <v>1=1</v>
      </c>
    </row>
    <row r="1361" spans="1:5" s="123" customFormat="1">
      <c r="A1361" s="201" t="str">
        <f>IF((SUM('Раздел 4'!F21:F21)=SUM('Раздел 4'!G21:J21)),"","Неверно!")</f>
        <v/>
      </c>
      <c r="B1361" s="202" t="s">
        <v>10175</v>
      </c>
      <c r="C1361" s="203" t="s">
        <v>854</v>
      </c>
      <c r="D1361" s="203" t="s">
        <v>2323</v>
      </c>
      <c r="E1361" s="203" t="str">
        <f>CONCATENATE(SUM('Раздел 4'!F21:F21),"=",SUM('Раздел 4'!G21:J21))</f>
        <v>0=0</v>
      </c>
    </row>
    <row r="1362" spans="1:5" s="123" customFormat="1">
      <c r="A1362" s="201" t="str">
        <f>IF((SUM('Раздел 4'!F22:F22)=SUM('Раздел 4'!G22:J22)),"","Неверно!")</f>
        <v/>
      </c>
      <c r="B1362" s="202" t="s">
        <v>10175</v>
      </c>
      <c r="C1362" s="203" t="s">
        <v>855</v>
      </c>
      <c r="D1362" s="203" t="s">
        <v>2323</v>
      </c>
      <c r="E1362" s="203" t="str">
        <f>CONCATENATE(SUM('Раздел 4'!F22:F22),"=",SUM('Раздел 4'!G22:J22))</f>
        <v>0=0</v>
      </c>
    </row>
    <row r="1363" spans="1:5" s="123" customFormat="1">
      <c r="A1363" s="201" t="str">
        <f>IF((SUM('Раздел 4'!F23:F23)=SUM('Раздел 4'!G23:J23)),"","Неверно!")</f>
        <v/>
      </c>
      <c r="B1363" s="202" t="s">
        <v>10175</v>
      </c>
      <c r="C1363" s="203" t="s">
        <v>856</v>
      </c>
      <c r="D1363" s="203" t="s">
        <v>2323</v>
      </c>
      <c r="E1363" s="203" t="str">
        <f>CONCATENATE(SUM('Раздел 4'!F23:F23),"=",SUM('Раздел 4'!G23:J23))</f>
        <v>0=0</v>
      </c>
    </row>
    <row r="1364" spans="1:5" s="123" customFormat="1">
      <c r="A1364" s="201" t="str">
        <f>IF((SUM('Раздел 4'!F24:F24)=SUM('Раздел 4'!G24:J24)),"","Неверно!")</f>
        <v/>
      </c>
      <c r="B1364" s="202" t="s">
        <v>10175</v>
      </c>
      <c r="C1364" s="203" t="s">
        <v>857</v>
      </c>
      <c r="D1364" s="203" t="s">
        <v>2323</v>
      </c>
      <c r="E1364" s="203" t="str">
        <f>CONCATENATE(SUM('Раздел 4'!F24:F24),"=",SUM('Раздел 4'!G24:J24))</f>
        <v>0=0</v>
      </c>
    </row>
    <row r="1365" spans="1:5" s="123" customFormat="1">
      <c r="A1365" s="201" t="str">
        <f>IF((SUM('Раздел 4'!F25:F25)=SUM('Раздел 4'!G25:J25)),"","Неверно!")</f>
        <v/>
      </c>
      <c r="B1365" s="202" t="s">
        <v>10175</v>
      </c>
      <c r="C1365" s="203" t="s">
        <v>858</v>
      </c>
      <c r="D1365" s="203" t="s">
        <v>2323</v>
      </c>
      <c r="E1365" s="203" t="str">
        <f>CONCATENATE(SUM('Раздел 4'!F25:F25),"=",SUM('Раздел 4'!G25:J25))</f>
        <v>0=0</v>
      </c>
    </row>
    <row r="1366" spans="1:5" s="123" customFormat="1">
      <c r="A1366" s="201" t="str">
        <f>IF((SUM('Раздел 4'!F26:F26)=SUM('Раздел 4'!G26:J26)),"","Неверно!")</f>
        <v/>
      </c>
      <c r="B1366" s="202" t="s">
        <v>10175</v>
      </c>
      <c r="C1366" s="203" t="s">
        <v>859</v>
      </c>
      <c r="D1366" s="203" t="s">
        <v>2323</v>
      </c>
      <c r="E1366" s="203" t="str">
        <f>CONCATENATE(SUM('Раздел 4'!F26:F26),"=",SUM('Раздел 4'!G26:J26))</f>
        <v>0=0</v>
      </c>
    </row>
    <row r="1367" spans="1:5" s="123" customFormat="1">
      <c r="A1367" s="201" t="str">
        <f>IF((SUM('Раздел 4'!F9:F9)=SUM('Раздел 4'!G9:J9)),"","Неверно!")</f>
        <v/>
      </c>
      <c r="B1367" s="202" t="s">
        <v>10175</v>
      </c>
      <c r="C1367" s="203" t="s">
        <v>860</v>
      </c>
      <c r="D1367" s="203" t="s">
        <v>2323</v>
      </c>
      <c r="E1367" s="203" t="str">
        <f>CONCATENATE(SUM('Раздел 4'!F9:F9),"=",SUM('Раздел 4'!G9:J9))</f>
        <v>1=1</v>
      </c>
    </row>
    <row r="1368" spans="1:5" s="123" customFormat="1">
      <c r="A1368" s="201" t="str">
        <f>IF((SUM('Раздел 4'!F27:F27)=SUM('Раздел 4'!G27:J27)),"","Неверно!")</f>
        <v/>
      </c>
      <c r="B1368" s="202" t="s">
        <v>10175</v>
      </c>
      <c r="C1368" s="203" t="s">
        <v>861</v>
      </c>
      <c r="D1368" s="203" t="s">
        <v>2323</v>
      </c>
      <c r="E1368" s="203" t="str">
        <f>CONCATENATE(SUM('Раздел 4'!F27:F27),"=",SUM('Раздел 4'!G27:J27))</f>
        <v>0=0</v>
      </c>
    </row>
    <row r="1369" spans="1:5" s="123" customFormat="1">
      <c r="A1369" s="201" t="str">
        <f>IF((SUM('Раздел 4'!F28:F28)=SUM('Раздел 4'!G28:J28)),"","Неверно!")</f>
        <v/>
      </c>
      <c r="B1369" s="202" t="s">
        <v>10175</v>
      </c>
      <c r="C1369" s="203" t="s">
        <v>862</v>
      </c>
      <c r="D1369" s="203" t="s">
        <v>2323</v>
      </c>
      <c r="E1369" s="203" t="str">
        <f>CONCATENATE(SUM('Раздел 4'!F28:F28),"=",SUM('Раздел 4'!G28:J28))</f>
        <v>0=0</v>
      </c>
    </row>
    <row r="1370" spans="1:5" s="123" customFormat="1">
      <c r="A1370" s="201" t="str">
        <f>IF((SUM('Раздел 4'!F29:F29)=SUM('Раздел 4'!G29:J29)),"","Неверно!")</f>
        <v/>
      </c>
      <c r="B1370" s="202" t="s">
        <v>10175</v>
      </c>
      <c r="C1370" s="203" t="s">
        <v>863</v>
      </c>
      <c r="D1370" s="203" t="s">
        <v>2323</v>
      </c>
      <c r="E1370" s="203" t="str">
        <f>CONCATENATE(SUM('Раздел 4'!F29:F29),"=",SUM('Раздел 4'!G29:J29))</f>
        <v>0=0</v>
      </c>
    </row>
    <row r="1371" spans="1:5" s="123" customFormat="1">
      <c r="A1371" s="201" t="str">
        <f>IF((SUM('Раздел 4'!F30:F30)=SUM('Раздел 4'!G30:J30)),"","Неверно!")</f>
        <v/>
      </c>
      <c r="B1371" s="202" t="s">
        <v>10175</v>
      </c>
      <c r="C1371" s="203" t="s">
        <v>864</v>
      </c>
      <c r="D1371" s="203" t="s">
        <v>2323</v>
      </c>
      <c r="E1371" s="203" t="str">
        <f>CONCATENATE(SUM('Раздел 4'!F30:F30),"=",SUM('Раздел 4'!G30:J30))</f>
        <v>0=0</v>
      </c>
    </row>
    <row r="1372" spans="1:5" s="123" customFormat="1">
      <c r="A1372" s="201" t="str">
        <f>IF((SUM('Раздел 4'!F31:F31)=SUM('Раздел 4'!G31:J31)),"","Неверно!")</f>
        <v/>
      </c>
      <c r="B1372" s="202" t="s">
        <v>10175</v>
      </c>
      <c r="C1372" s="203" t="s">
        <v>865</v>
      </c>
      <c r="D1372" s="203" t="s">
        <v>2323</v>
      </c>
      <c r="E1372" s="203" t="str">
        <f>CONCATENATE(SUM('Раздел 4'!F31:F31),"=",SUM('Раздел 4'!G31:J31))</f>
        <v>0=0</v>
      </c>
    </row>
    <row r="1373" spans="1:5" s="123" customFormat="1">
      <c r="A1373" s="201" t="str">
        <f>IF((SUM('Раздел 4'!F32:F32)=SUM('Раздел 4'!G32:J32)),"","Неверно!")</f>
        <v/>
      </c>
      <c r="B1373" s="202" t="s">
        <v>10175</v>
      </c>
      <c r="C1373" s="203" t="s">
        <v>866</v>
      </c>
      <c r="D1373" s="203" t="s">
        <v>2323</v>
      </c>
      <c r="E1373" s="203" t="str">
        <f>CONCATENATE(SUM('Раздел 4'!F32:F32),"=",SUM('Раздел 4'!G32:J32))</f>
        <v>0=0</v>
      </c>
    </row>
    <row r="1374" spans="1:5" s="123" customFormat="1">
      <c r="A1374" s="201" t="str">
        <f>IF((SUM('Раздел 4'!F33:F33)=SUM('Раздел 4'!G33:J33)),"","Неверно!")</f>
        <v/>
      </c>
      <c r="B1374" s="202" t="s">
        <v>10175</v>
      </c>
      <c r="C1374" s="203" t="s">
        <v>867</v>
      </c>
      <c r="D1374" s="203" t="s">
        <v>2323</v>
      </c>
      <c r="E1374" s="203" t="str">
        <f>CONCATENATE(SUM('Раздел 4'!F33:F33),"=",SUM('Раздел 4'!G33:J33))</f>
        <v>0=0</v>
      </c>
    </row>
    <row r="1375" spans="1:5" s="123" customFormat="1">
      <c r="A1375" s="201" t="str">
        <f>IF((SUM('Раздел 4'!F34:F34)=SUM('Раздел 4'!G34:J34)),"","Неверно!")</f>
        <v/>
      </c>
      <c r="B1375" s="202" t="s">
        <v>10175</v>
      </c>
      <c r="C1375" s="203" t="s">
        <v>868</v>
      </c>
      <c r="D1375" s="203" t="s">
        <v>2323</v>
      </c>
      <c r="E1375" s="203" t="str">
        <f>CONCATENATE(SUM('Раздел 4'!F34:F34),"=",SUM('Раздел 4'!G34:J34))</f>
        <v>0=0</v>
      </c>
    </row>
    <row r="1376" spans="1:5" s="123" customFormat="1">
      <c r="A1376" s="201" t="str">
        <f>IF((SUM('Раздел 4'!F35:F35)=SUM('Раздел 4'!G35:J35)),"","Неверно!")</f>
        <v/>
      </c>
      <c r="B1376" s="202" t="s">
        <v>10175</v>
      </c>
      <c r="C1376" s="203" t="s">
        <v>869</v>
      </c>
      <c r="D1376" s="203" t="s">
        <v>2323</v>
      </c>
      <c r="E1376" s="203" t="str">
        <f>CONCATENATE(SUM('Раздел 4'!F35:F35),"=",SUM('Раздел 4'!G35:J35))</f>
        <v>0=0</v>
      </c>
    </row>
    <row r="1377" spans="1:5" s="123" customFormat="1">
      <c r="A1377" s="201" t="str">
        <f>IF((SUM('Раздел 4'!F36:F36)=SUM('Раздел 4'!G36:J36)),"","Неверно!")</f>
        <v/>
      </c>
      <c r="B1377" s="202" t="s">
        <v>10175</v>
      </c>
      <c r="C1377" s="203" t="s">
        <v>870</v>
      </c>
      <c r="D1377" s="203" t="s">
        <v>2323</v>
      </c>
      <c r="E1377" s="203" t="str">
        <f>CONCATENATE(SUM('Раздел 4'!F36:F36),"=",SUM('Раздел 4'!G36:J36))</f>
        <v>0=0</v>
      </c>
    </row>
    <row r="1378" spans="1:5" s="123" customFormat="1">
      <c r="A1378" s="201" t="str">
        <f>IF((SUM('Раздел 4'!F10:F10)=SUM('Раздел 4'!G10:J10)),"","Неверно!")</f>
        <v/>
      </c>
      <c r="B1378" s="202" t="s">
        <v>10175</v>
      </c>
      <c r="C1378" s="203" t="s">
        <v>871</v>
      </c>
      <c r="D1378" s="203" t="s">
        <v>2323</v>
      </c>
      <c r="E1378" s="203" t="str">
        <f>CONCATENATE(SUM('Раздел 4'!F10:F10),"=",SUM('Раздел 4'!G10:J10))</f>
        <v>0=0</v>
      </c>
    </row>
    <row r="1379" spans="1:5" s="123" customFormat="1">
      <c r="A1379" s="201" t="str">
        <f>IF((SUM('Раздел 4'!F37:F37)=SUM('Раздел 4'!G37:J37)),"","Неверно!")</f>
        <v/>
      </c>
      <c r="B1379" s="202" t="s">
        <v>10175</v>
      </c>
      <c r="C1379" s="203" t="s">
        <v>872</v>
      </c>
      <c r="D1379" s="203" t="s">
        <v>2323</v>
      </c>
      <c r="E1379" s="203" t="str">
        <f>CONCATENATE(SUM('Раздел 4'!F37:F37),"=",SUM('Раздел 4'!G37:J37))</f>
        <v>0=0</v>
      </c>
    </row>
    <row r="1380" spans="1:5" s="123" customFormat="1">
      <c r="A1380" s="201" t="str">
        <f>IF((SUM('Раздел 4'!F38:F38)=SUM('Раздел 4'!G38:J38)),"","Неверно!")</f>
        <v/>
      </c>
      <c r="B1380" s="202" t="s">
        <v>10175</v>
      </c>
      <c r="C1380" s="203" t="s">
        <v>873</v>
      </c>
      <c r="D1380" s="203" t="s">
        <v>2323</v>
      </c>
      <c r="E1380" s="203" t="str">
        <f>CONCATENATE(SUM('Раздел 4'!F38:F38),"=",SUM('Раздел 4'!G38:J38))</f>
        <v>0=0</v>
      </c>
    </row>
    <row r="1381" spans="1:5" s="123" customFormat="1">
      <c r="A1381" s="201" t="str">
        <f>IF((SUM('Раздел 4'!F39:F39)=SUM('Раздел 4'!G39:J39)),"","Неверно!")</f>
        <v/>
      </c>
      <c r="B1381" s="202" t="s">
        <v>10175</v>
      </c>
      <c r="C1381" s="203" t="s">
        <v>874</v>
      </c>
      <c r="D1381" s="203" t="s">
        <v>2323</v>
      </c>
      <c r="E1381" s="203" t="str">
        <f>CONCATENATE(SUM('Раздел 4'!F39:F39),"=",SUM('Раздел 4'!G39:J39))</f>
        <v>0=0</v>
      </c>
    </row>
    <row r="1382" spans="1:5" s="123" customFormat="1">
      <c r="A1382" s="201" t="str">
        <f>IF((SUM('Раздел 4'!F40:F40)=SUM('Раздел 4'!G40:J40)),"","Неверно!")</f>
        <v/>
      </c>
      <c r="B1382" s="202" t="s">
        <v>10175</v>
      </c>
      <c r="C1382" s="203" t="s">
        <v>875</v>
      </c>
      <c r="D1382" s="203" t="s">
        <v>2323</v>
      </c>
      <c r="E1382" s="203" t="str">
        <f>CONCATENATE(SUM('Раздел 4'!F40:F40),"=",SUM('Раздел 4'!G40:J40))</f>
        <v>0=0</v>
      </c>
    </row>
    <row r="1383" spans="1:5" s="123" customFormat="1">
      <c r="A1383" s="201" t="str">
        <f>IF((SUM('Раздел 4'!F41:F41)=SUM('Раздел 4'!G41:J41)),"","Неверно!")</f>
        <v/>
      </c>
      <c r="B1383" s="202" t="s">
        <v>10175</v>
      </c>
      <c r="C1383" s="203" t="s">
        <v>876</v>
      </c>
      <c r="D1383" s="203" t="s">
        <v>2323</v>
      </c>
      <c r="E1383" s="203" t="str">
        <f>CONCATENATE(SUM('Раздел 4'!F41:F41),"=",SUM('Раздел 4'!G41:J41))</f>
        <v>0=0</v>
      </c>
    </row>
    <row r="1384" spans="1:5" s="123" customFormat="1">
      <c r="A1384" s="201" t="str">
        <f>IF((SUM('Раздел 4'!F42:F42)=SUM('Раздел 4'!G42:J42)),"","Неверно!")</f>
        <v/>
      </c>
      <c r="B1384" s="202" t="s">
        <v>10175</v>
      </c>
      <c r="C1384" s="203" t="s">
        <v>877</v>
      </c>
      <c r="D1384" s="203" t="s">
        <v>2323</v>
      </c>
      <c r="E1384" s="203" t="str">
        <f>CONCATENATE(SUM('Раздел 4'!F42:F42),"=",SUM('Раздел 4'!G42:J42))</f>
        <v>0=0</v>
      </c>
    </row>
    <row r="1385" spans="1:5" s="123" customFormat="1">
      <c r="A1385" s="201" t="str">
        <f>IF((SUM('Раздел 4'!F43:F43)=SUM('Раздел 4'!G43:J43)),"","Неверно!")</f>
        <v/>
      </c>
      <c r="B1385" s="202" t="s">
        <v>10175</v>
      </c>
      <c r="C1385" s="203" t="s">
        <v>878</v>
      </c>
      <c r="D1385" s="203" t="s">
        <v>2323</v>
      </c>
      <c r="E1385" s="203" t="str">
        <f>CONCATENATE(SUM('Раздел 4'!F43:F43),"=",SUM('Раздел 4'!G43:J43))</f>
        <v>0=0</v>
      </c>
    </row>
    <row r="1386" spans="1:5" s="123" customFormat="1">
      <c r="A1386" s="201" t="str">
        <f>IF((SUM('Раздел 4'!F44:F44)=SUM('Раздел 4'!G44:J44)),"","Неверно!")</f>
        <v/>
      </c>
      <c r="B1386" s="202" t="s">
        <v>10175</v>
      </c>
      <c r="C1386" s="203" t="s">
        <v>879</v>
      </c>
      <c r="D1386" s="203" t="s">
        <v>2323</v>
      </c>
      <c r="E1386" s="203" t="str">
        <f>CONCATENATE(SUM('Раздел 4'!F44:F44),"=",SUM('Раздел 4'!G44:J44))</f>
        <v>0=0</v>
      </c>
    </row>
    <row r="1387" spans="1:5" s="123" customFormat="1">
      <c r="A1387" s="201" t="str">
        <f>IF((SUM('Раздел 4'!F45:F45)=SUM('Раздел 4'!G45:J45)),"","Неверно!")</f>
        <v/>
      </c>
      <c r="B1387" s="202" t="s">
        <v>10175</v>
      </c>
      <c r="C1387" s="203" t="s">
        <v>880</v>
      </c>
      <c r="D1387" s="203" t="s">
        <v>2323</v>
      </c>
      <c r="E1387" s="203" t="str">
        <f>CONCATENATE(SUM('Раздел 4'!F45:F45),"=",SUM('Раздел 4'!G45:J45))</f>
        <v>0=0</v>
      </c>
    </row>
    <row r="1388" spans="1:5" s="123" customFormat="1">
      <c r="A1388" s="201" t="str">
        <f>IF((SUM('Раздел 4'!F46:F46)=SUM('Раздел 4'!G46:J46)),"","Неверно!")</f>
        <v/>
      </c>
      <c r="B1388" s="202" t="s">
        <v>10175</v>
      </c>
      <c r="C1388" s="203" t="s">
        <v>881</v>
      </c>
      <c r="D1388" s="203" t="s">
        <v>2323</v>
      </c>
      <c r="E1388" s="203" t="str">
        <f>CONCATENATE(SUM('Раздел 4'!F46:F46),"=",SUM('Раздел 4'!G46:J46))</f>
        <v>0=0</v>
      </c>
    </row>
    <row r="1389" spans="1:5" s="123" customFormat="1">
      <c r="A1389" s="201" t="str">
        <f>IF((SUM('Раздел 4'!F11:F11)=SUM('Раздел 4'!G11:J11)),"","Неверно!")</f>
        <v/>
      </c>
      <c r="B1389" s="202" t="s">
        <v>10175</v>
      </c>
      <c r="C1389" s="203" t="s">
        <v>882</v>
      </c>
      <c r="D1389" s="203" t="s">
        <v>2323</v>
      </c>
      <c r="E1389" s="203" t="str">
        <f>CONCATENATE(SUM('Раздел 4'!F11:F11),"=",SUM('Раздел 4'!G11:J11))</f>
        <v>3=3</v>
      </c>
    </row>
    <row r="1390" spans="1:5" s="123" customFormat="1">
      <c r="A1390" s="201" t="str">
        <f>IF((SUM('Раздел 4'!F47:F47)=SUM('Раздел 4'!G47:J47)),"","Неверно!")</f>
        <v/>
      </c>
      <c r="B1390" s="202" t="s">
        <v>10175</v>
      </c>
      <c r="C1390" s="203" t="s">
        <v>883</v>
      </c>
      <c r="D1390" s="203" t="s">
        <v>2323</v>
      </c>
      <c r="E1390" s="203" t="str">
        <f>CONCATENATE(SUM('Раздел 4'!F47:F47),"=",SUM('Раздел 4'!G47:J47))</f>
        <v>0=0</v>
      </c>
    </row>
    <row r="1391" spans="1:5" s="123" customFormat="1">
      <c r="A1391" s="201" t="str">
        <f>IF((SUM('Раздел 4'!F48:F48)=SUM('Раздел 4'!G48:J48)),"","Неверно!")</f>
        <v/>
      </c>
      <c r="B1391" s="202" t="s">
        <v>10175</v>
      </c>
      <c r="C1391" s="203" t="s">
        <v>884</v>
      </c>
      <c r="D1391" s="203" t="s">
        <v>2323</v>
      </c>
      <c r="E1391" s="203" t="str">
        <f>CONCATENATE(SUM('Раздел 4'!F48:F48),"=",SUM('Раздел 4'!G48:J48))</f>
        <v>0=0</v>
      </c>
    </row>
    <row r="1392" spans="1:5" s="123" customFormat="1">
      <c r="A1392" s="201" t="str">
        <f>IF((SUM('Раздел 4'!F49:F49)=SUM('Раздел 4'!G49:J49)),"","Неверно!")</f>
        <v/>
      </c>
      <c r="B1392" s="202" t="s">
        <v>10175</v>
      </c>
      <c r="C1392" s="203" t="s">
        <v>885</v>
      </c>
      <c r="D1392" s="203" t="s">
        <v>2323</v>
      </c>
      <c r="E1392" s="203" t="str">
        <f>CONCATENATE(SUM('Раздел 4'!F49:F49),"=",SUM('Раздел 4'!G49:J49))</f>
        <v>0=0</v>
      </c>
    </row>
    <row r="1393" spans="1:5" s="123" customFormat="1">
      <c r="A1393" s="201" t="str">
        <f>IF((SUM('Раздел 4'!F50:F50)=SUM('Раздел 4'!G50:J50)),"","Неверно!")</f>
        <v/>
      </c>
      <c r="B1393" s="202" t="s">
        <v>10175</v>
      </c>
      <c r="C1393" s="203" t="s">
        <v>886</v>
      </c>
      <c r="D1393" s="203" t="s">
        <v>2323</v>
      </c>
      <c r="E1393" s="203" t="str">
        <f>CONCATENATE(SUM('Раздел 4'!F50:F50),"=",SUM('Раздел 4'!G50:J50))</f>
        <v>0=0</v>
      </c>
    </row>
    <row r="1394" spans="1:5" s="123" customFormat="1">
      <c r="A1394" s="201" t="str">
        <f>IF((SUM('Раздел 4'!F51:F51)=SUM('Раздел 4'!G51:J51)),"","Неверно!")</f>
        <v/>
      </c>
      <c r="B1394" s="202" t="s">
        <v>10175</v>
      </c>
      <c r="C1394" s="203" t="s">
        <v>887</v>
      </c>
      <c r="D1394" s="203" t="s">
        <v>2323</v>
      </c>
      <c r="E1394" s="203" t="str">
        <f>CONCATENATE(SUM('Раздел 4'!F51:F51),"=",SUM('Раздел 4'!G51:J51))</f>
        <v>0=0</v>
      </c>
    </row>
    <row r="1395" spans="1:5" s="123" customFormat="1">
      <c r="A1395" s="201" t="str">
        <f>IF((SUM('Раздел 4'!F52:F52)=SUM('Раздел 4'!G52:J52)),"","Неверно!")</f>
        <v/>
      </c>
      <c r="B1395" s="202" t="s">
        <v>10175</v>
      </c>
      <c r="C1395" s="203" t="s">
        <v>888</v>
      </c>
      <c r="D1395" s="203" t="s">
        <v>2323</v>
      </c>
      <c r="E1395" s="203" t="str">
        <f>CONCATENATE(SUM('Раздел 4'!F52:F52),"=",SUM('Раздел 4'!G52:J52))</f>
        <v>0=0</v>
      </c>
    </row>
    <row r="1396" spans="1:5" s="123" customFormat="1">
      <c r="A1396" s="201" t="str">
        <f>IF((SUM('Раздел 4'!F53:F53)=SUM('Раздел 4'!G53:J53)),"","Неверно!")</f>
        <v/>
      </c>
      <c r="B1396" s="202" t="s">
        <v>10175</v>
      </c>
      <c r="C1396" s="203" t="s">
        <v>889</v>
      </c>
      <c r="D1396" s="203" t="s">
        <v>2323</v>
      </c>
      <c r="E1396" s="203" t="str">
        <f>CONCATENATE(SUM('Раздел 4'!F53:F53),"=",SUM('Раздел 4'!G53:J53))</f>
        <v>0=0</v>
      </c>
    </row>
    <row r="1397" spans="1:5" s="123" customFormat="1">
      <c r="A1397" s="201" t="str">
        <f>IF((SUM('Раздел 4'!F54:F54)=SUM('Раздел 4'!G54:J54)),"","Неверно!")</f>
        <v/>
      </c>
      <c r="B1397" s="202" t="s">
        <v>10175</v>
      </c>
      <c r="C1397" s="203" t="s">
        <v>890</v>
      </c>
      <c r="D1397" s="203" t="s">
        <v>2323</v>
      </c>
      <c r="E1397" s="203" t="str">
        <f>CONCATENATE(SUM('Раздел 4'!F54:F54),"=",SUM('Раздел 4'!G54:J54))</f>
        <v>0=0</v>
      </c>
    </row>
    <row r="1398" spans="1:5" s="123" customFormat="1">
      <c r="A1398" s="201" t="str">
        <f>IF((SUM('Раздел 4'!F55:F55)=SUM('Раздел 4'!G55:J55)),"","Неверно!")</f>
        <v/>
      </c>
      <c r="B1398" s="202" t="s">
        <v>10175</v>
      </c>
      <c r="C1398" s="203" t="s">
        <v>891</v>
      </c>
      <c r="D1398" s="203" t="s">
        <v>2323</v>
      </c>
      <c r="E1398" s="203" t="str">
        <f>CONCATENATE(SUM('Раздел 4'!F55:F55),"=",SUM('Раздел 4'!G55:J55))</f>
        <v>0=0</v>
      </c>
    </row>
    <row r="1399" spans="1:5" s="123" customFormat="1">
      <c r="A1399" s="201" t="str">
        <f>IF((SUM('Раздел 4'!F56:F56)=SUM('Раздел 4'!G56:J56)),"","Неверно!")</f>
        <v/>
      </c>
      <c r="B1399" s="202" t="s">
        <v>10175</v>
      </c>
      <c r="C1399" s="203" t="s">
        <v>892</v>
      </c>
      <c r="D1399" s="203" t="s">
        <v>2323</v>
      </c>
      <c r="E1399" s="203" t="str">
        <f>CONCATENATE(SUM('Раздел 4'!F56:F56),"=",SUM('Раздел 4'!G56:J56))</f>
        <v>0=0</v>
      </c>
    </row>
    <row r="1400" spans="1:5" s="123" customFormat="1">
      <c r="A1400" s="201" t="str">
        <f>IF((SUM('Раздел 4'!F12:F12)=SUM('Раздел 4'!G12:J12)),"","Неверно!")</f>
        <v/>
      </c>
      <c r="B1400" s="202" t="s">
        <v>10175</v>
      </c>
      <c r="C1400" s="203" t="s">
        <v>893</v>
      </c>
      <c r="D1400" s="203" t="s">
        <v>2323</v>
      </c>
      <c r="E1400" s="203" t="str">
        <f>CONCATENATE(SUM('Раздел 4'!F12:F12),"=",SUM('Раздел 4'!G12:J12))</f>
        <v>1=1</v>
      </c>
    </row>
    <row r="1401" spans="1:5" s="123" customFormat="1">
      <c r="A1401" s="201" t="str">
        <f>IF((SUM('Раздел 4'!F57:F57)=SUM('Раздел 4'!G57:J57)),"","Неверно!")</f>
        <v/>
      </c>
      <c r="B1401" s="202" t="s">
        <v>10175</v>
      </c>
      <c r="C1401" s="203" t="s">
        <v>894</v>
      </c>
      <c r="D1401" s="203" t="s">
        <v>2323</v>
      </c>
      <c r="E1401" s="203" t="str">
        <f>CONCATENATE(SUM('Раздел 4'!F57:F57),"=",SUM('Раздел 4'!G57:J57))</f>
        <v>0=0</v>
      </c>
    </row>
    <row r="1402" spans="1:5" s="123" customFormat="1">
      <c r="A1402" s="201" t="str">
        <f>IF((SUM('Раздел 4'!F58:F58)=SUM('Раздел 4'!G58:J58)),"","Неверно!")</f>
        <v/>
      </c>
      <c r="B1402" s="202" t="s">
        <v>10175</v>
      </c>
      <c r="C1402" s="203" t="s">
        <v>895</v>
      </c>
      <c r="D1402" s="203" t="s">
        <v>2323</v>
      </c>
      <c r="E1402" s="203" t="str">
        <f>CONCATENATE(SUM('Раздел 4'!F58:F58),"=",SUM('Раздел 4'!G58:J58))</f>
        <v>0=0</v>
      </c>
    </row>
    <row r="1403" spans="1:5" s="123" customFormat="1">
      <c r="A1403" s="201" t="str">
        <f>IF((SUM('Раздел 4'!F13:F13)=SUM('Раздел 4'!G13:J13)),"","Неверно!")</f>
        <v/>
      </c>
      <c r="B1403" s="202" t="s">
        <v>10175</v>
      </c>
      <c r="C1403" s="203" t="s">
        <v>896</v>
      </c>
      <c r="D1403" s="203" t="s">
        <v>2323</v>
      </c>
      <c r="E1403" s="203" t="str">
        <f>CONCATENATE(SUM('Раздел 4'!F13:F13),"=",SUM('Раздел 4'!G13:J13))</f>
        <v>0=0</v>
      </c>
    </row>
    <row r="1404" spans="1:5" s="123" customFormat="1">
      <c r="A1404" s="201" t="str">
        <f>IF((SUM('Раздел 4'!F14:F14)=SUM('Раздел 4'!G14:J14)),"","Неверно!")</f>
        <v/>
      </c>
      <c r="B1404" s="202" t="s">
        <v>10175</v>
      </c>
      <c r="C1404" s="203" t="s">
        <v>897</v>
      </c>
      <c r="D1404" s="203" t="s">
        <v>2323</v>
      </c>
      <c r="E1404" s="203" t="str">
        <f>CONCATENATE(SUM('Раздел 4'!F14:F14),"=",SUM('Раздел 4'!G14:J14))</f>
        <v>0=0</v>
      </c>
    </row>
    <row r="1405" spans="1:5" s="123" customFormat="1">
      <c r="A1405" s="201" t="str">
        <f>IF((SUM('Раздел 4'!F15:F15)=SUM('Раздел 4'!G15:J15)),"","Неверно!")</f>
        <v/>
      </c>
      <c r="B1405" s="202" t="s">
        <v>10175</v>
      </c>
      <c r="C1405" s="203" t="s">
        <v>898</v>
      </c>
      <c r="D1405" s="203" t="s">
        <v>2323</v>
      </c>
      <c r="E1405" s="203" t="str">
        <f>CONCATENATE(SUM('Раздел 4'!F15:F15),"=",SUM('Раздел 4'!G15:J15))</f>
        <v>0=0</v>
      </c>
    </row>
    <row r="1406" spans="1:5" s="123" customFormat="1">
      <c r="A1406" s="201" t="str">
        <f>IF((SUM('Раздел 4'!F16:F16)=SUM('Раздел 4'!G16:J16)),"","Неверно!")</f>
        <v/>
      </c>
      <c r="B1406" s="202" t="s">
        <v>10175</v>
      </c>
      <c r="C1406" s="203" t="s">
        <v>899</v>
      </c>
      <c r="D1406" s="203" t="s">
        <v>2323</v>
      </c>
      <c r="E1406" s="203" t="str">
        <f>CONCATENATE(SUM('Раздел 4'!F16:F16),"=",SUM('Раздел 4'!G16:J16))</f>
        <v>0=0</v>
      </c>
    </row>
    <row r="1407" spans="1:5" s="123" customFormat="1">
      <c r="A1407" s="201" t="str">
        <f>IF((SUM('Раздел 4'!F11:F11)&gt;=SUM('Раздел 4'!F12:F13)),"","Неверно!")</f>
        <v/>
      </c>
      <c r="B1407" s="202" t="s">
        <v>10176</v>
      </c>
      <c r="C1407" s="203" t="s">
        <v>745</v>
      </c>
      <c r="D1407" s="203" t="s">
        <v>2322</v>
      </c>
      <c r="E1407" s="203" t="str">
        <f>CONCATENATE(SUM('Раздел 4'!F11:F11),"&gt;=",SUM('Раздел 4'!F12:F13))</f>
        <v>3&gt;=1</v>
      </c>
    </row>
    <row r="1408" spans="1:5" s="123" customFormat="1">
      <c r="A1408" s="201" t="str">
        <f>IF((SUM('Раздел 4'!O11:O11)&gt;=SUM('Раздел 4'!O12:O13)),"","Неверно!")</f>
        <v/>
      </c>
      <c r="B1408" s="202" t="s">
        <v>10176</v>
      </c>
      <c r="C1408" s="203" t="s">
        <v>746</v>
      </c>
      <c r="D1408" s="203" t="s">
        <v>2322</v>
      </c>
      <c r="E1408" s="203" t="str">
        <f>CONCATENATE(SUM('Раздел 4'!O11:O11),"&gt;=",SUM('Раздел 4'!O12:O13))</f>
        <v>1&gt;=0</v>
      </c>
    </row>
    <row r="1409" spans="1:5" s="123" customFormat="1">
      <c r="A1409" s="201" t="str">
        <f>IF((SUM('Раздел 4'!P11:P11)&gt;=SUM('Раздел 4'!P12:P13)),"","Неверно!")</f>
        <v/>
      </c>
      <c r="B1409" s="202" t="s">
        <v>10176</v>
      </c>
      <c r="C1409" s="203" t="s">
        <v>747</v>
      </c>
      <c r="D1409" s="203" t="s">
        <v>2322</v>
      </c>
      <c r="E1409" s="203" t="str">
        <f>CONCATENATE(SUM('Раздел 4'!P11:P11),"&gt;=",SUM('Раздел 4'!P12:P13))</f>
        <v>3&gt;=1</v>
      </c>
    </row>
    <row r="1410" spans="1:5" s="123" customFormat="1">
      <c r="A1410" s="201" t="str">
        <f>IF((SUM('Раздел 4'!Q11:Q11)&gt;=SUM('Раздел 4'!Q12:Q13)),"","Неверно!")</f>
        <v/>
      </c>
      <c r="B1410" s="202" t="s">
        <v>10176</v>
      </c>
      <c r="C1410" s="203" t="s">
        <v>748</v>
      </c>
      <c r="D1410" s="203" t="s">
        <v>2322</v>
      </c>
      <c r="E1410" s="203" t="str">
        <f>CONCATENATE(SUM('Раздел 4'!Q11:Q11),"&gt;=",SUM('Раздел 4'!Q12:Q13))</f>
        <v>0&gt;=0</v>
      </c>
    </row>
    <row r="1411" spans="1:5" s="123" customFormat="1">
      <c r="A1411" s="201" t="str">
        <f>IF((SUM('Раздел 4'!R11:R11)&gt;=SUM('Раздел 4'!R12:R13)),"","Неверно!")</f>
        <v/>
      </c>
      <c r="B1411" s="202" t="s">
        <v>10176</v>
      </c>
      <c r="C1411" s="203" t="s">
        <v>749</v>
      </c>
      <c r="D1411" s="203" t="s">
        <v>2322</v>
      </c>
      <c r="E1411" s="203" t="str">
        <f>CONCATENATE(SUM('Раздел 4'!R11:R11),"&gt;=",SUM('Раздел 4'!R12:R13))</f>
        <v>0&gt;=0</v>
      </c>
    </row>
    <row r="1412" spans="1:5" s="123" customFormat="1">
      <c r="A1412" s="201" t="str">
        <f>IF((SUM('Раздел 4'!G11:G11)&gt;=SUM('Раздел 4'!G12:G13)),"","Неверно!")</f>
        <v/>
      </c>
      <c r="B1412" s="202" t="s">
        <v>10176</v>
      </c>
      <c r="C1412" s="203" t="s">
        <v>750</v>
      </c>
      <c r="D1412" s="203" t="s">
        <v>2322</v>
      </c>
      <c r="E1412" s="203" t="str">
        <f>CONCATENATE(SUM('Раздел 4'!G11:G11),"&gt;=",SUM('Раздел 4'!G12:G13))</f>
        <v>1&gt;=0</v>
      </c>
    </row>
    <row r="1413" spans="1:5" s="123" customFormat="1">
      <c r="A1413" s="201" t="str">
        <f>IF((SUM('Раздел 4'!H11:H11)&gt;=SUM('Раздел 4'!H12:H13)),"","Неверно!")</f>
        <v/>
      </c>
      <c r="B1413" s="202" t="s">
        <v>10176</v>
      </c>
      <c r="C1413" s="203" t="s">
        <v>751</v>
      </c>
      <c r="D1413" s="203" t="s">
        <v>2322</v>
      </c>
      <c r="E1413" s="203" t="str">
        <f>CONCATENATE(SUM('Раздел 4'!H11:H11),"&gt;=",SUM('Раздел 4'!H12:H13))</f>
        <v>0&gt;=0</v>
      </c>
    </row>
    <row r="1414" spans="1:5" s="123" customFormat="1">
      <c r="A1414" s="201" t="str">
        <f>IF((SUM('Раздел 4'!I11:I11)&gt;=SUM('Раздел 4'!I12:I13)),"","Неверно!")</f>
        <v/>
      </c>
      <c r="B1414" s="202" t="s">
        <v>10176</v>
      </c>
      <c r="C1414" s="203" t="s">
        <v>752</v>
      </c>
      <c r="D1414" s="203" t="s">
        <v>2322</v>
      </c>
      <c r="E1414" s="203" t="str">
        <f>CONCATENATE(SUM('Раздел 4'!I11:I11),"&gt;=",SUM('Раздел 4'!I12:I13))</f>
        <v>1&gt;=1</v>
      </c>
    </row>
    <row r="1415" spans="1:5" s="123" customFormat="1">
      <c r="A1415" s="201" t="str">
        <f>IF((SUM('Раздел 4'!J11:J11)&gt;=SUM('Раздел 4'!J12:J13)),"","Неверно!")</f>
        <v/>
      </c>
      <c r="B1415" s="202" t="s">
        <v>10176</v>
      </c>
      <c r="C1415" s="203" t="s">
        <v>753</v>
      </c>
      <c r="D1415" s="203" t="s">
        <v>2322</v>
      </c>
      <c r="E1415" s="203" t="str">
        <f>CONCATENATE(SUM('Раздел 4'!J11:J11),"&gt;=",SUM('Раздел 4'!J12:J13))</f>
        <v>1&gt;=0</v>
      </c>
    </row>
    <row r="1416" spans="1:5" s="123" customFormat="1">
      <c r="A1416" s="201" t="str">
        <f>IF((SUM('Раздел 4'!K11:K11)&gt;=SUM('Раздел 4'!K12:K13)),"","Неверно!")</f>
        <v/>
      </c>
      <c r="B1416" s="202" t="s">
        <v>10176</v>
      </c>
      <c r="C1416" s="203" t="s">
        <v>754</v>
      </c>
      <c r="D1416" s="203" t="s">
        <v>2322</v>
      </c>
      <c r="E1416" s="203" t="str">
        <f>CONCATENATE(SUM('Раздел 4'!K11:K11),"&gt;=",SUM('Раздел 4'!K12:K13))</f>
        <v>2&gt;=1</v>
      </c>
    </row>
    <row r="1417" spans="1:5" s="123" customFormat="1">
      <c r="A1417" s="201" t="str">
        <f>IF((SUM('Раздел 4'!L11:L11)&gt;=SUM('Раздел 4'!L12:L13)),"","Неверно!")</f>
        <v/>
      </c>
      <c r="B1417" s="202" t="s">
        <v>10176</v>
      </c>
      <c r="C1417" s="203" t="s">
        <v>755</v>
      </c>
      <c r="D1417" s="203" t="s">
        <v>2322</v>
      </c>
      <c r="E1417" s="203" t="str">
        <f>CONCATENATE(SUM('Раздел 4'!L11:L11),"&gt;=",SUM('Раздел 4'!L12:L13))</f>
        <v>2&gt;=1</v>
      </c>
    </row>
    <row r="1418" spans="1:5" s="123" customFormat="1">
      <c r="A1418" s="201" t="str">
        <f>IF((SUM('Раздел 4'!M11:M11)&gt;=SUM('Раздел 4'!M12:M13)),"","Неверно!")</f>
        <v/>
      </c>
      <c r="B1418" s="202" t="s">
        <v>10176</v>
      </c>
      <c r="C1418" s="203" t="s">
        <v>756</v>
      </c>
      <c r="D1418" s="203" t="s">
        <v>2322</v>
      </c>
      <c r="E1418" s="203" t="str">
        <f>CONCATENATE(SUM('Раздел 4'!M11:M11),"&gt;=",SUM('Раздел 4'!M12:M13))</f>
        <v>0&gt;=0</v>
      </c>
    </row>
    <row r="1419" spans="1:5" s="123" customFormat="1">
      <c r="A1419" s="201" t="str">
        <f>IF((SUM('Раздел 4'!N11:N11)&gt;=SUM('Раздел 4'!N12:N13)),"","Неверно!")</f>
        <v/>
      </c>
      <c r="B1419" s="202" t="s">
        <v>10176</v>
      </c>
      <c r="C1419" s="203" t="s">
        <v>757</v>
      </c>
      <c r="D1419" s="203" t="s">
        <v>2322</v>
      </c>
      <c r="E1419" s="203" t="str">
        <f>CONCATENATE(SUM('Раздел 4'!N11:N11),"&gt;=",SUM('Раздел 4'!N12:N13))</f>
        <v>0&gt;=0</v>
      </c>
    </row>
    <row r="1420" spans="1:5" s="123" customFormat="1" ht="25.5">
      <c r="A1420" s="201" t="str">
        <f>IF((SUM('Раздел 4'!F8:F8)=SUM('Раздел 4'!K8:K8)+SUM('Раздел 4'!M8:O8)),"","Неверно!")</f>
        <v/>
      </c>
      <c r="B1420" s="202" t="s">
        <v>10177</v>
      </c>
      <c r="C1420" s="203" t="s">
        <v>684</v>
      </c>
      <c r="D1420" s="203" t="s">
        <v>2321</v>
      </c>
      <c r="E1420" s="203" t="str">
        <f>CONCATENATE(SUM('Раздел 4'!F8:F8),"=",SUM('Раздел 4'!K8:K8),"+",SUM('Раздел 4'!M8:O8))</f>
        <v>4=3+1</v>
      </c>
    </row>
    <row r="1421" spans="1:5" s="123" customFormat="1" ht="25.5">
      <c r="A1421" s="201" t="str">
        <f>IF((SUM('Раздел 4'!F17:F17)=SUM('Раздел 4'!K17:K17)+SUM('Раздел 4'!M17:O17)),"","Неверно!")</f>
        <v/>
      </c>
      <c r="B1421" s="202" t="s">
        <v>10177</v>
      </c>
      <c r="C1421" s="203" t="s">
        <v>685</v>
      </c>
      <c r="D1421" s="203" t="s">
        <v>2321</v>
      </c>
      <c r="E1421" s="203" t="str">
        <f>CONCATENATE(SUM('Раздел 4'!F17:F17),"=",SUM('Раздел 4'!K17:K17),"+",SUM('Раздел 4'!M17:O17))</f>
        <v>0=0+0</v>
      </c>
    </row>
    <row r="1422" spans="1:5" s="123" customFormat="1" ht="25.5">
      <c r="A1422" s="201" t="str">
        <f>IF((SUM('Раздел 4'!F18:F18)=SUM('Раздел 4'!K18:K18)+SUM('Раздел 4'!M18:O18)),"","Неверно!")</f>
        <v/>
      </c>
      <c r="B1422" s="202" t="s">
        <v>10177</v>
      </c>
      <c r="C1422" s="203" t="s">
        <v>686</v>
      </c>
      <c r="D1422" s="203" t="s">
        <v>2321</v>
      </c>
      <c r="E1422" s="203" t="str">
        <f>CONCATENATE(SUM('Раздел 4'!F18:F18),"=",SUM('Раздел 4'!K18:K18),"+",SUM('Раздел 4'!M18:O18))</f>
        <v>0=0+0</v>
      </c>
    </row>
    <row r="1423" spans="1:5" s="123" customFormat="1" ht="25.5">
      <c r="A1423" s="201" t="str">
        <f>IF((SUM('Раздел 4'!F19:F19)=SUM('Раздел 4'!K19:K19)+SUM('Раздел 4'!M19:O19)),"","Неверно!")</f>
        <v/>
      </c>
      <c r="B1423" s="202" t="s">
        <v>10177</v>
      </c>
      <c r="C1423" s="203" t="s">
        <v>687</v>
      </c>
      <c r="D1423" s="203" t="s">
        <v>2321</v>
      </c>
      <c r="E1423" s="203" t="str">
        <f>CONCATENATE(SUM('Раздел 4'!F19:F19),"=",SUM('Раздел 4'!K19:K19),"+",SUM('Раздел 4'!M19:O19))</f>
        <v>0=0+0</v>
      </c>
    </row>
    <row r="1424" spans="1:5" s="123" customFormat="1" ht="25.5">
      <c r="A1424" s="201" t="str">
        <f>IF((SUM('Раздел 4'!F20:F20)=SUM('Раздел 4'!K20:K20)+SUM('Раздел 4'!M20:O20)),"","Неверно!")</f>
        <v/>
      </c>
      <c r="B1424" s="202" t="s">
        <v>10177</v>
      </c>
      <c r="C1424" s="203" t="s">
        <v>688</v>
      </c>
      <c r="D1424" s="203" t="s">
        <v>2321</v>
      </c>
      <c r="E1424" s="203" t="str">
        <f>CONCATENATE(SUM('Раздел 4'!F20:F20),"=",SUM('Раздел 4'!K20:K20),"+",SUM('Раздел 4'!M20:O20))</f>
        <v>1=1+0</v>
      </c>
    </row>
    <row r="1425" spans="1:5" s="123" customFormat="1" ht="25.5">
      <c r="A1425" s="201" t="str">
        <f>IF((SUM('Раздел 4'!F21:F21)=SUM('Раздел 4'!K21:K21)+SUM('Раздел 4'!M21:O21)),"","Неверно!")</f>
        <v/>
      </c>
      <c r="B1425" s="202" t="s">
        <v>10177</v>
      </c>
      <c r="C1425" s="203" t="s">
        <v>689</v>
      </c>
      <c r="D1425" s="203" t="s">
        <v>2321</v>
      </c>
      <c r="E1425" s="203" t="str">
        <f>CONCATENATE(SUM('Раздел 4'!F21:F21),"=",SUM('Раздел 4'!K21:K21),"+",SUM('Раздел 4'!M21:O21))</f>
        <v>0=0+0</v>
      </c>
    </row>
    <row r="1426" spans="1:5" s="123" customFormat="1" ht="25.5">
      <c r="A1426" s="201" t="str">
        <f>IF((SUM('Раздел 4'!F22:F22)=SUM('Раздел 4'!K22:K22)+SUM('Раздел 4'!M22:O22)),"","Неверно!")</f>
        <v/>
      </c>
      <c r="B1426" s="202" t="s">
        <v>10177</v>
      </c>
      <c r="C1426" s="203" t="s">
        <v>690</v>
      </c>
      <c r="D1426" s="203" t="s">
        <v>2321</v>
      </c>
      <c r="E1426" s="203" t="str">
        <f>CONCATENATE(SUM('Раздел 4'!F22:F22),"=",SUM('Раздел 4'!K22:K22),"+",SUM('Раздел 4'!M22:O22))</f>
        <v>0=0+0</v>
      </c>
    </row>
    <row r="1427" spans="1:5" s="123" customFormat="1" ht="25.5">
      <c r="A1427" s="201" t="str">
        <f>IF((SUM('Раздел 4'!F23:F23)=SUM('Раздел 4'!K23:K23)+SUM('Раздел 4'!M23:O23)),"","Неверно!")</f>
        <v/>
      </c>
      <c r="B1427" s="202" t="s">
        <v>10177</v>
      </c>
      <c r="C1427" s="203" t="s">
        <v>691</v>
      </c>
      <c r="D1427" s="203" t="s">
        <v>2321</v>
      </c>
      <c r="E1427" s="203" t="str">
        <f>CONCATENATE(SUM('Раздел 4'!F23:F23),"=",SUM('Раздел 4'!K23:K23),"+",SUM('Раздел 4'!M23:O23))</f>
        <v>0=0+0</v>
      </c>
    </row>
    <row r="1428" spans="1:5" s="123" customFormat="1" ht="25.5">
      <c r="A1428" s="201" t="str">
        <f>IF((SUM('Раздел 4'!F24:F24)=SUM('Раздел 4'!K24:K24)+SUM('Раздел 4'!M24:O24)),"","Неверно!")</f>
        <v/>
      </c>
      <c r="B1428" s="202" t="s">
        <v>10177</v>
      </c>
      <c r="C1428" s="203" t="s">
        <v>692</v>
      </c>
      <c r="D1428" s="203" t="s">
        <v>2321</v>
      </c>
      <c r="E1428" s="203" t="str">
        <f>CONCATENATE(SUM('Раздел 4'!F24:F24),"=",SUM('Раздел 4'!K24:K24),"+",SUM('Раздел 4'!M24:O24))</f>
        <v>0=0+0</v>
      </c>
    </row>
    <row r="1429" spans="1:5" s="123" customFormat="1" ht="25.5">
      <c r="A1429" s="201" t="str">
        <f>IF((SUM('Раздел 4'!F25:F25)=SUM('Раздел 4'!K25:K25)+SUM('Раздел 4'!M25:O25)),"","Неверно!")</f>
        <v/>
      </c>
      <c r="B1429" s="202" t="s">
        <v>10177</v>
      </c>
      <c r="C1429" s="203" t="s">
        <v>693</v>
      </c>
      <c r="D1429" s="203" t="s">
        <v>2321</v>
      </c>
      <c r="E1429" s="203" t="str">
        <f>CONCATENATE(SUM('Раздел 4'!F25:F25),"=",SUM('Раздел 4'!K25:K25),"+",SUM('Раздел 4'!M25:O25))</f>
        <v>0=0+0</v>
      </c>
    </row>
    <row r="1430" spans="1:5" s="123" customFormat="1" ht="25.5">
      <c r="A1430" s="201" t="str">
        <f>IF((SUM('Раздел 4'!F26:F26)=SUM('Раздел 4'!K26:K26)+SUM('Раздел 4'!M26:O26)),"","Неверно!")</f>
        <v/>
      </c>
      <c r="B1430" s="202" t="s">
        <v>10177</v>
      </c>
      <c r="C1430" s="203" t="s">
        <v>694</v>
      </c>
      <c r="D1430" s="203" t="s">
        <v>2321</v>
      </c>
      <c r="E1430" s="203" t="str">
        <f>CONCATENATE(SUM('Раздел 4'!F26:F26),"=",SUM('Раздел 4'!K26:K26),"+",SUM('Раздел 4'!M26:O26))</f>
        <v>0=0+0</v>
      </c>
    </row>
    <row r="1431" spans="1:5" s="123" customFormat="1" ht="25.5">
      <c r="A1431" s="201" t="str">
        <f>IF((SUM('Раздел 4'!F9:F9)=SUM('Раздел 4'!K9:K9)+SUM('Раздел 4'!M9:O9)),"","Неверно!")</f>
        <v/>
      </c>
      <c r="B1431" s="202" t="s">
        <v>10177</v>
      </c>
      <c r="C1431" s="203" t="s">
        <v>695</v>
      </c>
      <c r="D1431" s="203" t="s">
        <v>2321</v>
      </c>
      <c r="E1431" s="203" t="str">
        <f>CONCATENATE(SUM('Раздел 4'!F9:F9),"=",SUM('Раздел 4'!K9:K9),"+",SUM('Раздел 4'!M9:O9))</f>
        <v>1=1+0</v>
      </c>
    </row>
    <row r="1432" spans="1:5" s="123" customFormat="1" ht="25.5">
      <c r="A1432" s="201" t="str">
        <f>IF((SUM('Раздел 4'!F27:F27)=SUM('Раздел 4'!K27:K27)+SUM('Раздел 4'!M27:O27)),"","Неверно!")</f>
        <v/>
      </c>
      <c r="B1432" s="202" t="s">
        <v>10177</v>
      </c>
      <c r="C1432" s="203" t="s">
        <v>696</v>
      </c>
      <c r="D1432" s="203" t="s">
        <v>2321</v>
      </c>
      <c r="E1432" s="203" t="str">
        <f>CONCATENATE(SUM('Раздел 4'!F27:F27),"=",SUM('Раздел 4'!K27:K27),"+",SUM('Раздел 4'!M27:O27))</f>
        <v>0=0+0</v>
      </c>
    </row>
    <row r="1433" spans="1:5" s="123" customFormat="1" ht="25.5">
      <c r="A1433" s="201" t="str">
        <f>IF((SUM('Раздел 4'!F28:F28)=SUM('Раздел 4'!K28:K28)+SUM('Раздел 4'!M28:O28)),"","Неверно!")</f>
        <v/>
      </c>
      <c r="B1433" s="202" t="s">
        <v>10177</v>
      </c>
      <c r="C1433" s="203" t="s">
        <v>697</v>
      </c>
      <c r="D1433" s="203" t="s">
        <v>2321</v>
      </c>
      <c r="E1433" s="203" t="str">
        <f>CONCATENATE(SUM('Раздел 4'!F28:F28),"=",SUM('Раздел 4'!K28:K28),"+",SUM('Раздел 4'!M28:O28))</f>
        <v>0=0+0</v>
      </c>
    </row>
    <row r="1434" spans="1:5" s="123" customFormat="1" ht="25.5">
      <c r="A1434" s="201" t="str">
        <f>IF((SUM('Раздел 4'!F29:F29)=SUM('Раздел 4'!K29:K29)+SUM('Раздел 4'!M29:O29)),"","Неверно!")</f>
        <v/>
      </c>
      <c r="B1434" s="202" t="s">
        <v>10177</v>
      </c>
      <c r="C1434" s="203" t="s">
        <v>698</v>
      </c>
      <c r="D1434" s="203" t="s">
        <v>2321</v>
      </c>
      <c r="E1434" s="203" t="str">
        <f>CONCATENATE(SUM('Раздел 4'!F29:F29),"=",SUM('Раздел 4'!K29:K29),"+",SUM('Раздел 4'!M29:O29))</f>
        <v>0=0+0</v>
      </c>
    </row>
    <row r="1435" spans="1:5" s="123" customFormat="1" ht="25.5">
      <c r="A1435" s="201" t="str">
        <f>IF((SUM('Раздел 4'!F30:F30)=SUM('Раздел 4'!K30:K30)+SUM('Раздел 4'!M30:O30)),"","Неверно!")</f>
        <v/>
      </c>
      <c r="B1435" s="202" t="s">
        <v>10177</v>
      </c>
      <c r="C1435" s="203" t="s">
        <v>699</v>
      </c>
      <c r="D1435" s="203" t="s">
        <v>2321</v>
      </c>
      <c r="E1435" s="203" t="str">
        <f>CONCATENATE(SUM('Раздел 4'!F30:F30),"=",SUM('Раздел 4'!K30:K30),"+",SUM('Раздел 4'!M30:O30))</f>
        <v>0=0+0</v>
      </c>
    </row>
    <row r="1436" spans="1:5" s="123" customFormat="1" ht="25.5">
      <c r="A1436" s="201" t="str">
        <f>IF((SUM('Раздел 4'!F31:F31)=SUM('Раздел 4'!K31:K31)+SUM('Раздел 4'!M31:O31)),"","Неверно!")</f>
        <v/>
      </c>
      <c r="B1436" s="202" t="s">
        <v>10177</v>
      </c>
      <c r="C1436" s="203" t="s">
        <v>700</v>
      </c>
      <c r="D1436" s="203" t="s">
        <v>2321</v>
      </c>
      <c r="E1436" s="203" t="str">
        <f>CONCATENATE(SUM('Раздел 4'!F31:F31),"=",SUM('Раздел 4'!K31:K31),"+",SUM('Раздел 4'!M31:O31))</f>
        <v>0=0+0</v>
      </c>
    </row>
    <row r="1437" spans="1:5" s="123" customFormat="1" ht="25.5">
      <c r="A1437" s="201" t="str">
        <f>IF((SUM('Раздел 4'!F32:F32)=SUM('Раздел 4'!K32:K32)+SUM('Раздел 4'!M32:O32)),"","Неверно!")</f>
        <v/>
      </c>
      <c r="B1437" s="202" t="s">
        <v>10177</v>
      </c>
      <c r="C1437" s="203" t="s">
        <v>701</v>
      </c>
      <c r="D1437" s="203" t="s">
        <v>2321</v>
      </c>
      <c r="E1437" s="203" t="str">
        <f>CONCATENATE(SUM('Раздел 4'!F32:F32),"=",SUM('Раздел 4'!K32:K32),"+",SUM('Раздел 4'!M32:O32))</f>
        <v>0=0+0</v>
      </c>
    </row>
    <row r="1438" spans="1:5" s="123" customFormat="1" ht="25.5">
      <c r="A1438" s="201" t="str">
        <f>IF((SUM('Раздел 4'!F33:F33)=SUM('Раздел 4'!K33:K33)+SUM('Раздел 4'!M33:O33)),"","Неверно!")</f>
        <v/>
      </c>
      <c r="B1438" s="202" t="s">
        <v>10177</v>
      </c>
      <c r="C1438" s="203" t="s">
        <v>702</v>
      </c>
      <c r="D1438" s="203" t="s">
        <v>2321</v>
      </c>
      <c r="E1438" s="203" t="str">
        <f>CONCATENATE(SUM('Раздел 4'!F33:F33),"=",SUM('Раздел 4'!K33:K33),"+",SUM('Раздел 4'!M33:O33))</f>
        <v>0=0+0</v>
      </c>
    </row>
    <row r="1439" spans="1:5" s="123" customFormat="1" ht="25.5">
      <c r="A1439" s="201" t="str">
        <f>IF((SUM('Раздел 4'!F34:F34)=SUM('Раздел 4'!K34:K34)+SUM('Раздел 4'!M34:O34)),"","Неверно!")</f>
        <v/>
      </c>
      <c r="B1439" s="202" t="s">
        <v>10177</v>
      </c>
      <c r="C1439" s="203" t="s">
        <v>703</v>
      </c>
      <c r="D1439" s="203" t="s">
        <v>2321</v>
      </c>
      <c r="E1439" s="203" t="str">
        <f>CONCATENATE(SUM('Раздел 4'!F34:F34),"=",SUM('Раздел 4'!K34:K34),"+",SUM('Раздел 4'!M34:O34))</f>
        <v>0=0+0</v>
      </c>
    </row>
    <row r="1440" spans="1:5" s="123" customFormat="1" ht="25.5">
      <c r="A1440" s="201" t="str">
        <f>IF((SUM('Раздел 4'!F35:F35)=SUM('Раздел 4'!K35:K35)+SUM('Раздел 4'!M35:O35)),"","Неверно!")</f>
        <v/>
      </c>
      <c r="B1440" s="202" t="s">
        <v>10177</v>
      </c>
      <c r="C1440" s="203" t="s">
        <v>704</v>
      </c>
      <c r="D1440" s="203" t="s">
        <v>2321</v>
      </c>
      <c r="E1440" s="203" t="str">
        <f>CONCATENATE(SUM('Раздел 4'!F35:F35),"=",SUM('Раздел 4'!K35:K35),"+",SUM('Раздел 4'!M35:O35))</f>
        <v>0=0+0</v>
      </c>
    </row>
    <row r="1441" spans="1:5" s="123" customFormat="1" ht="25.5">
      <c r="A1441" s="201" t="str">
        <f>IF((SUM('Раздел 4'!F36:F36)=SUM('Раздел 4'!K36:K36)+SUM('Раздел 4'!M36:O36)),"","Неверно!")</f>
        <v/>
      </c>
      <c r="B1441" s="202" t="s">
        <v>10177</v>
      </c>
      <c r="C1441" s="203" t="s">
        <v>705</v>
      </c>
      <c r="D1441" s="203" t="s">
        <v>2321</v>
      </c>
      <c r="E1441" s="203" t="str">
        <f>CONCATENATE(SUM('Раздел 4'!F36:F36),"=",SUM('Раздел 4'!K36:K36),"+",SUM('Раздел 4'!M36:O36))</f>
        <v>0=0+0</v>
      </c>
    </row>
    <row r="1442" spans="1:5" s="123" customFormat="1" ht="25.5">
      <c r="A1442" s="201" t="str">
        <f>IF((SUM('Раздел 4'!F10:F10)=SUM('Раздел 4'!K10:K10)+SUM('Раздел 4'!M10:O10)),"","Неверно!")</f>
        <v/>
      </c>
      <c r="B1442" s="202" t="s">
        <v>10177</v>
      </c>
      <c r="C1442" s="203" t="s">
        <v>706</v>
      </c>
      <c r="D1442" s="203" t="s">
        <v>2321</v>
      </c>
      <c r="E1442" s="203" t="str">
        <f>CONCATENATE(SUM('Раздел 4'!F10:F10),"=",SUM('Раздел 4'!K10:K10),"+",SUM('Раздел 4'!M10:O10))</f>
        <v>0=0+0</v>
      </c>
    </row>
    <row r="1443" spans="1:5" s="123" customFormat="1" ht="25.5">
      <c r="A1443" s="201" t="str">
        <f>IF((SUM('Раздел 4'!F37:F37)=SUM('Раздел 4'!K37:K37)+SUM('Раздел 4'!M37:O37)),"","Неверно!")</f>
        <v/>
      </c>
      <c r="B1443" s="202" t="s">
        <v>10177</v>
      </c>
      <c r="C1443" s="203" t="s">
        <v>707</v>
      </c>
      <c r="D1443" s="203" t="s">
        <v>2321</v>
      </c>
      <c r="E1443" s="203" t="str">
        <f>CONCATENATE(SUM('Раздел 4'!F37:F37),"=",SUM('Раздел 4'!K37:K37),"+",SUM('Раздел 4'!M37:O37))</f>
        <v>0=0+0</v>
      </c>
    </row>
    <row r="1444" spans="1:5" s="123" customFormat="1" ht="25.5">
      <c r="A1444" s="201" t="str">
        <f>IF((SUM('Раздел 4'!F38:F38)=SUM('Раздел 4'!K38:K38)+SUM('Раздел 4'!M38:O38)),"","Неверно!")</f>
        <v/>
      </c>
      <c r="B1444" s="202" t="s">
        <v>10177</v>
      </c>
      <c r="C1444" s="203" t="s">
        <v>708</v>
      </c>
      <c r="D1444" s="203" t="s">
        <v>2321</v>
      </c>
      <c r="E1444" s="203" t="str">
        <f>CONCATENATE(SUM('Раздел 4'!F38:F38),"=",SUM('Раздел 4'!K38:K38),"+",SUM('Раздел 4'!M38:O38))</f>
        <v>0=0+0</v>
      </c>
    </row>
    <row r="1445" spans="1:5" s="123" customFormat="1" ht="25.5">
      <c r="A1445" s="201" t="str">
        <f>IF((SUM('Раздел 4'!F39:F39)=SUM('Раздел 4'!K39:K39)+SUM('Раздел 4'!M39:O39)),"","Неверно!")</f>
        <v/>
      </c>
      <c r="B1445" s="202" t="s">
        <v>10177</v>
      </c>
      <c r="C1445" s="203" t="s">
        <v>709</v>
      </c>
      <c r="D1445" s="203" t="s">
        <v>2321</v>
      </c>
      <c r="E1445" s="203" t="str">
        <f>CONCATENATE(SUM('Раздел 4'!F39:F39),"=",SUM('Раздел 4'!K39:K39),"+",SUM('Раздел 4'!M39:O39))</f>
        <v>0=0+0</v>
      </c>
    </row>
    <row r="1446" spans="1:5" s="123" customFormat="1" ht="25.5">
      <c r="A1446" s="201" t="str">
        <f>IF((SUM('Раздел 4'!F40:F40)=SUM('Раздел 4'!K40:K40)+SUM('Раздел 4'!M40:O40)),"","Неверно!")</f>
        <v/>
      </c>
      <c r="B1446" s="202" t="s">
        <v>10177</v>
      </c>
      <c r="C1446" s="203" t="s">
        <v>710</v>
      </c>
      <c r="D1446" s="203" t="s">
        <v>2321</v>
      </c>
      <c r="E1446" s="203" t="str">
        <f>CONCATENATE(SUM('Раздел 4'!F40:F40),"=",SUM('Раздел 4'!K40:K40),"+",SUM('Раздел 4'!M40:O40))</f>
        <v>0=0+0</v>
      </c>
    </row>
    <row r="1447" spans="1:5" s="123" customFormat="1" ht="25.5">
      <c r="A1447" s="201" t="str">
        <f>IF((SUM('Раздел 4'!F41:F41)=SUM('Раздел 4'!K41:K41)+SUM('Раздел 4'!M41:O41)),"","Неверно!")</f>
        <v/>
      </c>
      <c r="B1447" s="202" t="s">
        <v>10177</v>
      </c>
      <c r="C1447" s="203" t="s">
        <v>711</v>
      </c>
      <c r="D1447" s="203" t="s">
        <v>2321</v>
      </c>
      <c r="E1447" s="203" t="str">
        <f>CONCATENATE(SUM('Раздел 4'!F41:F41),"=",SUM('Раздел 4'!K41:K41),"+",SUM('Раздел 4'!M41:O41))</f>
        <v>0=0+0</v>
      </c>
    </row>
    <row r="1448" spans="1:5" s="123" customFormat="1" ht="25.5">
      <c r="A1448" s="201" t="str">
        <f>IF((SUM('Раздел 4'!F42:F42)=SUM('Раздел 4'!K42:K42)+SUM('Раздел 4'!M42:O42)),"","Неверно!")</f>
        <v/>
      </c>
      <c r="B1448" s="202" t="s">
        <v>10177</v>
      </c>
      <c r="C1448" s="203" t="s">
        <v>712</v>
      </c>
      <c r="D1448" s="203" t="s">
        <v>2321</v>
      </c>
      <c r="E1448" s="203" t="str">
        <f>CONCATENATE(SUM('Раздел 4'!F42:F42),"=",SUM('Раздел 4'!K42:K42),"+",SUM('Раздел 4'!M42:O42))</f>
        <v>0=0+0</v>
      </c>
    </row>
    <row r="1449" spans="1:5" s="123" customFormat="1" ht="25.5">
      <c r="A1449" s="201" t="str">
        <f>IF((SUM('Раздел 4'!F43:F43)=SUM('Раздел 4'!K43:K43)+SUM('Раздел 4'!M43:O43)),"","Неверно!")</f>
        <v/>
      </c>
      <c r="B1449" s="202" t="s">
        <v>10177</v>
      </c>
      <c r="C1449" s="203" t="s">
        <v>713</v>
      </c>
      <c r="D1449" s="203" t="s">
        <v>2321</v>
      </c>
      <c r="E1449" s="203" t="str">
        <f>CONCATENATE(SUM('Раздел 4'!F43:F43),"=",SUM('Раздел 4'!K43:K43),"+",SUM('Раздел 4'!M43:O43))</f>
        <v>0=0+0</v>
      </c>
    </row>
    <row r="1450" spans="1:5" s="123" customFormat="1" ht="25.5">
      <c r="A1450" s="201" t="str">
        <f>IF((SUM('Раздел 4'!F44:F44)=SUM('Раздел 4'!K44:K44)+SUM('Раздел 4'!M44:O44)),"","Неверно!")</f>
        <v/>
      </c>
      <c r="B1450" s="202" t="s">
        <v>10177</v>
      </c>
      <c r="C1450" s="203" t="s">
        <v>714</v>
      </c>
      <c r="D1450" s="203" t="s">
        <v>2321</v>
      </c>
      <c r="E1450" s="203" t="str">
        <f>CONCATENATE(SUM('Раздел 4'!F44:F44),"=",SUM('Раздел 4'!K44:K44),"+",SUM('Раздел 4'!M44:O44))</f>
        <v>0=0+0</v>
      </c>
    </row>
    <row r="1451" spans="1:5" s="123" customFormat="1" ht="25.5">
      <c r="A1451" s="201" t="str">
        <f>IF((SUM('Раздел 4'!F45:F45)=SUM('Раздел 4'!K45:K45)+SUM('Раздел 4'!M45:O45)),"","Неверно!")</f>
        <v/>
      </c>
      <c r="B1451" s="202" t="s">
        <v>10177</v>
      </c>
      <c r="C1451" s="203" t="s">
        <v>715</v>
      </c>
      <c r="D1451" s="203" t="s">
        <v>2321</v>
      </c>
      <c r="E1451" s="203" t="str">
        <f>CONCATENATE(SUM('Раздел 4'!F45:F45),"=",SUM('Раздел 4'!K45:K45),"+",SUM('Раздел 4'!M45:O45))</f>
        <v>0=0+0</v>
      </c>
    </row>
    <row r="1452" spans="1:5" s="123" customFormat="1" ht="25.5">
      <c r="A1452" s="201" t="str">
        <f>IF((SUM('Раздел 4'!F46:F46)=SUM('Раздел 4'!K46:K46)+SUM('Раздел 4'!M46:O46)),"","Неверно!")</f>
        <v/>
      </c>
      <c r="B1452" s="202" t="s">
        <v>10177</v>
      </c>
      <c r="C1452" s="203" t="s">
        <v>716</v>
      </c>
      <c r="D1452" s="203" t="s">
        <v>2321</v>
      </c>
      <c r="E1452" s="203" t="str">
        <f>CONCATENATE(SUM('Раздел 4'!F46:F46),"=",SUM('Раздел 4'!K46:K46),"+",SUM('Раздел 4'!M46:O46))</f>
        <v>0=0+0</v>
      </c>
    </row>
    <row r="1453" spans="1:5" s="123" customFormat="1" ht="25.5">
      <c r="A1453" s="201" t="str">
        <f>IF((SUM('Раздел 4'!F11:F11)=SUM('Раздел 4'!K11:K11)+SUM('Раздел 4'!M11:O11)),"","Неверно!")</f>
        <v/>
      </c>
      <c r="B1453" s="202" t="s">
        <v>10177</v>
      </c>
      <c r="C1453" s="203" t="s">
        <v>717</v>
      </c>
      <c r="D1453" s="203" t="s">
        <v>2321</v>
      </c>
      <c r="E1453" s="203" t="str">
        <f>CONCATENATE(SUM('Раздел 4'!F11:F11),"=",SUM('Раздел 4'!K11:K11),"+",SUM('Раздел 4'!M11:O11))</f>
        <v>3=2+1</v>
      </c>
    </row>
    <row r="1454" spans="1:5" s="123" customFormat="1" ht="25.5">
      <c r="A1454" s="201" t="str">
        <f>IF((SUM('Раздел 4'!F47:F47)=SUM('Раздел 4'!K47:K47)+SUM('Раздел 4'!M47:O47)),"","Неверно!")</f>
        <v/>
      </c>
      <c r="B1454" s="202" t="s">
        <v>10177</v>
      </c>
      <c r="C1454" s="203" t="s">
        <v>718</v>
      </c>
      <c r="D1454" s="203" t="s">
        <v>2321</v>
      </c>
      <c r="E1454" s="203" t="str">
        <f>CONCATENATE(SUM('Раздел 4'!F47:F47),"=",SUM('Раздел 4'!K47:K47),"+",SUM('Раздел 4'!M47:O47))</f>
        <v>0=0+0</v>
      </c>
    </row>
    <row r="1455" spans="1:5" s="123" customFormat="1" ht="25.5">
      <c r="A1455" s="201" t="str">
        <f>IF((SUM('Раздел 4'!F48:F48)=SUM('Раздел 4'!K48:K48)+SUM('Раздел 4'!M48:O48)),"","Неверно!")</f>
        <v/>
      </c>
      <c r="B1455" s="202" t="s">
        <v>10177</v>
      </c>
      <c r="C1455" s="203" t="s">
        <v>719</v>
      </c>
      <c r="D1455" s="203" t="s">
        <v>2321</v>
      </c>
      <c r="E1455" s="203" t="str">
        <f>CONCATENATE(SUM('Раздел 4'!F48:F48),"=",SUM('Раздел 4'!K48:K48),"+",SUM('Раздел 4'!M48:O48))</f>
        <v>0=0+0</v>
      </c>
    </row>
    <row r="1456" spans="1:5" s="123" customFormat="1" ht="25.5">
      <c r="A1456" s="201" t="str">
        <f>IF((SUM('Раздел 4'!F49:F49)=SUM('Раздел 4'!K49:K49)+SUM('Раздел 4'!M49:O49)),"","Неверно!")</f>
        <v/>
      </c>
      <c r="B1456" s="202" t="s">
        <v>10177</v>
      </c>
      <c r="C1456" s="203" t="s">
        <v>720</v>
      </c>
      <c r="D1456" s="203" t="s">
        <v>2321</v>
      </c>
      <c r="E1456" s="203" t="str">
        <f>CONCATENATE(SUM('Раздел 4'!F49:F49),"=",SUM('Раздел 4'!K49:K49),"+",SUM('Раздел 4'!M49:O49))</f>
        <v>0=0+0</v>
      </c>
    </row>
    <row r="1457" spans="1:5" s="123" customFormat="1" ht="25.5">
      <c r="A1457" s="201" t="str">
        <f>IF((SUM('Раздел 4'!F50:F50)=SUM('Раздел 4'!K50:K50)+SUM('Раздел 4'!M50:O50)),"","Неверно!")</f>
        <v/>
      </c>
      <c r="B1457" s="202" t="s">
        <v>10177</v>
      </c>
      <c r="C1457" s="203" t="s">
        <v>721</v>
      </c>
      <c r="D1457" s="203" t="s">
        <v>2321</v>
      </c>
      <c r="E1457" s="203" t="str">
        <f>CONCATENATE(SUM('Раздел 4'!F50:F50),"=",SUM('Раздел 4'!K50:K50),"+",SUM('Раздел 4'!M50:O50))</f>
        <v>0=0+0</v>
      </c>
    </row>
    <row r="1458" spans="1:5" s="123" customFormat="1" ht="25.5">
      <c r="A1458" s="201" t="str">
        <f>IF((SUM('Раздел 4'!F51:F51)=SUM('Раздел 4'!K51:K51)+SUM('Раздел 4'!M51:O51)),"","Неверно!")</f>
        <v/>
      </c>
      <c r="B1458" s="202" t="s">
        <v>10177</v>
      </c>
      <c r="C1458" s="203" t="s">
        <v>722</v>
      </c>
      <c r="D1458" s="203" t="s">
        <v>2321</v>
      </c>
      <c r="E1458" s="203" t="str">
        <f>CONCATENATE(SUM('Раздел 4'!F51:F51),"=",SUM('Раздел 4'!K51:K51),"+",SUM('Раздел 4'!M51:O51))</f>
        <v>0=0+0</v>
      </c>
    </row>
    <row r="1459" spans="1:5" s="123" customFormat="1" ht="25.5">
      <c r="A1459" s="201" t="str">
        <f>IF((SUM('Раздел 4'!F52:F52)=SUM('Раздел 4'!K52:K52)+SUM('Раздел 4'!M52:O52)),"","Неверно!")</f>
        <v/>
      </c>
      <c r="B1459" s="202" t="s">
        <v>10177</v>
      </c>
      <c r="C1459" s="203" t="s">
        <v>723</v>
      </c>
      <c r="D1459" s="203" t="s">
        <v>2321</v>
      </c>
      <c r="E1459" s="203" t="str">
        <f>CONCATENATE(SUM('Раздел 4'!F52:F52),"=",SUM('Раздел 4'!K52:K52),"+",SUM('Раздел 4'!M52:O52))</f>
        <v>0=0+0</v>
      </c>
    </row>
    <row r="1460" spans="1:5" s="123" customFormat="1" ht="25.5">
      <c r="A1460" s="201" t="str">
        <f>IF((SUM('Раздел 4'!F53:F53)=SUM('Раздел 4'!K53:K53)+SUM('Раздел 4'!M53:O53)),"","Неверно!")</f>
        <v/>
      </c>
      <c r="B1460" s="202" t="s">
        <v>10177</v>
      </c>
      <c r="C1460" s="203" t="s">
        <v>724</v>
      </c>
      <c r="D1460" s="203" t="s">
        <v>2321</v>
      </c>
      <c r="E1460" s="203" t="str">
        <f>CONCATENATE(SUM('Раздел 4'!F53:F53),"=",SUM('Раздел 4'!K53:K53),"+",SUM('Раздел 4'!M53:O53))</f>
        <v>0=0+0</v>
      </c>
    </row>
    <row r="1461" spans="1:5" s="123" customFormat="1" ht="25.5">
      <c r="A1461" s="201" t="str">
        <f>IF((SUM('Раздел 4'!F54:F54)=SUM('Раздел 4'!K54:K54)+SUM('Раздел 4'!M54:O54)),"","Неверно!")</f>
        <v/>
      </c>
      <c r="B1461" s="202" t="s">
        <v>10177</v>
      </c>
      <c r="C1461" s="203" t="s">
        <v>725</v>
      </c>
      <c r="D1461" s="203" t="s">
        <v>2321</v>
      </c>
      <c r="E1461" s="203" t="str">
        <f>CONCATENATE(SUM('Раздел 4'!F54:F54),"=",SUM('Раздел 4'!K54:K54),"+",SUM('Раздел 4'!M54:O54))</f>
        <v>0=0+0</v>
      </c>
    </row>
    <row r="1462" spans="1:5" s="123" customFormat="1" ht="25.5">
      <c r="A1462" s="201" t="str">
        <f>IF((SUM('Раздел 4'!F55:F55)=SUM('Раздел 4'!K55:K55)+SUM('Раздел 4'!M55:O55)),"","Неверно!")</f>
        <v/>
      </c>
      <c r="B1462" s="202" t="s">
        <v>10177</v>
      </c>
      <c r="C1462" s="203" t="s">
        <v>726</v>
      </c>
      <c r="D1462" s="203" t="s">
        <v>2321</v>
      </c>
      <c r="E1462" s="203" t="str">
        <f>CONCATENATE(SUM('Раздел 4'!F55:F55),"=",SUM('Раздел 4'!K55:K55),"+",SUM('Раздел 4'!M55:O55))</f>
        <v>0=0+0</v>
      </c>
    </row>
    <row r="1463" spans="1:5" s="123" customFormat="1" ht="25.5">
      <c r="A1463" s="201" t="str">
        <f>IF((SUM('Раздел 4'!F56:F56)=SUM('Раздел 4'!K56:K56)+SUM('Раздел 4'!M56:O56)),"","Неверно!")</f>
        <v/>
      </c>
      <c r="B1463" s="202" t="s">
        <v>10177</v>
      </c>
      <c r="C1463" s="203" t="s">
        <v>727</v>
      </c>
      <c r="D1463" s="203" t="s">
        <v>2321</v>
      </c>
      <c r="E1463" s="203" t="str">
        <f>CONCATENATE(SUM('Раздел 4'!F56:F56),"=",SUM('Раздел 4'!K56:K56),"+",SUM('Раздел 4'!M56:O56))</f>
        <v>0=0+0</v>
      </c>
    </row>
    <row r="1464" spans="1:5" s="123" customFormat="1" ht="25.5">
      <c r="A1464" s="201" t="str">
        <f>IF((SUM('Раздел 4'!F12:F12)=SUM('Раздел 4'!K12:K12)+SUM('Раздел 4'!M12:O12)),"","Неверно!")</f>
        <v/>
      </c>
      <c r="B1464" s="202" t="s">
        <v>10177</v>
      </c>
      <c r="C1464" s="203" t="s">
        <v>728</v>
      </c>
      <c r="D1464" s="203" t="s">
        <v>2321</v>
      </c>
      <c r="E1464" s="203" t="str">
        <f>CONCATENATE(SUM('Раздел 4'!F12:F12),"=",SUM('Раздел 4'!K12:K12),"+",SUM('Раздел 4'!M12:O12))</f>
        <v>1=1+0</v>
      </c>
    </row>
    <row r="1465" spans="1:5" s="123" customFormat="1" ht="25.5">
      <c r="A1465" s="201" t="str">
        <f>IF((SUM('Раздел 4'!F57:F57)=SUM('Раздел 4'!K57:K57)+SUM('Раздел 4'!M57:O57)),"","Неверно!")</f>
        <v/>
      </c>
      <c r="B1465" s="202" t="s">
        <v>10177</v>
      </c>
      <c r="C1465" s="203" t="s">
        <v>729</v>
      </c>
      <c r="D1465" s="203" t="s">
        <v>2321</v>
      </c>
      <c r="E1465" s="203" t="str">
        <f>CONCATENATE(SUM('Раздел 4'!F57:F57),"=",SUM('Раздел 4'!K57:K57),"+",SUM('Раздел 4'!M57:O57))</f>
        <v>0=0+0</v>
      </c>
    </row>
    <row r="1466" spans="1:5" s="123" customFormat="1" ht="25.5">
      <c r="A1466" s="201" t="str">
        <f>IF((SUM('Раздел 4'!F58:F58)=SUM('Раздел 4'!K58:K58)+SUM('Раздел 4'!M58:O58)),"","Неверно!")</f>
        <v/>
      </c>
      <c r="B1466" s="202" t="s">
        <v>10177</v>
      </c>
      <c r="C1466" s="203" t="s">
        <v>730</v>
      </c>
      <c r="D1466" s="203" t="s">
        <v>2321</v>
      </c>
      <c r="E1466" s="203" t="str">
        <f>CONCATENATE(SUM('Раздел 4'!F58:F58),"=",SUM('Раздел 4'!K58:K58),"+",SUM('Раздел 4'!M58:O58))</f>
        <v>0=0+0</v>
      </c>
    </row>
    <row r="1467" spans="1:5" s="123" customFormat="1" ht="25.5">
      <c r="A1467" s="201" t="str">
        <f>IF((SUM('Раздел 4'!F13:F13)=SUM('Раздел 4'!K13:K13)+SUM('Раздел 4'!M13:O13)),"","Неверно!")</f>
        <v/>
      </c>
      <c r="B1467" s="202" t="s">
        <v>10177</v>
      </c>
      <c r="C1467" s="203" t="s">
        <v>731</v>
      </c>
      <c r="D1467" s="203" t="s">
        <v>2321</v>
      </c>
      <c r="E1467" s="203" t="str">
        <f>CONCATENATE(SUM('Раздел 4'!F13:F13),"=",SUM('Раздел 4'!K13:K13),"+",SUM('Раздел 4'!M13:O13))</f>
        <v>0=0+0</v>
      </c>
    </row>
    <row r="1468" spans="1:5" s="123" customFormat="1" ht="25.5">
      <c r="A1468" s="201" t="str">
        <f>IF((SUM('Раздел 4'!F14:F14)=SUM('Раздел 4'!K14:K14)+SUM('Раздел 4'!M14:O14)),"","Неверно!")</f>
        <v/>
      </c>
      <c r="B1468" s="202" t="s">
        <v>10177</v>
      </c>
      <c r="C1468" s="203" t="s">
        <v>732</v>
      </c>
      <c r="D1468" s="203" t="s">
        <v>2321</v>
      </c>
      <c r="E1468" s="203" t="str">
        <f>CONCATENATE(SUM('Раздел 4'!F14:F14),"=",SUM('Раздел 4'!K14:K14),"+",SUM('Раздел 4'!M14:O14))</f>
        <v>0=0+0</v>
      </c>
    </row>
    <row r="1469" spans="1:5" s="123" customFormat="1" ht="25.5">
      <c r="A1469" s="201" t="str">
        <f>IF((SUM('Раздел 4'!F15:F15)=SUM('Раздел 4'!K15:K15)+SUM('Раздел 4'!M15:O15)),"","Неверно!")</f>
        <v/>
      </c>
      <c r="B1469" s="202" t="s">
        <v>10177</v>
      </c>
      <c r="C1469" s="203" t="s">
        <v>733</v>
      </c>
      <c r="D1469" s="203" t="s">
        <v>2321</v>
      </c>
      <c r="E1469" s="203" t="str">
        <f>CONCATENATE(SUM('Раздел 4'!F15:F15),"=",SUM('Раздел 4'!K15:K15),"+",SUM('Раздел 4'!M15:O15))</f>
        <v>0=0+0</v>
      </c>
    </row>
    <row r="1470" spans="1:5" s="123" customFormat="1" ht="25.5">
      <c r="A1470" s="201" t="str">
        <f>IF((SUM('Раздел 4'!F16:F16)=SUM('Раздел 4'!K16:K16)+SUM('Раздел 4'!M16:O16)),"","Неверно!")</f>
        <v/>
      </c>
      <c r="B1470" s="202" t="s">
        <v>10177</v>
      </c>
      <c r="C1470" s="203" t="s">
        <v>734</v>
      </c>
      <c r="D1470" s="203" t="s">
        <v>2321</v>
      </c>
      <c r="E1470" s="203" t="str">
        <f>CONCATENATE(SUM('Раздел 4'!F16:F16),"=",SUM('Раздел 4'!K16:K16),"+",SUM('Раздел 4'!M16:O16))</f>
        <v>0=0+0</v>
      </c>
    </row>
    <row r="1471" spans="1:5" s="123" customFormat="1">
      <c r="A1471" s="201" t="str">
        <f>IF((SUM('Раздел 4'!F32:F32)&gt;=SUM('Раздел 4'!F33:F34)),"","Неверно!")</f>
        <v/>
      </c>
      <c r="B1471" s="202" t="s">
        <v>10178</v>
      </c>
      <c r="C1471" s="203" t="s">
        <v>661</v>
      </c>
      <c r="D1471" s="203" t="s">
        <v>2320</v>
      </c>
      <c r="E1471" s="203" t="str">
        <f>CONCATENATE(SUM('Раздел 4'!F32:F32),"&gt;=",SUM('Раздел 4'!F33:F34))</f>
        <v>0&gt;=0</v>
      </c>
    </row>
    <row r="1472" spans="1:5" s="123" customFormat="1">
      <c r="A1472" s="201" t="str">
        <f>IF((SUM('Раздел 4'!O32:O32)&gt;=SUM('Раздел 4'!O33:O34)),"","Неверно!")</f>
        <v/>
      </c>
      <c r="B1472" s="202" t="s">
        <v>10178</v>
      </c>
      <c r="C1472" s="203" t="s">
        <v>662</v>
      </c>
      <c r="D1472" s="203" t="s">
        <v>2320</v>
      </c>
      <c r="E1472" s="203" t="str">
        <f>CONCATENATE(SUM('Раздел 4'!O32:O32),"&gt;=",SUM('Раздел 4'!O33:O34))</f>
        <v>0&gt;=0</v>
      </c>
    </row>
    <row r="1473" spans="1:5" s="123" customFormat="1">
      <c r="A1473" s="201" t="str">
        <f>IF((SUM('Раздел 4'!P32:P32)&gt;=SUM('Раздел 4'!P33:P34)),"","Неверно!")</f>
        <v/>
      </c>
      <c r="B1473" s="202" t="s">
        <v>10178</v>
      </c>
      <c r="C1473" s="203" t="s">
        <v>663</v>
      </c>
      <c r="D1473" s="203" t="s">
        <v>2320</v>
      </c>
      <c r="E1473" s="203" t="str">
        <f>CONCATENATE(SUM('Раздел 4'!P32:P32),"&gt;=",SUM('Раздел 4'!P33:P34))</f>
        <v>0&gt;=0</v>
      </c>
    </row>
    <row r="1474" spans="1:5" s="123" customFormat="1">
      <c r="A1474" s="201" t="str">
        <f>IF((SUM('Раздел 4'!Q32:Q32)&gt;=SUM('Раздел 4'!Q33:Q34)),"","Неверно!")</f>
        <v/>
      </c>
      <c r="B1474" s="202" t="s">
        <v>10178</v>
      </c>
      <c r="C1474" s="203" t="s">
        <v>664</v>
      </c>
      <c r="D1474" s="203" t="s">
        <v>2320</v>
      </c>
      <c r="E1474" s="203" t="str">
        <f>CONCATENATE(SUM('Раздел 4'!Q32:Q32),"&gt;=",SUM('Раздел 4'!Q33:Q34))</f>
        <v>0&gt;=0</v>
      </c>
    </row>
    <row r="1475" spans="1:5" s="123" customFormat="1">
      <c r="A1475" s="201" t="str">
        <f>IF((SUM('Раздел 4'!R32:R32)&gt;=SUM('Раздел 4'!R33:R34)),"","Неверно!")</f>
        <v/>
      </c>
      <c r="B1475" s="202" t="s">
        <v>10178</v>
      </c>
      <c r="C1475" s="203" t="s">
        <v>665</v>
      </c>
      <c r="D1475" s="203" t="s">
        <v>2320</v>
      </c>
      <c r="E1475" s="203" t="str">
        <f>CONCATENATE(SUM('Раздел 4'!R32:R32),"&gt;=",SUM('Раздел 4'!R33:R34))</f>
        <v>0&gt;=0</v>
      </c>
    </row>
    <row r="1476" spans="1:5" s="123" customFormat="1">
      <c r="A1476" s="201" t="str">
        <f>IF((SUM('Раздел 4'!G32:G32)&gt;=SUM('Раздел 4'!G33:G34)),"","Неверно!")</f>
        <v/>
      </c>
      <c r="B1476" s="202" t="s">
        <v>10178</v>
      </c>
      <c r="C1476" s="203" t="s">
        <v>666</v>
      </c>
      <c r="D1476" s="203" t="s">
        <v>2320</v>
      </c>
      <c r="E1476" s="203" t="str">
        <f>CONCATENATE(SUM('Раздел 4'!G32:G32),"&gt;=",SUM('Раздел 4'!G33:G34))</f>
        <v>0&gt;=0</v>
      </c>
    </row>
    <row r="1477" spans="1:5" s="123" customFormat="1">
      <c r="A1477" s="201" t="str">
        <f>IF((SUM('Раздел 4'!H32:H32)&gt;=SUM('Раздел 4'!H33:H34)),"","Неверно!")</f>
        <v/>
      </c>
      <c r="B1477" s="202" t="s">
        <v>10178</v>
      </c>
      <c r="C1477" s="203" t="s">
        <v>667</v>
      </c>
      <c r="D1477" s="203" t="s">
        <v>2320</v>
      </c>
      <c r="E1477" s="203" t="str">
        <f>CONCATENATE(SUM('Раздел 4'!H32:H32),"&gt;=",SUM('Раздел 4'!H33:H34))</f>
        <v>0&gt;=0</v>
      </c>
    </row>
    <row r="1478" spans="1:5" s="123" customFormat="1">
      <c r="A1478" s="201" t="str">
        <f>IF((SUM('Раздел 4'!I32:I32)&gt;=SUM('Раздел 4'!I33:I34)),"","Неверно!")</f>
        <v/>
      </c>
      <c r="B1478" s="202" t="s">
        <v>10178</v>
      </c>
      <c r="C1478" s="203" t="s">
        <v>668</v>
      </c>
      <c r="D1478" s="203" t="s">
        <v>2320</v>
      </c>
      <c r="E1478" s="203" t="str">
        <f>CONCATENATE(SUM('Раздел 4'!I32:I32),"&gt;=",SUM('Раздел 4'!I33:I34))</f>
        <v>0&gt;=0</v>
      </c>
    </row>
    <row r="1479" spans="1:5" s="123" customFormat="1">
      <c r="A1479" s="201" t="str">
        <f>IF((SUM('Раздел 4'!J32:J32)&gt;=SUM('Раздел 4'!J33:J34)),"","Неверно!")</f>
        <v/>
      </c>
      <c r="B1479" s="202" t="s">
        <v>10178</v>
      </c>
      <c r="C1479" s="203" t="s">
        <v>669</v>
      </c>
      <c r="D1479" s="203" t="s">
        <v>2320</v>
      </c>
      <c r="E1479" s="203" t="str">
        <f>CONCATENATE(SUM('Раздел 4'!J32:J32),"&gt;=",SUM('Раздел 4'!J33:J34))</f>
        <v>0&gt;=0</v>
      </c>
    </row>
    <row r="1480" spans="1:5" s="123" customFormat="1">
      <c r="A1480" s="201" t="str">
        <f>IF((SUM('Раздел 4'!K32:K32)&gt;=SUM('Раздел 4'!K33:K34)),"","Неверно!")</f>
        <v/>
      </c>
      <c r="B1480" s="202" t="s">
        <v>10178</v>
      </c>
      <c r="C1480" s="203" t="s">
        <v>670</v>
      </c>
      <c r="D1480" s="203" t="s">
        <v>2320</v>
      </c>
      <c r="E1480" s="203" t="str">
        <f>CONCATENATE(SUM('Раздел 4'!K32:K32),"&gt;=",SUM('Раздел 4'!K33:K34))</f>
        <v>0&gt;=0</v>
      </c>
    </row>
    <row r="1481" spans="1:5" s="123" customFormat="1">
      <c r="A1481" s="201" t="str">
        <f>IF((SUM('Раздел 4'!L32:L32)&gt;=SUM('Раздел 4'!L33:L34)),"","Неверно!")</f>
        <v/>
      </c>
      <c r="B1481" s="202" t="s">
        <v>10178</v>
      </c>
      <c r="C1481" s="203" t="s">
        <v>671</v>
      </c>
      <c r="D1481" s="203" t="s">
        <v>2320</v>
      </c>
      <c r="E1481" s="203" t="str">
        <f>CONCATENATE(SUM('Раздел 4'!L32:L32),"&gt;=",SUM('Раздел 4'!L33:L34))</f>
        <v>0&gt;=0</v>
      </c>
    </row>
    <row r="1482" spans="1:5" s="123" customFormat="1">
      <c r="A1482" s="201" t="str">
        <f>IF((SUM('Раздел 4'!M32:M32)&gt;=SUM('Раздел 4'!M33:M34)),"","Неверно!")</f>
        <v/>
      </c>
      <c r="B1482" s="202" t="s">
        <v>10178</v>
      </c>
      <c r="C1482" s="203" t="s">
        <v>672</v>
      </c>
      <c r="D1482" s="203" t="s">
        <v>2320</v>
      </c>
      <c r="E1482" s="203" t="str">
        <f>CONCATENATE(SUM('Раздел 4'!M32:M32),"&gt;=",SUM('Раздел 4'!M33:M34))</f>
        <v>0&gt;=0</v>
      </c>
    </row>
    <row r="1483" spans="1:5" s="123" customFormat="1">
      <c r="A1483" s="201" t="str">
        <f>IF((SUM('Раздел 4'!N32:N32)&gt;=SUM('Раздел 4'!N33:N34)),"","Неверно!")</f>
        <v/>
      </c>
      <c r="B1483" s="202" t="s">
        <v>10178</v>
      </c>
      <c r="C1483" s="203" t="s">
        <v>673</v>
      </c>
      <c r="D1483" s="203" t="s">
        <v>2320</v>
      </c>
      <c r="E1483" s="203" t="str">
        <f>CONCATENATE(SUM('Раздел 4'!N32:N32),"&gt;=",SUM('Раздел 4'!N33:N34))</f>
        <v>0&gt;=0</v>
      </c>
    </row>
    <row r="1484" spans="1:5" s="123" customFormat="1">
      <c r="A1484" s="201" t="str">
        <f>IF((SUM('Раздел 4'!F41:F41)&gt;=SUM('Раздел 4'!F42:F43)),"","Неверно!")</f>
        <v/>
      </c>
      <c r="B1484" s="202" t="s">
        <v>10179</v>
      </c>
      <c r="C1484" s="203" t="s">
        <v>577</v>
      </c>
      <c r="D1484" s="203" t="s">
        <v>2319</v>
      </c>
      <c r="E1484" s="203" t="str">
        <f>CONCATENATE(SUM('Раздел 4'!F41:F41),"&gt;=",SUM('Раздел 4'!F42:F43))</f>
        <v>0&gt;=0</v>
      </c>
    </row>
    <row r="1485" spans="1:5" s="123" customFormat="1">
      <c r="A1485" s="201" t="str">
        <f>IF((SUM('Раздел 4'!O41:O41)&gt;=SUM('Раздел 4'!O42:O43)),"","Неверно!")</f>
        <v/>
      </c>
      <c r="B1485" s="202" t="s">
        <v>10179</v>
      </c>
      <c r="C1485" s="203" t="s">
        <v>578</v>
      </c>
      <c r="D1485" s="203" t="s">
        <v>2319</v>
      </c>
      <c r="E1485" s="203" t="str">
        <f>CONCATENATE(SUM('Раздел 4'!O41:O41),"&gt;=",SUM('Раздел 4'!O42:O43))</f>
        <v>0&gt;=0</v>
      </c>
    </row>
    <row r="1486" spans="1:5" s="123" customFormat="1">
      <c r="A1486" s="201" t="str">
        <f>IF((SUM('Раздел 4'!P41:P41)&gt;=SUM('Раздел 4'!P42:P43)),"","Неверно!")</f>
        <v/>
      </c>
      <c r="B1486" s="202" t="s">
        <v>10179</v>
      </c>
      <c r="C1486" s="203" t="s">
        <v>579</v>
      </c>
      <c r="D1486" s="203" t="s">
        <v>2319</v>
      </c>
      <c r="E1486" s="203" t="str">
        <f>CONCATENATE(SUM('Раздел 4'!P41:P41),"&gt;=",SUM('Раздел 4'!P42:P43))</f>
        <v>0&gt;=0</v>
      </c>
    </row>
    <row r="1487" spans="1:5" s="123" customFormat="1">
      <c r="A1487" s="201" t="str">
        <f>IF((SUM('Раздел 4'!Q41:Q41)&gt;=SUM('Раздел 4'!Q42:Q43)),"","Неверно!")</f>
        <v/>
      </c>
      <c r="B1487" s="202" t="s">
        <v>10179</v>
      </c>
      <c r="C1487" s="203" t="s">
        <v>580</v>
      </c>
      <c r="D1487" s="203" t="s">
        <v>2319</v>
      </c>
      <c r="E1487" s="203" t="str">
        <f>CONCATENATE(SUM('Раздел 4'!Q41:Q41),"&gt;=",SUM('Раздел 4'!Q42:Q43))</f>
        <v>0&gt;=0</v>
      </c>
    </row>
    <row r="1488" spans="1:5" s="123" customFormat="1">
      <c r="A1488" s="201" t="str">
        <f>IF((SUM('Раздел 4'!R41:R41)&gt;=SUM('Раздел 4'!R42:R43)),"","Неверно!")</f>
        <v/>
      </c>
      <c r="B1488" s="202" t="s">
        <v>10179</v>
      </c>
      <c r="C1488" s="203" t="s">
        <v>581</v>
      </c>
      <c r="D1488" s="203" t="s">
        <v>2319</v>
      </c>
      <c r="E1488" s="203" t="str">
        <f>CONCATENATE(SUM('Раздел 4'!R41:R41),"&gt;=",SUM('Раздел 4'!R42:R43))</f>
        <v>0&gt;=0</v>
      </c>
    </row>
    <row r="1489" spans="1:5" s="123" customFormat="1">
      <c r="A1489" s="201" t="str">
        <f>IF((SUM('Раздел 4'!G41:G41)&gt;=SUM('Раздел 4'!G42:G43)),"","Неверно!")</f>
        <v/>
      </c>
      <c r="B1489" s="202" t="s">
        <v>10179</v>
      </c>
      <c r="C1489" s="203" t="s">
        <v>582</v>
      </c>
      <c r="D1489" s="203" t="s">
        <v>2319</v>
      </c>
      <c r="E1489" s="203" t="str">
        <f>CONCATENATE(SUM('Раздел 4'!G41:G41),"&gt;=",SUM('Раздел 4'!G42:G43))</f>
        <v>0&gt;=0</v>
      </c>
    </row>
    <row r="1490" spans="1:5" s="123" customFormat="1">
      <c r="A1490" s="201" t="str">
        <f>IF((SUM('Раздел 4'!H41:H41)&gt;=SUM('Раздел 4'!H42:H43)),"","Неверно!")</f>
        <v/>
      </c>
      <c r="B1490" s="202" t="s">
        <v>10179</v>
      </c>
      <c r="C1490" s="203" t="s">
        <v>583</v>
      </c>
      <c r="D1490" s="203" t="s">
        <v>2319</v>
      </c>
      <c r="E1490" s="203" t="str">
        <f>CONCATENATE(SUM('Раздел 4'!H41:H41),"&gt;=",SUM('Раздел 4'!H42:H43))</f>
        <v>0&gt;=0</v>
      </c>
    </row>
    <row r="1491" spans="1:5" s="123" customFormat="1">
      <c r="A1491" s="201" t="str">
        <f>IF((SUM('Раздел 4'!I41:I41)&gt;=SUM('Раздел 4'!I42:I43)),"","Неверно!")</f>
        <v/>
      </c>
      <c r="B1491" s="202" t="s">
        <v>10179</v>
      </c>
      <c r="C1491" s="203" t="s">
        <v>584</v>
      </c>
      <c r="D1491" s="203" t="s">
        <v>2319</v>
      </c>
      <c r="E1491" s="203" t="str">
        <f>CONCATENATE(SUM('Раздел 4'!I41:I41),"&gt;=",SUM('Раздел 4'!I42:I43))</f>
        <v>0&gt;=0</v>
      </c>
    </row>
    <row r="1492" spans="1:5" s="123" customFormat="1">
      <c r="A1492" s="201" t="str">
        <f>IF((SUM('Раздел 4'!J41:J41)&gt;=SUM('Раздел 4'!J42:J43)),"","Неверно!")</f>
        <v/>
      </c>
      <c r="B1492" s="202" t="s">
        <v>10179</v>
      </c>
      <c r="C1492" s="203" t="s">
        <v>585</v>
      </c>
      <c r="D1492" s="203" t="s">
        <v>2319</v>
      </c>
      <c r="E1492" s="203" t="str">
        <f>CONCATENATE(SUM('Раздел 4'!J41:J41),"&gt;=",SUM('Раздел 4'!J42:J43))</f>
        <v>0&gt;=0</v>
      </c>
    </row>
    <row r="1493" spans="1:5" s="123" customFormat="1">
      <c r="A1493" s="201" t="str">
        <f>IF((SUM('Раздел 4'!K41:K41)&gt;=SUM('Раздел 4'!K42:K43)),"","Неверно!")</f>
        <v/>
      </c>
      <c r="B1493" s="202" t="s">
        <v>10179</v>
      </c>
      <c r="C1493" s="203" t="s">
        <v>586</v>
      </c>
      <c r="D1493" s="203" t="s">
        <v>2319</v>
      </c>
      <c r="E1493" s="203" t="str">
        <f>CONCATENATE(SUM('Раздел 4'!K41:K41),"&gt;=",SUM('Раздел 4'!K42:K43))</f>
        <v>0&gt;=0</v>
      </c>
    </row>
    <row r="1494" spans="1:5" s="123" customFormat="1">
      <c r="A1494" s="201" t="str">
        <f>IF((SUM('Раздел 4'!L41:L41)&gt;=SUM('Раздел 4'!L42:L43)),"","Неверно!")</f>
        <v/>
      </c>
      <c r="B1494" s="202" t="s">
        <v>10179</v>
      </c>
      <c r="C1494" s="203" t="s">
        <v>587</v>
      </c>
      <c r="D1494" s="203" t="s">
        <v>2319</v>
      </c>
      <c r="E1494" s="203" t="str">
        <f>CONCATENATE(SUM('Раздел 4'!L41:L41),"&gt;=",SUM('Раздел 4'!L42:L43))</f>
        <v>0&gt;=0</v>
      </c>
    </row>
    <row r="1495" spans="1:5" s="123" customFormat="1">
      <c r="A1495" s="201" t="str">
        <f>IF((SUM('Раздел 4'!M41:M41)&gt;=SUM('Раздел 4'!M42:M43)),"","Неверно!")</f>
        <v/>
      </c>
      <c r="B1495" s="202" t="s">
        <v>10179</v>
      </c>
      <c r="C1495" s="203" t="s">
        <v>588</v>
      </c>
      <c r="D1495" s="203" t="s">
        <v>2319</v>
      </c>
      <c r="E1495" s="203" t="str">
        <f>CONCATENATE(SUM('Раздел 4'!M41:M41),"&gt;=",SUM('Раздел 4'!M42:M43))</f>
        <v>0&gt;=0</v>
      </c>
    </row>
    <row r="1496" spans="1:5" s="123" customFormat="1">
      <c r="A1496" s="201" t="str">
        <f>IF((SUM('Раздел 4'!N41:N41)&gt;=SUM('Раздел 4'!N42:N43)),"","Неверно!")</f>
        <v/>
      </c>
      <c r="B1496" s="202" t="s">
        <v>10179</v>
      </c>
      <c r="C1496" s="203" t="s">
        <v>589</v>
      </c>
      <c r="D1496" s="203" t="s">
        <v>2319</v>
      </c>
      <c r="E1496" s="203" t="str">
        <f>CONCATENATE(SUM('Раздел 4'!N41:N41),"&gt;=",SUM('Раздел 4'!N42:N43))</f>
        <v>0&gt;=0</v>
      </c>
    </row>
    <row r="1497" spans="1:5" s="123" customFormat="1">
      <c r="A1497" s="201" t="str">
        <f>IF((SUM('Раздел 4'!F26:F26)&gt;=SUM('Раздел 4'!F27:F28)),"","Неверно!")</f>
        <v/>
      </c>
      <c r="B1497" s="202" t="s">
        <v>10180</v>
      </c>
      <c r="C1497" s="203" t="s">
        <v>564</v>
      </c>
      <c r="D1497" s="203" t="s">
        <v>2318</v>
      </c>
      <c r="E1497" s="203" t="str">
        <f>CONCATENATE(SUM('Раздел 4'!F26:F26),"&gt;=",SUM('Раздел 4'!F27:F28))</f>
        <v>0&gt;=0</v>
      </c>
    </row>
    <row r="1498" spans="1:5" s="123" customFormat="1">
      <c r="A1498" s="201" t="str">
        <f>IF((SUM('Раздел 4'!O26:O26)&gt;=SUM('Раздел 4'!O27:O28)),"","Неверно!")</f>
        <v/>
      </c>
      <c r="B1498" s="202" t="s">
        <v>10180</v>
      </c>
      <c r="C1498" s="203" t="s">
        <v>565</v>
      </c>
      <c r="D1498" s="203" t="s">
        <v>2318</v>
      </c>
      <c r="E1498" s="203" t="str">
        <f>CONCATENATE(SUM('Раздел 4'!O26:O26),"&gt;=",SUM('Раздел 4'!O27:O28))</f>
        <v>0&gt;=0</v>
      </c>
    </row>
    <row r="1499" spans="1:5" s="123" customFormat="1">
      <c r="A1499" s="201" t="str">
        <f>IF((SUM('Раздел 4'!P26:P26)&gt;=SUM('Раздел 4'!P27:P28)),"","Неверно!")</f>
        <v/>
      </c>
      <c r="B1499" s="202" t="s">
        <v>10180</v>
      </c>
      <c r="C1499" s="203" t="s">
        <v>566</v>
      </c>
      <c r="D1499" s="203" t="s">
        <v>2318</v>
      </c>
      <c r="E1499" s="203" t="str">
        <f>CONCATENATE(SUM('Раздел 4'!P26:P26),"&gt;=",SUM('Раздел 4'!P27:P28))</f>
        <v>0&gt;=0</v>
      </c>
    </row>
    <row r="1500" spans="1:5" s="123" customFormat="1">
      <c r="A1500" s="201" t="str">
        <f>IF((SUM('Раздел 4'!Q26:Q26)&gt;=SUM('Раздел 4'!Q27:Q28)),"","Неверно!")</f>
        <v/>
      </c>
      <c r="B1500" s="202" t="s">
        <v>10180</v>
      </c>
      <c r="C1500" s="203" t="s">
        <v>567</v>
      </c>
      <c r="D1500" s="203" t="s">
        <v>2318</v>
      </c>
      <c r="E1500" s="203" t="str">
        <f>CONCATENATE(SUM('Раздел 4'!Q26:Q26),"&gt;=",SUM('Раздел 4'!Q27:Q28))</f>
        <v>0&gt;=0</v>
      </c>
    </row>
    <row r="1501" spans="1:5" s="123" customFormat="1">
      <c r="A1501" s="201" t="str">
        <f>IF((SUM('Раздел 4'!R26:R26)&gt;=SUM('Раздел 4'!R27:R28)),"","Неверно!")</f>
        <v/>
      </c>
      <c r="B1501" s="202" t="s">
        <v>10180</v>
      </c>
      <c r="C1501" s="203" t="s">
        <v>568</v>
      </c>
      <c r="D1501" s="203" t="s">
        <v>2318</v>
      </c>
      <c r="E1501" s="203" t="str">
        <f>CONCATENATE(SUM('Раздел 4'!R26:R26),"&gt;=",SUM('Раздел 4'!R27:R28))</f>
        <v>0&gt;=0</v>
      </c>
    </row>
    <row r="1502" spans="1:5" s="123" customFormat="1">
      <c r="A1502" s="201" t="str">
        <f>IF((SUM('Раздел 4'!G26:G26)&gt;=SUM('Раздел 4'!G27:G28)),"","Неверно!")</f>
        <v/>
      </c>
      <c r="B1502" s="202" t="s">
        <v>10180</v>
      </c>
      <c r="C1502" s="203" t="s">
        <v>569</v>
      </c>
      <c r="D1502" s="203" t="s">
        <v>2318</v>
      </c>
      <c r="E1502" s="203" t="str">
        <f>CONCATENATE(SUM('Раздел 4'!G26:G26),"&gt;=",SUM('Раздел 4'!G27:G28))</f>
        <v>0&gt;=0</v>
      </c>
    </row>
    <row r="1503" spans="1:5" s="123" customFormat="1">
      <c r="A1503" s="201" t="str">
        <f>IF((SUM('Раздел 4'!H26:H26)&gt;=SUM('Раздел 4'!H27:H28)),"","Неверно!")</f>
        <v/>
      </c>
      <c r="B1503" s="202" t="s">
        <v>10180</v>
      </c>
      <c r="C1503" s="203" t="s">
        <v>570</v>
      </c>
      <c r="D1503" s="203" t="s">
        <v>2318</v>
      </c>
      <c r="E1503" s="203" t="str">
        <f>CONCATENATE(SUM('Раздел 4'!H26:H26),"&gt;=",SUM('Раздел 4'!H27:H28))</f>
        <v>0&gt;=0</v>
      </c>
    </row>
    <row r="1504" spans="1:5" s="123" customFormat="1">
      <c r="A1504" s="201" t="str">
        <f>IF((SUM('Раздел 4'!I26:I26)&gt;=SUM('Раздел 4'!I27:I28)),"","Неверно!")</f>
        <v/>
      </c>
      <c r="B1504" s="202" t="s">
        <v>10180</v>
      </c>
      <c r="C1504" s="203" t="s">
        <v>571</v>
      </c>
      <c r="D1504" s="203" t="s">
        <v>2318</v>
      </c>
      <c r="E1504" s="203" t="str">
        <f>CONCATENATE(SUM('Раздел 4'!I26:I26),"&gt;=",SUM('Раздел 4'!I27:I28))</f>
        <v>0&gt;=0</v>
      </c>
    </row>
    <row r="1505" spans="1:5" s="123" customFormat="1">
      <c r="A1505" s="201" t="str">
        <f>IF((SUM('Раздел 4'!J26:J26)&gt;=SUM('Раздел 4'!J27:J28)),"","Неверно!")</f>
        <v/>
      </c>
      <c r="B1505" s="202" t="s">
        <v>10180</v>
      </c>
      <c r="C1505" s="203" t="s">
        <v>572</v>
      </c>
      <c r="D1505" s="203" t="s">
        <v>2318</v>
      </c>
      <c r="E1505" s="203" t="str">
        <f>CONCATENATE(SUM('Раздел 4'!J26:J26),"&gt;=",SUM('Раздел 4'!J27:J28))</f>
        <v>0&gt;=0</v>
      </c>
    </row>
    <row r="1506" spans="1:5" s="123" customFormat="1">
      <c r="A1506" s="201" t="str">
        <f>IF((SUM('Раздел 4'!K26:K26)&gt;=SUM('Раздел 4'!K27:K28)),"","Неверно!")</f>
        <v/>
      </c>
      <c r="B1506" s="202" t="s">
        <v>10180</v>
      </c>
      <c r="C1506" s="203" t="s">
        <v>573</v>
      </c>
      <c r="D1506" s="203" t="s">
        <v>2318</v>
      </c>
      <c r="E1506" s="203" t="str">
        <f>CONCATENATE(SUM('Раздел 4'!K26:K26),"&gt;=",SUM('Раздел 4'!K27:K28))</f>
        <v>0&gt;=0</v>
      </c>
    </row>
    <row r="1507" spans="1:5" s="123" customFormat="1">
      <c r="A1507" s="201" t="str">
        <f>IF((SUM('Раздел 4'!L26:L26)&gt;=SUM('Раздел 4'!L27:L28)),"","Неверно!")</f>
        <v/>
      </c>
      <c r="B1507" s="202" t="s">
        <v>10180</v>
      </c>
      <c r="C1507" s="203" t="s">
        <v>574</v>
      </c>
      <c r="D1507" s="203" t="s">
        <v>2318</v>
      </c>
      <c r="E1507" s="203" t="str">
        <f>CONCATENATE(SUM('Раздел 4'!L26:L26),"&gt;=",SUM('Раздел 4'!L27:L28))</f>
        <v>0&gt;=0</v>
      </c>
    </row>
    <row r="1508" spans="1:5" s="123" customFormat="1">
      <c r="A1508" s="201" t="str">
        <f>IF((SUM('Раздел 4'!M26:M26)&gt;=SUM('Раздел 4'!M27:M28)),"","Неверно!")</f>
        <v/>
      </c>
      <c r="B1508" s="202" t="s">
        <v>10180</v>
      </c>
      <c r="C1508" s="203" t="s">
        <v>575</v>
      </c>
      <c r="D1508" s="203" t="s">
        <v>2318</v>
      </c>
      <c r="E1508" s="203" t="str">
        <f>CONCATENATE(SUM('Раздел 4'!M26:M26),"&gt;=",SUM('Раздел 4'!M27:M28))</f>
        <v>0&gt;=0</v>
      </c>
    </row>
    <row r="1509" spans="1:5" s="123" customFormat="1">
      <c r="A1509" s="201" t="str">
        <f>IF((SUM('Раздел 4'!N26:N26)&gt;=SUM('Раздел 4'!N27:N28)),"","Неверно!")</f>
        <v/>
      </c>
      <c r="B1509" s="202" t="s">
        <v>10180</v>
      </c>
      <c r="C1509" s="203" t="s">
        <v>576</v>
      </c>
      <c r="D1509" s="203" t="s">
        <v>2318</v>
      </c>
      <c r="E1509" s="203" t="str">
        <f>CONCATENATE(SUM('Раздел 4'!N26:N26),"&gt;=",SUM('Раздел 4'!N27:N28))</f>
        <v>0&gt;=0</v>
      </c>
    </row>
    <row r="1510" spans="1:5" s="123" customFormat="1">
      <c r="A1510" s="201" t="str">
        <f>IF((SUM('Раздел 4'!F38:F38)&gt;=SUM('Раздел 4'!F39:F40)),"","Неверно!")</f>
        <v/>
      </c>
      <c r="B1510" s="202" t="s">
        <v>10181</v>
      </c>
      <c r="C1510" s="203" t="s">
        <v>491</v>
      </c>
      <c r="D1510" s="203" t="s">
        <v>2317</v>
      </c>
      <c r="E1510" s="203" t="str">
        <f>CONCATENATE(SUM('Раздел 4'!F38:F38),"&gt;=",SUM('Раздел 4'!F39:F40))</f>
        <v>0&gt;=0</v>
      </c>
    </row>
    <row r="1511" spans="1:5" s="123" customFormat="1">
      <c r="A1511" s="201" t="str">
        <f>IF((SUM('Раздел 4'!O38:O38)&gt;=SUM('Раздел 4'!O39:O40)),"","Неверно!")</f>
        <v/>
      </c>
      <c r="B1511" s="202" t="s">
        <v>10181</v>
      </c>
      <c r="C1511" s="203" t="s">
        <v>492</v>
      </c>
      <c r="D1511" s="203" t="s">
        <v>2317</v>
      </c>
      <c r="E1511" s="203" t="str">
        <f>CONCATENATE(SUM('Раздел 4'!O38:O38),"&gt;=",SUM('Раздел 4'!O39:O40))</f>
        <v>0&gt;=0</v>
      </c>
    </row>
    <row r="1512" spans="1:5" s="123" customFormat="1">
      <c r="A1512" s="201" t="str">
        <f>IF((SUM('Раздел 4'!P38:P38)&gt;=SUM('Раздел 4'!P39:P40)),"","Неверно!")</f>
        <v/>
      </c>
      <c r="B1512" s="202" t="s">
        <v>10181</v>
      </c>
      <c r="C1512" s="203" t="s">
        <v>493</v>
      </c>
      <c r="D1512" s="203" t="s">
        <v>2317</v>
      </c>
      <c r="E1512" s="203" t="str">
        <f>CONCATENATE(SUM('Раздел 4'!P38:P38),"&gt;=",SUM('Раздел 4'!P39:P40))</f>
        <v>0&gt;=0</v>
      </c>
    </row>
    <row r="1513" spans="1:5" s="123" customFormat="1">
      <c r="A1513" s="201" t="str">
        <f>IF((SUM('Раздел 4'!Q38:Q38)&gt;=SUM('Раздел 4'!Q39:Q40)),"","Неверно!")</f>
        <v/>
      </c>
      <c r="B1513" s="202" t="s">
        <v>10181</v>
      </c>
      <c r="C1513" s="203" t="s">
        <v>494</v>
      </c>
      <c r="D1513" s="203" t="s">
        <v>2317</v>
      </c>
      <c r="E1513" s="203" t="str">
        <f>CONCATENATE(SUM('Раздел 4'!Q38:Q38),"&gt;=",SUM('Раздел 4'!Q39:Q40))</f>
        <v>0&gt;=0</v>
      </c>
    </row>
    <row r="1514" spans="1:5" s="123" customFormat="1">
      <c r="A1514" s="201" t="str">
        <f>IF((SUM('Раздел 4'!R38:R38)&gt;=SUM('Раздел 4'!R39:R40)),"","Неверно!")</f>
        <v/>
      </c>
      <c r="B1514" s="202" t="s">
        <v>10181</v>
      </c>
      <c r="C1514" s="203" t="s">
        <v>495</v>
      </c>
      <c r="D1514" s="203" t="s">
        <v>2317</v>
      </c>
      <c r="E1514" s="203" t="str">
        <f>CONCATENATE(SUM('Раздел 4'!R38:R38),"&gt;=",SUM('Раздел 4'!R39:R40))</f>
        <v>0&gt;=0</v>
      </c>
    </row>
    <row r="1515" spans="1:5" s="123" customFormat="1">
      <c r="A1515" s="201" t="str">
        <f>IF((SUM('Раздел 4'!G38:G38)&gt;=SUM('Раздел 4'!G39:G40)),"","Неверно!")</f>
        <v/>
      </c>
      <c r="B1515" s="202" t="s">
        <v>10181</v>
      </c>
      <c r="C1515" s="203" t="s">
        <v>496</v>
      </c>
      <c r="D1515" s="203" t="s">
        <v>2317</v>
      </c>
      <c r="E1515" s="203" t="str">
        <f>CONCATENATE(SUM('Раздел 4'!G38:G38),"&gt;=",SUM('Раздел 4'!G39:G40))</f>
        <v>0&gt;=0</v>
      </c>
    </row>
    <row r="1516" spans="1:5" s="123" customFormat="1">
      <c r="A1516" s="201" t="str">
        <f>IF((SUM('Раздел 4'!H38:H38)&gt;=SUM('Раздел 4'!H39:H40)),"","Неверно!")</f>
        <v/>
      </c>
      <c r="B1516" s="202" t="s">
        <v>10181</v>
      </c>
      <c r="C1516" s="203" t="s">
        <v>497</v>
      </c>
      <c r="D1516" s="203" t="s">
        <v>2317</v>
      </c>
      <c r="E1516" s="203" t="str">
        <f>CONCATENATE(SUM('Раздел 4'!H38:H38),"&gt;=",SUM('Раздел 4'!H39:H40))</f>
        <v>0&gt;=0</v>
      </c>
    </row>
    <row r="1517" spans="1:5" s="123" customFormat="1">
      <c r="A1517" s="201" t="str">
        <f>IF((SUM('Раздел 4'!I38:I38)&gt;=SUM('Раздел 4'!I39:I40)),"","Неверно!")</f>
        <v/>
      </c>
      <c r="B1517" s="202" t="s">
        <v>10181</v>
      </c>
      <c r="C1517" s="203" t="s">
        <v>498</v>
      </c>
      <c r="D1517" s="203" t="s">
        <v>2317</v>
      </c>
      <c r="E1517" s="203" t="str">
        <f>CONCATENATE(SUM('Раздел 4'!I38:I38),"&gt;=",SUM('Раздел 4'!I39:I40))</f>
        <v>0&gt;=0</v>
      </c>
    </row>
    <row r="1518" spans="1:5" s="123" customFormat="1">
      <c r="A1518" s="201" t="str">
        <f>IF((SUM('Раздел 4'!J38:J38)&gt;=SUM('Раздел 4'!J39:J40)),"","Неверно!")</f>
        <v/>
      </c>
      <c r="B1518" s="202" t="s">
        <v>10181</v>
      </c>
      <c r="C1518" s="203" t="s">
        <v>499</v>
      </c>
      <c r="D1518" s="203" t="s">
        <v>2317</v>
      </c>
      <c r="E1518" s="203" t="str">
        <f>CONCATENATE(SUM('Раздел 4'!J38:J38),"&gt;=",SUM('Раздел 4'!J39:J40))</f>
        <v>0&gt;=0</v>
      </c>
    </row>
    <row r="1519" spans="1:5" s="123" customFormat="1">
      <c r="A1519" s="201" t="str">
        <f>IF((SUM('Раздел 4'!K38:K38)&gt;=SUM('Раздел 4'!K39:K40)),"","Неверно!")</f>
        <v/>
      </c>
      <c r="B1519" s="202" t="s">
        <v>10181</v>
      </c>
      <c r="C1519" s="203" t="s">
        <v>500</v>
      </c>
      <c r="D1519" s="203" t="s">
        <v>2317</v>
      </c>
      <c r="E1519" s="203" t="str">
        <f>CONCATENATE(SUM('Раздел 4'!K38:K38),"&gt;=",SUM('Раздел 4'!K39:K40))</f>
        <v>0&gt;=0</v>
      </c>
    </row>
    <row r="1520" spans="1:5" s="123" customFormat="1">
      <c r="A1520" s="201" t="str">
        <f>IF((SUM('Раздел 4'!L38:L38)&gt;=SUM('Раздел 4'!L39:L40)),"","Неверно!")</f>
        <v/>
      </c>
      <c r="B1520" s="202" t="s">
        <v>10181</v>
      </c>
      <c r="C1520" s="203" t="s">
        <v>501</v>
      </c>
      <c r="D1520" s="203" t="s">
        <v>2317</v>
      </c>
      <c r="E1520" s="203" t="str">
        <f>CONCATENATE(SUM('Раздел 4'!L38:L38),"&gt;=",SUM('Раздел 4'!L39:L40))</f>
        <v>0&gt;=0</v>
      </c>
    </row>
    <row r="1521" spans="1:5" s="123" customFormat="1">
      <c r="A1521" s="201" t="str">
        <f>IF((SUM('Раздел 4'!M38:M38)&gt;=SUM('Раздел 4'!M39:M40)),"","Неверно!")</f>
        <v/>
      </c>
      <c r="B1521" s="202" t="s">
        <v>10181</v>
      </c>
      <c r="C1521" s="203" t="s">
        <v>502</v>
      </c>
      <c r="D1521" s="203" t="s">
        <v>2317</v>
      </c>
      <c r="E1521" s="203" t="str">
        <f>CONCATENATE(SUM('Раздел 4'!M38:M38),"&gt;=",SUM('Раздел 4'!M39:M40))</f>
        <v>0&gt;=0</v>
      </c>
    </row>
    <row r="1522" spans="1:5" s="123" customFormat="1">
      <c r="A1522" s="201" t="str">
        <f>IF((SUM('Раздел 4'!N38:N38)&gt;=SUM('Раздел 4'!N39:N40)),"","Неверно!")</f>
        <v/>
      </c>
      <c r="B1522" s="202" t="s">
        <v>10181</v>
      </c>
      <c r="C1522" s="203" t="s">
        <v>503</v>
      </c>
      <c r="D1522" s="203" t="s">
        <v>2317</v>
      </c>
      <c r="E1522" s="203" t="str">
        <f>CONCATENATE(SUM('Раздел 4'!N38:N38),"&gt;=",SUM('Раздел 4'!N39:N40))</f>
        <v>0&gt;=0</v>
      </c>
    </row>
    <row r="1523" spans="1:5" s="123" customFormat="1" ht="89.25">
      <c r="A1523" s="201" t="str">
        <f>IF((SUM('Раздел 4'!F9:F9)=SUM('Раздел 4'!F12:F12)+SUM('Раздел 4'!F15:F15)+SUM('Раздел 4'!F18:F18)+SUM('Раздел 4'!F21:F21)+SUM('Раздел 4'!F24:F24)+SUM('Раздел 4'!F27:F27)+SUM('Раздел 4'!F30:F30)+SUM('Раздел 4'!F33:F33)+SUM('Раздел 4'!F36:F36)+SUM('Раздел 4'!F39:F39)+SUM('Раздел 4'!F42:F42)+SUM('Раздел 4'!F45:F45)+SUM('Раздел 4'!F48:F48)+SUM('Раздел 4'!F51:F51)+SUM('Раздел 4'!F54:F54)+SUM('Раздел 4'!F57:F57)),"","Неверно!")</f>
        <v/>
      </c>
      <c r="B1523" s="202" t="s">
        <v>10182</v>
      </c>
      <c r="C1523" s="203" t="s">
        <v>2097</v>
      </c>
      <c r="D1523" s="203" t="s">
        <v>2316</v>
      </c>
      <c r="E1523" s="203"/>
    </row>
    <row r="1524" spans="1:5" s="123" customFormat="1" ht="89.25">
      <c r="A1524" s="201" t="str">
        <f>IF((SUM('Раздел 4'!O9:O9)=SUM('Раздел 4'!O12:O12)+SUM('Раздел 4'!O15:O15)+SUM('Раздел 4'!O18:O18)+SUM('Раздел 4'!O21:O21)+SUM('Раздел 4'!O24:O24)+SUM('Раздел 4'!O27:O27)+SUM('Раздел 4'!O30:O30)+SUM('Раздел 4'!O33:O33)+SUM('Раздел 4'!O36:O36)+SUM('Раздел 4'!O39:O39)+SUM('Раздел 4'!O42:O42)+SUM('Раздел 4'!O45:O45)+SUM('Раздел 4'!O48:O48)+SUM('Раздел 4'!O51:O51)+SUM('Раздел 4'!O54:O54)+SUM('Раздел 4'!O57:O57)),"","Неверно!")</f>
        <v/>
      </c>
      <c r="B1524" s="202" t="s">
        <v>10182</v>
      </c>
      <c r="C1524" s="203" t="s">
        <v>2098</v>
      </c>
      <c r="D1524" s="203" t="s">
        <v>2316</v>
      </c>
      <c r="E1524" s="203"/>
    </row>
    <row r="1525" spans="1:5" s="123" customFormat="1" ht="89.25">
      <c r="A1525" s="201" t="str">
        <f>IF((SUM('Раздел 4'!P9:P9)=SUM('Раздел 4'!P12:P12)+SUM('Раздел 4'!P15:P15)+SUM('Раздел 4'!P18:P18)+SUM('Раздел 4'!P21:P21)+SUM('Раздел 4'!P24:P24)+SUM('Раздел 4'!P27:P27)+SUM('Раздел 4'!P30:P30)+SUM('Раздел 4'!P33:P33)+SUM('Раздел 4'!P36:P36)+SUM('Раздел 4'!P39:P39)+SUM('Раздел 4'!P42:P42)+SUM('Раздел 4'!P45:P45)+SUM('Раздел 4'!P48:P48)+SUM('Раздел 4'!P51:P51)+SUM('Раздел 4'!P54:P54)+SUM('Раздел 4'!P57:P57)),"","Неверно!")</f>
        <v/>
      </c>
      <c r="B1525" s="202" t="s">
        <v>10182</v>
      </c>
      <c r="C1525" s="203" t="s">
        <v>2099</v>
      </c>
      <c r="D1525" s="203" t="s">
        <v>2316</v>
      </c>
      <c r="E1525" s="203"/>
    </row>
    <row r="1526" spans="1:5" s="123" customFormat="1" ht="89.25">
      <c r="A1526" s="201" t="str">
        <f>IF((SUM('Раздел 4'!Q9:Q9)=SUM('Раздел 4'!Q12:Q12)+SUM('Раздел 4'!Q15:Q15)+SUM('Раздел 4'!Q18:Q18)+SUM('Раздел 4'!Q21:Q21)+SUM('Раздел 4'!Q24:Q24)+SUM('Раздел 4'!Q27:Q27)+SUM('Раздел 4'!Q30:Q30)+SUM('Раздел 4'!Q33:Q33)+SUM('Раздел 4'!Q36:Q36)+SUM('Раздел 4'!Q39:Q39)+SUM('Раздел 4'!Q42:Q42)+SUM('Раздел 4'!Q45:Q45)+SUM('Раздел 4'!Q48:Q48)+SUM('Раздел 4'!Q51:Q51)+SUM('Раздел 4'!Q54:Q54)+SUM('Раздел 4'!Q57:Q57)),"","Неверно!")</f>
        <v/>
      </c>
      <c r="B1526" s="202" t="s">
        <v>10182</v>
      </c>
      <c r="C1526" s="203" t="s">
        <v>2100</v>
      </c>
      <c r="D1526" s="203" t="s">
        <v>2316</v>
      </c>
      <c r="E1526" s="203"/>
    </row>
    <row r="1527" spans="1:5" s="123" customFormat="1" ht="89.25">
      <c r="A1527" s="201" t="str">
        <f>IF((SUM('Раздел 4'!R9:R9)=SUM('Раздел 4'!R12:R12)+SUM('Раздел 4'!R15:R15)+SUM('Раздел 4'!R18:R18)+SUM('Раздел 4'!R21:R21)+SUM('Раздел 4'!R24:R24)+SUM('Раздел 4'!R27:R27)+SUM('Раздел 4'!R30:R30)+SUM('Раздел 4'!R33:R33)+SUM('Раздел 4'!R36:R36)+SUM('Раздел 4'!R39:R39)+SUM('Раздел 4'!R42:R42)+SUM('Раздел 4'!R45:R45)+SUM('Раздел 4'!R48:R48)+SUM('Раздел 4'!R51:R51)+SUM('Раздел 4'!R54:R54)+SUM('Раздел 4'!R57:R57)),"","Неверно!")</f>
        <v/>
      </c>
      <c r="B1527" s="202" t="s">
        <v>10182</v>
      </c>
      <c r="C1527" s="203" t="s">
        <v>2101</v>
      </c>
      <c r="D1527" s="203" t="s">
        <v>2316</v>
      </c>
      <c r="E1527" s="203"/>
    </row>
    <row r="1528" spans="1:5" s="123" customFormat="1" ht="89.25">
      <c r="A1528" s="201" t="str">
        <f>IF((SUM('Раздел 4'!G9:G9)=SUM('Раздел 4'!G12:G12)+SUM('Раздел 4'!G15:G15)+SUM('Раздел 4'!G18:G18)+SUM('Раздел 4'!G21:G21)+SUM('Раздел 4'!G24:G24)+SUM('Раздел 4'!G27:G27)+SUM('Раздел 4'!G30:G30)+SUM('Раздел 4'!G33:G33)+SUM('Раздел 4'!G36:G36)+SUM('Раздел 4'!G39:G39)+SUM('Раздел 4'!G42:G42)+SUM('Раздел 4'!G45:G45)+SUM('Раздел 4'!G48:G48)+SUM('Раздел 4'!G51:G51)+SUM('Раздел 4'!G54:G54)+SUM('Раздел 4'!G57:G57)),"","Неверно!")</f>
        <v/>
      </c>
      <c r="B1528" s="202" t="s">
        <v>10182</v>
      </c>
      <c r="C1528" s="203" t="s">
        <v>2102</v>
      </c>
      <c r="D1528" s="203" t="s">
        <v>2316</v>
      </c>
      <c r="E1528" s="203"/>
    </row>
    <row r="1529" spans="1:5" s="123" customFormat="1" ht="89.25">
      <c r="A1529" s="201" t="str">
        <f>IF((SUM('Раздел 4'!H9:H9)=SUM('Раздел 4'!H12:H12)+SUM('Раздел 4'!H15:H15)+SUM('Раздел 4'!H18:H18)+SUM('Раздел 4'!H21:H21)+SUM('Раздел 4'!H24:H24)+SUM('Раздел 4'!H27:H27)+SUM('Раздел 4'!H30:H30)+SUM('Раздел 4'!H33:H33)+SUM('Раздел 4'!H36:H36)+SUM('Раздел 4'!H39:H39)+SUM('Раздел 4'!H42:H42)+SUM('Раздел 4'!H45:H45)+SUM('Раздел 4'!H48:H48)+SUM('Раздел 4'!H51:H51)+SUM('Раздел 4'!H54:H54)+SUM('Раздел 4'!H57:H57)),"","Неверно!")</f>
        <v/>
      </c>
      <c r="B1529" s="202" t="s">
        <v>10182</v>
      </c>
      <c r="C1529" s="203" t="s">
        <v>2103</v>
      </c>
      <c r="D1529" s="203" t="s">
        <v>2316</v>
      </c>
      <c r="E1529" s="203"/>
    </row>
    <row r="1530" spans="1:5" s="123" customFormat="1" ht="89.25">
      <c r="A1530" s="201" t="str">
        <f>IF((SUM('Раздел 4'!I9:I9)=SUM('Раздел 4'!I12:I12)+SUM('Раздел 4'!I15:I15)+SUM('Раздел 4'!I18:I18)+SUM('Раздел 4'!I21:I21)+SUM('Раздел 4'!I24:I24)+SUM('Раздел 4'!I27:I27)+SUM('Раздел 4'!I30:I30)+SUM('Раздел 4'!I33:I33)+SUM('Раздел 4'!I36:I36)+SUM('Раздел 4'!I39:I39)+SUM('Раздел 4'!I42:I42)+SUM('Раздел 4'!I45:I45)+SUM('Раздел 4'!I48:I48)+SUM('Раздел 4'!I51:I51)+SUM('Раздел 4'!I54:I54)+SUM('Раздел 4'!I57:I57)),"","Неверно!")</f>
        <v/>
      </c>
      <c r="B1530" s="202" t="s">
        <v>10182</v>
      </c>
      <c r="C1530" s="203" t="s">
        <v>2104</v>
      </c>
      <c r="D1530" s="203" t="s">
        <v>2316</v>
      </c>
      <c r="E1530" s="203"/>
    </row>
    <row r="1531" spans="1:5" s="123" customFormat="1" ht="89.25">
      <c r="A1531" s="201" t="str">
        <f>IF((SUM('Раздел 4'!J9:J9)=SUM('Раздел 4'!J12:J12)+SUM('Раздел 4'!J15:J15)+SUM('Раздел 4'!J18:J18)+SUM('Раздел 4'!J21:J21)+SUM('Раздел 4'!J24:J24)+SUM('Раздел 4'!J27:J27)+SUM('Раздел 4'!J30:J30)+SUM('Раздел 4'!J33:J33)+SUM('Раздел 4'!J36:J36)+SUM('Раздел 4'!J39:J39)+SUM('Раздел 4'!J42:J42)+SUM('Раздел 4'!J45:J45)+SUM('Раздел 4'!J48:J48)+SUM('Раздел 4'!J51:J51)+SUM('Раздел 4'!J54:J54)+SUM('Раздел 4'!J57:J57)),"","Неверно!")</f>
        <v/>
      </c>
      <c r="B1531" s="202" t="s">
        <v>10182</v>
      </c>
      <c r="C1531" s="203" t="s">
        <v>2105</v>
      </c>
      <c r="D1531" s="203" t="s">
        <v>2316</v>
      </c>
      <c r="E1531" s="203"/>
    </row>
    <row r="1532" spans="1:5" s="123" customFormat="1" ht="89.25">
      <c r="A1532" s="201" t="str">
        <f>IF((SUM('Раздел 4'!K9:K9)=SUM('Раздел 4'!K12:K12)+SUM('Раздел 4'!K15:K15)+SUM('Раздел 4'!K18:K18)+SUM('Раздел 4'!K21:K21)+SUM('Раздел 4'!K24:K24)+SUM('Раздел 4'!K27:K27)+SUM('Раздел 4'!K30:K30)+SUM('Раздел 4'!K33:K33)+SUM('Раздел 4'!K36:K36)+SUM('Раздел 4'!K39:K39)+SUM('Раздел 4'!K42:K42)+SUM('Раздел 4'!K45:K45)+SUM('Раздел 4'!K48:K48)+SUM('Раздел 4'!K51:K51)+SUM('Раздел 4'!K54:K54)+SUM('Раздел 4'!K57:K57)),"","Неверно!")</f>
        <v/>
      </c>
      <c r="B1532" s="202" t="s">
        <v>10182</v>
      </c>
      <c r="C1532" s="203" t="s">
        <v>2106</v>
      </c>
      <c r="D1532" s="203" t="s">
        <v>2316</v>
      </c>
      <c r="E1532" s="203"/>
    </row>
    <row r="1533" spans="1:5" s="123" customFormat="1" ht="89.25">
      <c r="A1533" s="201" t="str">
        <f>IF((SUM('Раздел 4'!L9:L9)=SUM('Раздел 4'!L12:L12)+SUM('Раздел 4'!L15:L15)+SUM('Раздел 4'!L18:L18)+SUM('Раздел 4'!L21:L21)+SUM('Раздел 4'!L24:L24)+SUM('Раздел 4'!L27:L27)+SUM('Раздел 4'!L30:L30)+SUM('Раздел 4'!L33:L33)+SUM('Раздел 4'!L36:L36)+SUM('Раздел 4'!L39:L39)+SUM('Раздел 4'!L42:L42)+SUM('Раздел 4'!L45:L45)+SUM('Раздел 4'!L48:L48)+SUM('Раздел 4'!L51:L51)+SUM('Раздел 4'!L54:L54)+SUM('Раздел 4'!L57:L57)),"","Неверно!")</f>
        <v/>
      </c>
      <c r="B1533" s="202" t="s">
        <v>10182</v>
      </c>
      <c r="C1533" s="203" t="s">
        <v>2107</v>
      </c>
      <c r="D1533" s="203" t="s">
        <v>2316</v>
      </c>
      <c r="E1533" s="203"/>
    </row>
    <row r="1534" spans="1:5" s="123" customFormat="1" ht="89.25">
      <c r="A1534" s="201" t="str">
        <f>IF((SUM('Раздел 4'!M9:M9)=SUM('Раздел 4'!M12:M12)+SUM('Раздел 4'!M15:M15)+SUM('Раздел 4'!M18:M18)+SUM('Раздел 4'!M21:M21)+SUM('Раздел 4'!M24:M24)+SUM('Раздел 4'!M27:M27)+SUM('Раздел 4'!M30:M30)+SUM('Раздел 4'!M33:M33)+SUM('Раздел 4'!M36:M36)+SUM('Раздел 4'!M39:M39)+SUM('Раздел 4'!M42:M42)+SUM('Раздел 4'!M45:M45)+SUM('Раздел 4'!M48:M48)+SUM('Раздел 4'!M51:M51)+SUM('Раздел 4'!M54:M54)+SUM('Раздел 4'!M57:M57)),"","Неверно!")</f>
        <v/>
      </c>
      <c r="B1534" s="202" t="s">
        <v>10182</v>
      </c>
      <c r="C1534" s="203" t="s">
        <v>2108</v>
      </c>
      <c r="D1534" s="203" t="s">
        <v>2316</v>
      </c>
      <c r="E1534" s="203"/>
    </row>
    <row r="1535" spans="1:5" s="123" customFormat="1" ht="89.25">
      <c r="A1535" s="201" t="str">
        <f>IF((SUM('Раздел 4'!N9:N9)=SUM('Раздел 4'!N12:N12)+SUM('Раздел 4'!N15:N15)+SUM('Раздел 4'!N18:N18)+SUM('Раздел 4'!N21:N21)+SUM('Раздел 4'!N24:N24)+SUM('Раздел 4'!N27:N27)+SUM('Раздел 4'!N30:N30)+SUM('Раздел 4'!N33:N33)+SUM('Раздел 4'!N36:N36)+SUM('Раздел 4'!N39:N39)+SUM('Раздел 4'!N42:N42)+SUM('Раздел 4'!N45:N45)+SUM('Раздел 4'!N48:N48)+SUM('Раздел 4'!N51:N51)+SUM('Раздел 4'!N54:N54)+SUM('Раздел 4'!N57:N57)),"","Неверно!")</f>
        <v/>
      </c>
      <c r="B1535" s="202" t="s">
        <v>10182</v>
      </c>
      <c r="C1535" s="203" t="s">
        <v>2109</v>
      </c>
      <c r="D1535" s="203" t="s">
        <v>2316</v>
      </c>
      <c r="E1535" s="203"/>
    </row>
    <row r="1536" spans="1:5" s="123" customFormat="1">
      <c r="A1536" s="201" t="str">
        <f>IF((SUM('Раздел 4'!F53:F53)&gt;=SUM('Раздел 4'!F54:F55)),"","Неверно!")</f>
        <v/>
      </c>
      <c r="B1536" s="202" t="s">
        <v>10183</v>
      </c>
      <c r="C1536" s="203" t="s">
        <v>420</v>
      </c>
      <c r="D1536" s="203" t="s">
        <v>2315</v>
      </c>
      <c r="E1536" s="203" t="str">
        <f>CONCATENATE(SUM('Раздел 4'!F53:F53),"&gt;=",SUM('Раздел 4'!F54:F55))</f>
        <v>0&gt;=0</v>
      </c>
    </row>
    <row r="1537" spans="1:5" s="123" customFormat="1">
      <c r="A1537" s="201" t="str">
        <f>IF((SUM('Раздел 4'!O53:O53)&gt;=SUM('Раздел 4'!O54:O55)),"","Неверно!")</f>
        <v/>
      </c>
      <c r="B1537" s="202" t="s">
        <v>10183</v>
      </c>
      <c r="C1537" s="203" t="s">
        <v>421</v>
      </c>
      <c r="D1537" s="203" t="s">
        <v>2315</v>
      </c>
      <c r="E1537" s="203" t="str">
        <f>CONCATENATE(SUM('Раздел 4'!O53:O53),"&gt;=",SUM('Раздел 4'!O54:O55))</f>
        <v>0&gt;=0</v>
      </c>
    </row>
    <row r="1538" spans="1:5" s="123" customFormat="1">
      <c r="A1538" s="201" t="str">
        <f>IF((SUM('Раздел 4'!P53:P53)&gt;=SUM('Раздел 4'!P54:P55)),"","Неверно!")</f>
        <v/>
      </c>
      <c r="B1538" s="202" t="s">
        <v>10183</v>
      </c>
      <c r="C1538" s="203" t="s">
        <v>422</v>
      </c>
      <c r="D1538" s="203" t="s">
        <v>2315</v>
      </c>
      <c r="E1538" s="203" t="str">
        <f>CONCATENATE(SUM('Раздел 4'!P53:P53),"&gt;=",SUM('Раздел 4'!P54:P55))</f>
        <v>0&gt;=0</v>
      </c>
    </row>
    <row r="1539" spans="1:5" s="123" customFormat="1">
      <c r="A1539" s="201" t="str">
        <f>IF((SUM('Раздел 4'!Q53:Q53)&gt;=SUM('Раздел 4'!Q54:Q55)),"","Неверно!")</f>
        <v/>
      </c>
      <c r="B1539" s="202" t="s">
        <v>10183</v>
      </c>
      <c r="C1539" s="203" t="s">
        <v>423</v>
      </c>
      <c r="D1539" s="203" t="s">
        <v>2315</v>
      </c>
      <c r="E1539" s="203" t="str">
        <f>CONCATENATE(SUM('Раздел 4'!Q53:Q53),"&gt;=",SUM('Раздел 4'!Q54:Q55))</f>
        <v>0&gt;=0</v>
      </c>
    </row>
    <row r="1540" spans="1:5" s="123" customFormat="1">
      <c r="A1540" s="201" t="str">
        <f>IF((SUM('Раздел 4'!R53:R53)&gt;=SUM('Раздел 4'!R54:R55)),"","Неверно!")</f>
        <v/>
      </c>
      <c r="B1540" s="202" t="s">
        <v>10183</v>
      </c>
      <c r="C1540" s="203" t="s">
        <v>424</v>
      </c>
      <c r="D1540" s="203" t="s">
        <v>2315</v>
      </c>
      <c r="E1540" s="203" t="str">
        <f>CONCATENATE(SUM('Раздел 4'!R53:R53),"&gt;=",SUM('Раздел 4'!R54:R55))</f>
        <v>0&gt;=0</v>
      </c>
    </row>
    <row r="1541" spans="1:5" s="123" customFormat="1">
      <c r="A1541" s="201" t="str">
        <f>IF((SUM('Раздел 4'!G53:G53)&gt;=SUM('Раздел 4'!G54:G55)),"","Неверно!")</f>
        <v/>
      </c>
      <c r="B1541" s="202" t="s">
        <v>10183</v>
      </c>
      <c r="C1541" s="203" t="s">
        <v>425</v>
      </c>
      <c r="D1541" s="203" t="s">
        <v>2315</v>
      </c>
      <c r="E1541" s="203" t="str">
        <f>CONCATENATE(SUM('Раздел 4'!G53:G53),"&gt;=",SUM('Раздел 4'!G54:G55))</f>
        <v>0&gt;=0</v>
      </c>
    </row>
    <row r="1542" spans="1:5" s="123" customFormat="1">
      <c r="A1542" s="201" t="str">
        <f>IF((SUM('Раздел 4'!H53:H53)&gt;=SUM('Раздел 4'!H54:H55)),"","Неверно!")</f>
        <v/>
      </c>
      <c r="B1542" s="202" t="s">
        <v>10183</v>
      </c>
      <c r="C1542" s="203" t="s">
        <v>426</v>
      </c>
      <c r="D1542" s="203" t="s">
        <v>2315</v>
      </c>
      <c r="E1542" s="203" t="str">
        <f>CONCATENATE(SUM('Раздел 4'!H53:H53),"&gt;=",SUM('Раздел 4'!H54:H55))</f>
        <v>0&gt;=0</v>
      </c>
    </row>
    <row r="1543" spans="1:5" s="123" customFormat="1">
      <c r="A1543" s="201" t="str">
        <f>IF((SUM('Раздел 4'!I53:I53)&gt;=SUM('Раздел 4'!I54:I55)),"","Неверно!")</f>
        <v/>
      </c>
      <c r="B1543" s="202" t="s">
        <v>10183</v>
      </c>
      <c r="C1543" s="203" t="s">
        <v>427</v>
      </c>
      <c r="D1543" s="203" t="s">
        <v>2315</v>
      </c>
      <c r="E1543" s="203" t="str">
        <f>CONCATENATE(SUM('Раздел 4'!I53:I53),"&gt;=",SUM('Раздел 4'!I54:I55))</f>
        <v>0&gt;=0</v>
      </c>
    </row>
    <row r="1544" spans="1:5" s="123" customFormat="1">
      <c r="A1544" s="201" t="str">
        <f>IF((SUM('Раздел 4'!J53:J53)&gt;=SUM('Раздел 4'!J54:J55)),"","Неверно!")</f>
        <v/>
      </c>
      <c r="B1544" s="202" t="s">
        <v>10183</v>
      </c>
      <c r="C1544" s="203" t="s">
        <v>428</v>
      </c>
      <c r="D1544" s="203" t="s">
        <v>2315</v>
      </c>
      <c r="E1544" s="203" t="str">
        <f>CONCATENATE(SUM('Раздел 4'!J53:J53),"&gt;=",SUM('Раздел 4'!J54:J55))</f>
        <v>0&gt;=0</v>
      </c>
    </row>
    <row r="1545" spans="1:5" s="123" customFormat="1">
      <c r="A1545" s="201" t="str">
        <f>IF((SUM('Раздел 4'!K53:K53)&gt;=SUM('Раздел 4'!K54:K55)),"","Неверно!")</f>
        <v/>
      </c>
      <c r="B1545" s="202" t="s">
        <v>10183</v>
      </c>
      <c r="C1545" s="203" t="s">
        <v>429</v>
      </c>
      <c r="D1545" s="203" t="s">
        <v>2315</v>
      </c>
      <c r="E1545" s="203" t="str">
        <f>CONCATENATE(SUM('Раздел 4'!K53:K53),"&gt;=",SUM('Раздел 4'!K54:K55))</f>
        <v>0&gt;=0</v>
      </c>
    </row>
    <row r="1546" spans="1:5" s="123" customFormat="1">
      <c r="A1546" s="201" t="str">
        <f>IF((SUM('Раздел 4'!L53:L53)&gt;=SUM('Раздел 4'!L54:L55)),"","Неверно!")</f>
        <v/>
      </c>
      <c r="B1546" s="202" t="s">
        <v>10183</v>
      </c>
      <c r="C1546" s="203" t="s">
        <v>430</v>
      </c>
      <c r="D1546" s="203" t="s">
        <v>2315</v>
      </c>
      <c r="E1546" s="203" t="str">
        <f>CONCATENATE(SUM('Раздел 4'!L53:L53),"&gt;=",SUM('Раздел 4'!L54:L55))</f>
        <v>0&gt;=0</v>
      </c>
    </row>
    <row r="1547" spans="1:5" s="123" customFormat="1">
      <c r="A1547" s="201" t="str">
        <f>IF((SUM('Раздел 4'!M53:M53)&gt;=SUM('Раздел 4'!M54:M55)),"","Неверно!")</f>
        <v/>
      </c>
      <c r="B1547" s="202" t="s">
        <v>10183</v>
      </c>
      <c r="C1547" s="203" t="s">
        <v>431</v>
      </c>
      <c r="D1547" s="203" t="s">
        <v>2315</v>
      </c>
      <c r="E1547" s="203" t="str">
        <f>CONCATENATE(SUM('Раздел 4'!M53:M53),"&gt;=",SUM('Раздел 4'!M54:M55))</f>
        <v>0&gt;=0</v>
      </c>
    </row>
    <row r="1548" spans="1:5" s="123" customFormat="1">
      <c r="A1548" s="201" t="str">
        <f>IF((SUM('Раздел 4'!N53:N53)&gt;=SUM('Раздел 4'!N54:N55)),"","Неверно!")</f>
        <v/>
      </c>
      <c r="B1548" s="202" t="s">
        <v>10183</v>
      </c>
      <c r="C1548" s="203" t="s">
        <v>432</v>
      </c>
      <c r="D1548" s="203" t="s">
        <v>2315</v>
      </c>
      <c r="E1548" s="203" t="str">
        <f>CONCATENATE(SUM('Раздел 4'!N53:N53),"&gt;=",SUM('Раздел 4'!N54:N55))</f>
        <v>0&gt;=0</v>
      </c>
    </row>
    <row r="1549" spans="1:5" s="123" customFormat="1">
      <c r="A1549" s="201" t="str">
        <f>IF((SUM('Раздел 2'!F8:F8)&gt;=SUM('Раздел 2'!F9:F10)),"","Неверно!")</f>
        <v/>
      </c>
      <c r="B1549" s="202" t="s">
        <v>10184</v>
      </c>
      <c r="C1549" s="203" t="s">
        <v>1889</v>
      </c>
      <c r="D1549" s="203" t="s">
        <v>2314</v>
      </c>
      <c r="E1549" s="203" t="str">
        <f>CONCATENATE(SUM('Раздел 2'!F8:F8),"&gt;=",SUM('Раздел 2'!F9:F10))</f>
        <v>2&gt;=1</v>
      </c>
    </row>
    <row r="1550" spans="1:5" s="123" customFormat="1">
      <c r="A1550" s="201" t="str">
        <f>IF((SUM('Раздел 2'!O8:O8)&gt;=SUM('Раздел 2'!O9:O10)),"","Неверно!")</f>
        <v/>
      </c>
      <c r="B1550" s="202" t="s">
        <v>10184</v>
      </c>
      <c r="C1550" s="203" t="s">
        <v>1890</v>
      </c>
      <c r="D1550" s="203" t="s">
        <v>2314</v>
      </c>
      <c r="E1550" s="203" t="str">
        <f>CONCATENATE(SUM('Раздел 2'!O8:O8),"&gt;=",SUM('Раздел 2'!O9:O10))</f>
        <v>1&gt;=0</v>
      </c>
    </row>
    <row r="1551" spans="1:5" s="123" customFormat="1">
      <c r="A1551" s="201" t="str">
        <f>IF((SUM('Раздел 2'!G8:G8)&gt;=SUM('Раздел 2'!G9:G10)),"","Неверно!")</f>
        <v/>
      </c>
      <c r="B1551" s="202" t="s">
        <v>10184</v>
      </c>
      <c r="C1551" s="203" t="s">
        <v>1891</v>
      </c>
      <c r="D1551" s="203" t="s">
        <v>2314</v>
      </c>
      <c r="E1551" s="203" t="str">
        <f>CONCATENATE(SUM('Раздел 2'!G8:G8),"&gt;=",SUM('Раздел 2'!G9:G10))</f>
        <v>0&gt;=0</v>
      </c>
    </row>
    <row r="1552" spans="1:5" s="123" customFormat="1">
      <c r="A1552" s="201" t="str">
        <f>IF((SUM('Раздел 2'!H8:H8)&gt;=SUM('Раздел 2'!H9:H10)),"","Неверно!")</f>
        <v/>
      </c>
      <c r="B1552" s="202" t="s">
        <v>10184</v>
      </c>
      <c r="C1552" s="203" t="s">
        <v>1892</v>
      </c>
      <c r="D1552" s="203" t="s">
        <v>2314</v>
      </c>
      <c r="E1552" s="203" t="str">
        <f>CONCATENATE(SUM('Раздел 2'!H8:H8),"&gt;=",SUM('Раздел 2'!H9:H10))</f>
        <v>0&gt;=0</v>
      </c>
    </row>
    <row r="1553" spans="1:5" s="123" customFormat="1">
      <c r="A1553" s="201" t="str">
        <f>IF((SUM('Раздел 2'!I8:I8)&gt;=SUM('Раздел 2'!I9:I10)),"","Неверно!")</f>
        <v/>
      </c>
      <c r="B1553" s="202" t="s">
        <v>10184</v>
      </c>
      <c r="C1553" s="203" t="s">
        <v>1893</v>
      </c>
      <c r="D1553" s="203" t="s">
        <v>2314</v>
      </c>
      <c r="E1553" s="203" t="str">
        <f>CONCATENATE(SUM('Раздел 2'!I8:I8),"&gt;=",SUM('Раздел 2'!I9:I10))</f>
        <v>1&gt;=1</v>
      </c>
    </row>
    <row r="1554" spans="1:5" s="123" customFormat="1">
      <c r="A1554" s="201" t="str">
        <f>IF((SUM('Раздел 2'!J8:J8)&gt;=SUM('Раздел 2'!J9:J10)),"","Неверно!")</f>
        <v/>
      </c>
      <c r="B1554" s="202" t="s">
        <v>10184</v>
      </c>
      <c r="C1554" s="203" t="s">
        <v>1894</v>
      </c>
      <c r="D1554" s="203" t="s">
        <v>2314</v>
      </c>
      <c r="E1554" s="203" t="str">
        <f>CONCATENATE(SUM('Раздел 2'!J8:J8),"&gt;=",SUM('Раздел 2'!J9:J10))</f>
        <v>1&gt;=0</v>
      </c>
    </row>
    <row r="1555" spans="1:5" s="123" customFormat="1">
      <c r="A1555" s="201" t="str">
        <f>IF((SUM('Раздел 2'!K8:K8)&gt;=SUM('Раздел 2'!K9:K10)),"","Неверно!")</f>
        <v/>
      </c>
      <c r="B1555" s="202" t="s">
        <v>10184</v>
      </c>
      <c r="C1555" s="203" t="s">
        <v>1895</v>
      </c>
      <c r="D1555" s="203" t="s">
        <v>2314</v>
      </c>
      <c r="E1555" s="203" t="str">
        <f>CONCATENATE(SUM('Раздел 2'!K8:K8),"&gt;=",SUM('Раздел 2'!K9:K10))</f>
        <v>1&gt;=1</v>
      </c>
    </row>
    <row r="1556" spans="1:5" s="123" customFormat="1">
      <c r="A1556" s="201" t="str">
        <f>IF((SUM('Раздел 2'!L8:L8)&gt;=SUM('Раздел 2'!L9:L10)),"","Неверно!")</f>
        <v/>
      </c>
      <c r="B1556" s="202" t="s">
        <v>10184</v>
      </c>
      <c r="C1556" s="203" t="s">
        <v>1896</v>
      </c>
      <c r="D1556" s="203" t="s">
        <v>2314</v>
      </c>
      <c r="E1556" s="203" t="str">
        <f>CONCATENATE(SUM('Раздел 2'!L8:L8),"&gt;=",SUM('Раздел 2'!L9:L10))</f>
        <v>1&gt;=1</v>
      </c>
    </row>
    <row r="1557" spans="1:5" s="123" customFormat="1">
      <c r="A1557" s="201" t="str">
        <f>IF((SUM('Раздел 2'!M8:M8)&gt;=SUM('Раздел 2'!M9:M10)),"","Неверно!")</f>
        <v/>
      </c>
      <c r="B1557" s="202" t="s">
        <v>10184</v>
      </c>
      <c r="C1557" s="203" t="s">
        <v>1897</v>
      </c>
      <c r="D1557" s="203" t="s">
        <v>2314</v>
      </c>
      <c r="E1557" s="203" t="str">
        <f>CONCATENATE(SUM('Раздел 2'!M8:M8),"&gt;=",SUM('Раздел 2'!M9:M10))</f>
        <v>0&gt;=0</v>
      </c>
    </row>
    <row r="1558" spans="1:5" s="123" customFormat="1">
      <c r="A1558" s="201" t="str">
        <f>IF((SUM('Раздел 2'!N8:N8)&gt;=SUM('Раздел 2'!N9:N10)),"","Неверно!")</f>
        <v/>
      </c>
      <c r="B1558" s="202" t="s">
        <v>10184</v>
      </c>
      <c r="C1558" s="203" t="s">
        <v>1898</v>
      </c>
      <c r="D1558" s="203" t="s">
        <v>2314</v>
      </c>
      <c r="E1558" s="203" t="str">
        <f>CONCATENATE(SUM('Раздел 2'!N8:N8),"&gt;=",SUM('Раздел 2'!N9:N10))</f>
        <v>0&gt;=0</v>
      </c>
    </row>
    <row r="1559" spans="1:5" s="123" customFormat="1">
      <c r="A1559" s="201" t="str">
        <f>IF((SUM('Раздел 2'!F26:F26)&gt;=SUM('Раздел 2'!F27:F28)),"","Неверно!")</f>
        <v/>
      </c>
      <c r="B1559" s="202" t="s">
        <v>10185</v>
      </c>
      <c r="C1559" s="203" t="s">
        <v>1869</v>
      </c>
      <c r="D1559" s="203" t="s">
        <v>2313</v>
      </c>
      <c r="E1559" s="203" t="str">
        <f>CONCATENATE(SUM('Раздел 2'!F26:F26),"&gt;=",SUM('Раздел 2'!F27:F28))</f>
        <v>0&gt;=0</v>
      </c>
    </row>
    <row r="1560" spans="1:5" s="123" customFormat="1">
      <c r="A1560" s="201" t="str">
        <f>IF((SUM('Раздел 2'!O26:O26)&gt;=SUM('Раздел 2'!O27:O28)),"","Неверно!")</f>
        <v/>
      </c>
      <c r="B1560" s="202" t="s">
        <v>10185</v>
      </c>
      <c r="C1560" s="203" t="s">
        <v>1870</v>
      </c>
      <c r="D1560" s="203" t="s">
        <v>2313</v>
      </c>
      <c r="E1560" s="203" t="str">
        <f>CONCATENATE(SUM('Раздел 2'!O26:O26),"&gt;=",SUM('Раздел 2'!O27:O28))</f>
        <v>0&gt;=0</v>
      </c>
    </row>
    <row r="1561" spans="1:5" s="123" customFormat="1">
      <c r="A1561" s="201" t="str">
        <f>IF((SUM('Раздел 2'!G26:G26)&gt;=SUM('Раздел 2'!G27:G28)),"","Неверно!")</f>
        <v/>
      </c>
      <c r="B1561" s="202" t="s">
        <v>10185</v>
      </c>
      <c r="C1561" s="203" t="s">
        <v>1871</v>
      </c>
      <c r="D1561" s="203" t="s">
        <v>2313</v>
      </c>
      <c r="E1561" s="203" t="str">
        <f>CONCATENATE(SUM('Раздел 2'!G26:G26),"&gt;=",SUM('Раздел 2'!G27:G28))</f>
        <v>0&gt;=0</v>
      </c>
    </row>
    <row r="1562" spans="1:5" s="123" customFormat="1">
      <c r="A1562" s="201" t="str">
        <f>IF((SUM('Раздел 2'!H26:H26)&gt;=SUM('Раздел 2'!H27:H28)),"","Неверно!")</f>
        <v/>
      </c>
      <c r="B1562" s="202" t="s">
        <v>10185</v>
      </c>
      <c r="C1562" s="203" t="s">
        <v>1872</v>
      </c>
      <c r="D1562" s="203" t="s">
        <v>2313</v>
      </c>
      <c r="E1562" s="203" t="str">
        <f>CONCATENATE(SUM('Раздел 2'!H26:H26),"&gt;=",SUM('Раздел 2'!H27:H28))</f>
        <v>0&gt;=0</v>
      </c>
    </row>
    <row r="1563" spans="1:5" s="123" customFormat="1">
      <c r="A1563" s="201" t="str">
        <f>IF((SUM('Раздел 2'!I26:I26)&gt;=SUM('Раздел 2'!I27:I28)),"","Неверно!")</f>
        <v/>
      </c>
      <c r="B1563" s="202" t="s">
        <v>10185</v>
      </c>
      <c r="C1563" s="203" t="s">
        <v>1873</v>
      </c>
      <c r="D1563" s="203" t="s">
        <v>2313</v>
      </c>
      <c r="E1563" s="203" t="str">
        <f>CONCATENATE(SUM('Раздел 2'!I26:I26),"&gt;=",SUM('Раздел 2'!I27:I28))</f>
        <v>0&gt;=0</v>
      </c>
    </row>
    <row r="1564" spans="1:5" s="123" customFormat="1">
      <c r="A1564" s="201" t="str">
        <f>IF((SUM('Раздел 2'!J26:J26)&gt;=SUM('Раздел 2'!J27:J28)),"","Неверно!")</f>
        <v/>
      </c>
      <c r="B1564" s="202" t="s">
        <v>10185</v>
      </c>
      <c r="C1564" s="203" t="s">
        <v>1874</v>
      </c>
      <c r="D1564" s="203" t="s">
        <v>2313</v>
      </c>
      <c r="E1564" s="203" t="str">
        <f>CONCATENATE(SUM('Раздел 2'!J26:J26),"&gt;=",SUM('Раздел 2'!J27:J28))</f>
        <v>0&gt;=0</v>
      </c>
    </row>
    <row r="1565" spans="1:5" s="123" customFormat="1">
      <c r="A1565" s="201" t="str">
        <f>IF((SUM('Раздел 2'!K26:K26)&gt;=SUM('Раздел 2'!K27:K28)),"","Неверно!")</f>
        <v/>
      </c>
      <c r="B1565" s="202" t="s">
        <v>10185</v>
      </c>
      <c r="C1565" s="203" t="s">
        <v>1875</v>
      </c>
      <c r="D1565" s="203" t="s">
        <v>2313</v>
      </c>
      <c r="E1565" s="203" t="str">
        <f>CONCATENATE(SUM('Раздел 2'!K26:K26),"&gt;=",SUM('Раздел 2'!K27:K28))</f>
        <v>0&gt;=0</v>
      </c>
    </row>
    <row r="1566" spans="1:5" s="123" customFormat="1">
      <c r="A1566" s="201" t="str">
        <f>IF((SUM('Раздел 2'!L26:L26)&gt;=SUM('Раздел 2'!L27:L28)),"","Неверно!")</f>
        <v/>
      </c>
      <c r="B1566" s="202" t="s">
        <v>10185</v>
      </c>
      <c r="C1566" s="203" t="s">
        <v>1876</v>
      </c>
      <c r="D1566" s="203" t="s">
        <v>2313</v>
      </c>
      <c r="E1566" s="203" t="str">
        <f>CONCATENATE(SUM('Раздел 2'!L26:L26),"&gt;=",SUM('Раздел 2'!L27:L28))</f>
        <v>0&gt;=0</v>
      </c>
    </row>
    <row r="1567" spans="1:5" s="123" customFormat="1">
      <c r="A1567" s="201" t="str">
        <f>IF((SUM('Раздел 2'!M26:M26)&gt;=SUM('Раздел 2'!M27:M28)),"","Неверно!")</f>
        <v/>
      </c>
      <c r="B1567" s="202" t="s">
        <v>10185</v>
      </c>
      <c r="C1567" s="203" t="s">
        <v>1877</v>
      </c>
      <c r="D1567" s="203" t="s">
        <v>2313</v>
      </c>
      <c r="E1567" s="203" t="str">
        <f>CONCATENATE(SUM('Раздел 2'!M26:M26),"&gt;=",SUM('Раздел 2'!M27:M28))</f>
        <v>0&gt;=0</v>
      </c>
    </row>
    <row r="1568" spans="1:5" s="123" customFormat="1">
      <c r="A1568" s="201" t="str">
        <f>IF((SUM('Раздел 2'!N26:N26)&gt;=SUM('Раздел 2'!N27:N28)),"","Неверно!")</f>
        <v/>
      </c>
      <c r="B1568" s="202" t="s">
        <v>10185</v>
      </c>
      <c r="C1568" s="203" t="s">
        <v>1878</v>
      </c>
      <c r="D1568" s="203" t="s">
        <v>2313</v>
      </c>
      <c r="E1568" s="203" t="str">
        <f>CONCATENATE(SUM('Раздел 2'!N26:N26),"&gt;=",SUM('Раздел 2'!N27:N28))</f>
        <v>0&gt;=0</v>
      </c>
    </row>
    <row r="1569" spans="1:5" s="123" customFormat="1">
      <c r="A1569" s="201" t="str">
        <f>IF((SUM('Раздел 2'!F50:F50)&gt;=SUM('Раздел 2'!F51:F52)),"","Неверно!")</f>
        <v/>
      </c>
      <c r="B1569" s="202" t="s">
        <v>10186</v>
      </c>
      <c r="C1569" s="203" t="s">
        <v>1829</v>
      </c>
      <c r="D1569" s="203" t="s">
        <v>2312</v>
      </c>
      <c r="E1569" s="203" t="str">
        <f>CONCATENATE(SUM('Раздел 2'!F50:F50),"&gt;=",SUM('Раздел 2'!F51:F52))</f>
        <v>0&gt;=0</v>
      </c>
    </row>
    <row r="1570" spans="1:5" s="123" customFormat="1">
      <c r="A1570" s="201" t="str">
        <f>IF((SUM('Раздел 2'!O50:O50)&gt;=SUM('Раздел 2'!O51:O52)),"","Неверно!")</f>
        <v/>
      </c>
      <c r="B1570" s="202" t="s">
        <v>10186</v>
      </c>
      <c r="C1570" s="203" t="s">
        <v>1830</v>
      </c>
      <c r="D1570" s="203" t="s">
        <v>2312</v>
      </c>
      <c r="E1570" s="203" t="str">
        <f>CONCATENATE(SUM('Раздел 2'!O50:O50),"&gt;=",SUM('Раздел 2'!O51:O52))</f>
        <v>0&gt;=0</v>
      </c>
    </row>
    <row r="1571" spans="1:5" s="123" customFormat="1">
      <c r="A1571" s="201" t="str">
        <f>IF((SUM('Раздел 2'!G50:G50)&gt;=SUM('Раздел 2'!G51:G52)),"","Неверно!")</f>
        <v/>
      </c>
      <c r="B1571" s="202" t="s">
        <v>10186</v>
      </c>
      <c r="C1571" s="203" t="s">
        <v>1831</v>
      </c>
      <c r="D1571" s="203" t="s">
        <v>2312</v>
      </c>
      <c r="E1571" s="203" t="str">
        <f>CONCATENATE(SUM('Раздел 2'!G50:G50),"&gt;=",SUM('Раздел 2'!G51:G52))</f>
        <v>0&gt;=0</v>
      </c>
    </row>
    <row r="1572" spans="1:5" s="123" customFormat="1">
      <c r="A1572" s="201" t="str">
        <f>IF((SUM('Раздел 2'!H50:H50)&gt;=SUM('Раздел 2'!H51:H52)),"","Неверно!")</f>
        <v/>
      </c>
      <c r="B1572" s="202" t="s">
        <v>10186</v>
      </c>
      <c r="C1572" s="203" t="s">
        <v>1832</v>
      </c>
      <c r="D1572" s="203" t="s">
        <v>2312</v>
      </c>
      <c r="E1572" s="203" t="str">
        <f>CONCATENATE(SUM('Раздел 2'!H50:H50),"&gt;=",SUM('Раздел 2'!H51:H52))</f>
        <v>0&gt;=0</v>
      </c>
    </row>
    <row r="1573" spans="1:5" s="123" customFormat="1">
      <c r="A1573" s="201" t="str">
        <f>IF((SUM('Раздел 2'!I50:I50)&gt;=SUM('Раздел 2'!I51:I52)),"","Неверно!")</f>
        <v/>
      </c>
      <c r="B1573" s="202" t="s">
        <v>10186</v>
      </c>
      <c r="C1573" s="203" t="s">
        <v>1833</v>
      </c>
      <c r="D1573" s="203" t="s">
        <v>2312</v>
      </c>
      <c r="E1573" s="203" t="str">
        <f>CONCATENATE(SUM('Раздел 2'!I50:I50),"&gt;=",SUM('Раздел 2'!I51:I52))</f>
        <v>0&gt;=0</v>
      </c>
    </row>
    <row r="1574" spans="1:5" s="123" customFormat="1">
      <c r="A1574" s="201" t="str">
        <f>IF((SUM('Раздел 2'!J50:J50)&gt;=SUM('Раздел 2'!J51:J52)),"","Неверно!")</f>
        <v/>
      </c>
      <c r="B1574" s="202" t="s">
        <v>10186</v>
      </c>
      <c r="C1574" s="203" t="s">
        <v>1834</v>
      </c>
      <c r="D1574" s="203" t="s">
        <v>2312</v>
      </c>
      <c r="E1574" s="203" t="str">
        <f>CONCATENATE(SUM('Раздел 2'!J50:J50),"&gt;=",SUM('Раздел 2'!J51:J52))</f>
        <v>0&gt;=0</v>
      </c>
    </row>
    <row r="1575" spans="1:5" s="123" customFormat="1">
      <c r="A1575" s="201" t="str">
        <f>IF((SUM('Раздел 2'!K50:K50)&gt;=SUM('Раздел 2'!K51:K52)),"","Неверно!")</f>
        <v/>
      </c>
      <c r="B1575" s="202" t="s">
        <v>10186</v>
      </c>
      <c r="C1575" s="203" t="s">
        <v>1835</v>
      </c>
      <c r="D1575" s="203" t="s">
        <v>2312</v>
      </c>
      <c r="E1575" s="203" t="str">
        <f>CONCATENATE(SUM('Раздел 2'!K50:K50),"&gt;=",SUM('Раздел 2'!K51:K52))</f>
        <v>0&gt;=0</v>
      </c>
    </row>
    <row r="1576" spans="1:5" s="123" customFormat="1">
      <c r="A1576" s="201" t="str">
        <f>IF((SUM('Раздел 2'!L50:L50)&gt;=SUM('Раздел 2'!L51:L52)),"","Неверно!")</f>
        <v/>
      </c>
      <c r="B1576" s="202" t="s">
        <v>10186</v>
      </c>
      <c r="C1576" s="203" t="s">
        <v>1836</v>
      </c>
      <c r="D1576" s="203" t="s">
        <v>2312</v>
      </c>
      <c r="E1576" s="203" t="str">
        <f>CONCATENATE(SUM('Раздел 2'!L50:L50),"&gt;=",SUM('Раздел 2'!L51:L52))</f>
        <v>0&gt;=0</v>
      </c>
    </row>
    <row r="1577" spans="1:5" s="123" customFormat="1">
      <c r="A1577" s="201" t="str">
        <f>IF((SUM('Раздел 2'!M50:M50)&gt;=SUM('Раздел 2'!M51:M52)),"","Неверно!")</f>
        <v/>
      </c>
      <c r="B1577" s="202" t="s">
        <v>10186</v>
      </c>
      <c r="C1577" s="203" t="s">
        <v>1837</v>
      </c>
      <c r="D1577" s="203" t="s">
        <v>2312</v>
      </c>
      <c r="E1577" s="203" t="str">
        <f>CONCATENATE(SUM('Раздел 2'!M50:M50),"&gt;=",SUM('Раздел 2'!M51:M52))</f>
        <v>0&gt;=0</v>
      </c>
    </row>
    <row r="1578" spans="1:5" s="123" customFormat="1">
      <c r="A1578" s="201" t="str">
        <f>IF((SUM('Раздел 2'!N50:N50)&gt;=SUM('Раздел 2'!N51:N52)),"","Неверно!")</f>
        <v/>
      </c>
      <c r="B1578" s="202" t="s">
        <v>10186</v>
      </c>
      <c r="C1578" s="203" t="s">
        <v>1838</v>
      </c>
      <c r="D1578" s="203" t="s">
        <v>2312</v>
      </c>
      <c r="E1578" s="203" t="str">
        <f>CONCATENATE(SUM('Раздел 2'!N50:N50),"&gt;=",SUM('Раздел 2'!N51:N52))</f>
        <v>0&gt;=0</v>
      </c>
    </row>
    <row r="1579" spans="1:5" s="123" customFormat="1" ht="89.25">
      <c r="A1579" s="201" t="str">
        <f>IF((SUM('Раздел 2'!F10:F10)=SUM('Раздел 2'!F13:F13)+SUM('Раздел 2'!F16:F16)+SUM('Раздел 2'!F19:F19)+SUM('Раздел 2'!F22:F22)+SUM('Раздел 2'!F25:F25)+SUM('Раздел 2'!F28:F28)+SUM('Раздел 2'!F31:F31)+SUM('Раздел 2'!F34:F34)+SUM('Раздел 2'!F37:F37)+SUM('Раздел 2'!F40:F40)+SUM('Раздел 2'!F43:F43)+SUM('Раздел 2'!F46:F46)+SUM('Раздел 2'!F49:F49)+SUM('Раздел 2'!F52:F52)+SUM('Раздел 2'!F55:F55)),"","Неверно!")</f>
        <v/>
      </c>
      <c r="B1579" s="202" t="s">
        <v>10187</v>
      </c>
      <c r="C1579" s="203" t="s">
        <v>1991</v>
      </c>
      <c r="D1579" s="203" t="s">
        <v>2311</v>
      </c>
      <c r="E1579" s="203"/>
    </row>
    <row r="1580" spans="1:5" s="123" customFormat="1" ht="89.25">
      <c r="A1580" s="201" t="str">
        <f>IF((SUM('Раздел 2'!O10:O10)=SUM('Раздел 2'!O13:O13)+SUM('Раздел 2'!O16:O16)+SUM('Раздел 2'!O19:O19)+SUM('Раздел 2'!O22:O22)+SUM('Раздел 2'!O25:O25)+SUM('Раздел 2'!O28:O28)+SUM('Раздел 2'!O31:O31)+SUM('Раздел 2'!O34:O34)+SUM('Раздел 2'!O37:O37)+SUM('Раздел 2'!O40:O40)+SUM('Раздел 2'!O43:O43)+SUM('Раздел 2'!O46:O46)+SUM('Раздел 2'!O49:O49)+SUM('Раздел 2'!O52:O52)+SUM('Раздел 2'!O55:O55)),"","Неверно!")</f>
        <v/>
      </c>
      <c r="B1580" s="202" t="s">
        <v>10187</v>
      </c>
      <c r="C1580" s="203" t="s">
        <v>1992</v>
      </c>
      <c r="D1580" s="203" t="s">
        <v>2311</v>
      </c>
      <c r="E1580" s="203"/>
    </row>
    <row r="1581" spans="1:5" s="123" customFormat="1" ht="89.25">
      <c r="A1581" s="201" t="str">
        <f>IF((SUM('Раздел 2'!G10:G10)=SUM('Раздел 2'!G13:G13)+SUM('Раздел 2'!G16:G16)+SUM('Раздел 2'!G19:G19)+SUM('Раздел 2'!G22:G22)+SUM('Раздел 2'!G25:G25)+SUM('Раздел 2'!G28:G28)+SUM('Раздел 2'!G31:G31)+SUM('Раздел 2'!G34:G34)+SUM('Раздел 2'!G37:G37)+SUM('Раздел 2'!G40:G40)+SUM('Раздел 2'!G43:G43)+SUM('Раздел 2'!G46:G46)+SUM('Раздел 2'!G49:G49)+SUM('Раздел 2'!G52:G52)+SUM('Раздел 2'!G55:G55)),"","Неверно!")</f>
        <v/>
      </c>
      <c r="B1581" s="202" t="s">
        <v>10187</v>
      </c>
      <c r="C1581" s="203" t="s">
        <v>1993</v>
      </c>
      <c r="D1581" s="203" t="s">
        <v>2311</v>
      </c>
      <c r="E1581" s="203"/>
    </row>
    <row r="1582" spans="1:5" s="123" customFormat="1" ht="89.25">
      <c r="A1582" s="201" t="str">
        <f>IF((SUM('Раздел 2'!H10:H10)=SUM('Раздел 2'!H13:H13)+SUM('Раздел 2'!H16:H16)+SUM('Раздел 2'!H19:H19)+SUM('Раздел 2'!H22:H22)+SUM('Раздел 2'!H25:H25)+SUM('Раздел 2'!H28:H28)+SUM('Раздел 2'!H31:H31)+SUM('Раздел 2'!H34:H34)+SUM('Раздел 2'!H37:H37)+SUM('Раздел 2'!H40:H40)+SUM('Раздел 2'!H43:H43)+SUM('Раздел 2'!H46:H46)+SUM('Раздел 2'!H49:H49)+SUM('Раздел 2'!H52:H52)+SUM('Раздел 2'!H55:H55)),"","Неверно!")</f>
        <v/>
      </c>
      <c r="B1582" s="202" t="s">
        <v>10187</v>
      </c>
      <c r="C1582" s="203" t="s">
        <v>1994</v>
      </c>
      <c r="D1582" s="203" t="s">
        <v>2311</v>
      </c>
      <c r="E1582" s="203"/>
    </row>
    <row r="1583" spans="1:5" s="123" customFormat="1" ht="89.25">
      <c r="A1583" s="201" t="str">
        <f>IF((SUM('Раздел 2'!I10:I10)=SUM('Раздел 2'!I13:I13)+SUM('Раздел 2'!I16:I16)+SUM('Раздел 2'!I19:I19)+SUM('Раздел 2'!I22:I22)+SUM('Раздел 2'!I25:I25)+SUM('Раздел 2'!I28:I28)+SUM('Раздел 2'!I31:I31)+SUM('Раздел 2'!I34:I34)+SUM('Раздел 2'!I37:I37)+SUM('Раздел 2'!I40:I40)+SUM('Раздел 2'!I43:I43)+SUM('Раздел 2'!I46:I46)+SUM('Раздел 2'!I49:I49)+SUM('Раздел 2'!I52:I52)+SUM('Раздел 2'!I55:I55)),"","Неверно!")</f>
        <v/>
      </c>
      <c r="B1583" s="202" t="s">
        <v>10187</v>
      </c>
      <c r="C1583" s="203" t="s">
        <v>1995</v>
      </c>
      <c r="D1583" s="203" t="s">
        <v>2311</v>
      </c>
      <c r="E1583" s="203"/>
    </row>
    <row r="1584" spans="1:5" s="123" customFormat="1" ht="89.25">
      <c r="A1584" s="201" t="str">
        <f>IF((SUM('Раздел 2'!J10:J10)=SUM('Раздел 2'!J13:J13)+SUM('Раздел 2'!J16:J16)+SUM('Раздел 2'!J19:J19)+SUM('Раздел 2'!J22:J22)+SUM('Раздел 2'!J25:J25)+SUM('Раздел 2'!J28:J28)+SUM('Раздел 2'!J31:J31)+SUM('Раздел 2'!J34:J34)+SUM('Раздел 2'!J37:J37)+SUM('Раздел 2'!J40:J40)+SUM('Раздел 2'!J43:J43)+SUM('Раздел 2'!J46:J46)+SUM('Раздел 2'!J49:J49)+SUM('Раздел 2'!J52:J52)+SUM('Раздел 2'!J55:J55)),"","Неверно!")</f>
        <v/>
      </c>
      <c r="B1584" s="202" t="s">
        <v>10187</v>
      </c>
      <c r="C1584" s="203" t="s">
        <v>1996</v>
      </c>
      <c r="D1584" s="203" t="s">
        <v>2311</v>
      </c>
      <c r="E1584" s="203"/>
    </row>
    <row r="1585" spans="1:5" s="123" customFormat="1" ht="89.25">
      <c r="A1585" s="201" t="str">
        <f>IF((SUM('Раздел 2'!K10:K10)=SUM('Раздел 2'!K13:K13)+SUM('Раздел 2'!K16:K16)+SUM('Раздел 2'!K19:K19)+SUM('Раздел 2'!K22:K22)+SUM('Раздел 2'!K25:K25)+SUM('Раздел 2'!K28:K28)+SUM('Раздел 2'!K31:K31)+SUM('Раздел 2'!K34:K34)+SUM('Раздел 2'!K37:K37)+SUM('Раздел 2'!K40:K40)+SUM('Раздел 2'!K43:K43)+SUM('Раздел 2'!K46:K46)+SUM('Раздел 2'!K49:K49)+SUM('Раздел 2'!K52:K52)+SUM('Раздел 2'!K55:K55)),"","Неверно!")</f>
        <v/>
      </c>
      <c r="B1585" s="202" t="s">
        <v>10187</v>
      </c>
      <c r="C1585" s="203" t="s">
        <v>1997</v>
      </c>
      <c r="D1585" s="203" t="s">
        <v>2311</v>
      </c>
      <c r="E1585" s="203"/>
    </row>
    <row r="1586" spans="1:5" s="123" customFormat="1" ht="89.25">
      <c r="A1586" s="201" t="str">
        <f>IF((SUM('Раздел 2'!L10:L10)=SUM('Раздел 2'!L13:L13)+SUM('Раздел 2'!L16:L16)+SUM('Раздел 2'!L19:L19)+SUM('Раздел 2'!L22:L22)+SUM('Раздел 2'!L25:L25)+SUM('Раздел 2'!L28:L28)+SUM('Раздел 2'!L31:L31)+SUM('Раздел 2'!L34:L34)+SUM('Раздел 2'!L37:L37)+SUM('Раздел 2'!L40:L40)+SUM('Раздел 2'!L43:L43)+SUM('Раздел 2'!L46:L46)+SUM('Раздел 2'!L49:L49)+SUM('Раздел 2'!L52:L52)+SUM('Раздел 2'!L55:L55)),"","Неверно!")</f>
        <v/>
      </c>
      <c r="B1586" s="202" t="s">
        <v>10187</v>
      </c>
      <c r="C1586" s="203" t="s">
        <v>1998</v>
      </c>
      <c r="D1586" s="203" t="s">
        <v>2311</v>
      </c>
      <c r="E1586" s="203"/>
    </row>
    <row r="1587" spans="1:5" s="123" customFormat="1" ht="89.25">
      <c r="A1587" s="201" t="str">
        <f>IF((SUM('Раздел 2'!M10:M10)=SUM('Раздел 2'!M13:M13)+SUM('Раздел 2'!M16:M16)+SUM('Раздел 2'!M19:M19)+SUM('Раздел 2'!M22:M22)+SUM('Раздел 2'!M25:M25)+SUM('Раздел 2'!M28:M28)+SUM('Раздел 2'!M31:M31)+SUM('Раздел 2'!M34:M34)+SUM('Раздел 2'!M37:M37)+SUM('Раздел 2'!M40:M40)+SUM('Раздел 2'!M43:M43)+SUM('Раздел 2'!M46:M46)+SUM('Раздел 2'!M49:M49)+SUM('Раздел 2'!M52:M52)+SUM('Раздел 2'!M55:M55)),"","Неверно!")</f>
        <v/>
      </c>
      <c r="B1587" s="202" t="s">
        <v>10187</v>
      </c>
      <c r="C1587" s="203" t="s">
        <v>1999</v>
      </c>
      <c r="D1587" s="203" t="s">
        <v>2311</v>
      </c>
      <c r="E1587" s="203"/>
    </row>
    <row r="1588" spans="1:5" s="123" customFormat="1" ht="89.25">
      <c r="A1588" s="201" t="str">
        <f>IF((SUM('Раздел 2'!N10:N10)=SUM('Раздел 2'!N13:N13)+SUM('Раздел 2'!N16:N16)+SUM('Раздел 2'!N19:N19)+SUM('Раздел 2'!N22:N22)+SUM('Раздел 2'!N25:N25)+SUM('Раздел 2'!N28:N28)+SUM('Раздел 2'!N31:N31)+SUM('Раздел 2'!N34:N34)+SUM('Раздел 2'!N37:N37)+SUM('Раздел 2'!N40:N40)+SUM('Раздел 2'!N43:N43)+SUM('Раздел 2'!N46:N46)+SUM('Раздел 2'!N49:N49)+SUM('Раздел 2'!N52:N52)+SUM('Раздел 2'!N55:N55)),"","Неверно!")</f>
        <v/>
      </c>
      <c r="B1588" s="202" t="s">
        <v>10187</v>
      </c>
      <c r="C1588" s="203" t="s">
        <v>2000</v>
      </c>
      <c r="D1588" s="203" t="s">
        <v>2311</v>
      </c>
      <c r="E1588" s="203"/>
    </row>
    <row r="1589" spans="1:5" s="123" customFormat="1">
      <c r="A1589" s="201" t="str">
        <f>IF((SUM('Раздел 2'!F17:F17)&gt;=SUM('Раздел 2'!F18:F19)),"","Неверно!")</f>
        <v/>
      </c>
      <c r="B1589" s="202" t="s">
        <v>10188</v>
      </c>
      <c r="C1589" s="203" t="s">
        <v>1635</v>
      </c>
      <c r="D1589" s="203" t="s">
        <v>2310</v>
      </c>
      <c r="E1589" s="203" t="str">
        <f>CONCATENATE(SUM('Раздел 2'!F17:F17),"&gt;=",SUM('Раздел 2'!F18:F19))</f>
        <v>0&gt;=0</v>
      </c>
    </row>
    <row r="1590" spans="1:5" s="123" customFormat="1">
      <c r="A1590" s="201" t="str">
        <f>IF((SUM('Раздел 2'!O17:O17)&gt;=SUM('Раздел 2'!O18:O19)),"","Неверно!")</f>
        <v/>
      </c>
      <c r="B1590" s="202" t="s">
        <v>10188</v>
      </c>
      <c r="C1590" s="203" t="s">
        <v>1636</v>
      </c>
      <c r="D1590" s="203" t="s">
        <v>2310</v>
      </c>
      <c r="E1590" s="203" t="str">
        <f>CONCATENATE(SUM('Раздел 2'!O17:O17),"&gt;=",SUM('Раздел 2'!O18:O19))</f>
        <v>0&gt;=0</v>
      </c>
    </row>
    <row r="1591" spans="1:5" s="123" customFormat="1">
      <c r="A1591" s="201" t="str">
        <f>IF((SUM('Раздел 2'!G17:G17)&gt;=SUM('Раздел 2'!G18:G19)),"","Неверно!")</f>
        <v/>
      </c>
      <c r="B1591" s="202" t="s">
        <v>10188</v>
      </c>
      <c r="C1591" s="203" t="s">
        <v>1637</v>
      </c>
      <c r="D1591" s="203" t="s">
        <v>2310</v>
      </c>
      <c r="E1591" s="203" t="str">
        <f>CONCATENATE(SUM('Раздел 2'!G17:G17),"&gt;=",SUM('Раздел 2'!G18:G19))</f>
        <v>0&gt;=0</v>
      </c>
    </row>
    <row r="1592" spans="1:5" s="123" customFormat="1">
      <c r="A1592" s="201" t="str">
        <f>IF((SUM('Раздел 2'!H17:H17)&gt;=SUM('Раздел 2'!H18:H19)),"","Неверно!")</f>
        <v/>
      </c>
      <c r="B1592" s="202" t="s">
        <v>10188</v>
      </c>
      <c r="C1592" s="203" t="s">
        <v>1638</v>
      </c>
      <c r="D1592" s="203" t="s">
        <v>2310</v>
      </c>
      <c r="E1592" s="203" t="str">
        <f>CONCATENATE(SUM('Раздел 2'!H17:H17),"&gt;=",SUM('Раздел 2'!H18:H19))</f>
        <v>0&gt;=0</v>
      </c>
    </row>
    <row r="1593" spans="1:5" s="123" customFormat="1">
      <c r="A1593" s="201" t="str">
        <f>IF((SUM('Раздел 2'!I17:I17)&gt;=SUM('Раздел 2'!I18:I19)),"","Неверно!")</f>
        <v/>
      </c>
      <c r="B1593" s="202" t="s">
        <v>10188</v>
      </c>
      <c r="C1593" s="203" t="s">
        <v>1639</v>
      </c>
      <c r="D1593" s="203" t="s">
        <v>2310</v>
      </c>
      <c r="E1593" s="203" t="str">
        <f>CONCATENATE(SUM('Раздел 2'!I17:I17),"&gt;=",SUM('Раздел 2'!I18:I19))</f>
        <v>0&gt;=0</v>
      </c>
    </row>
    <row r="1594" spans="1:5" s="123" customFormat="1">
      <c r="A1594" s="201" t="str">
        <f>IF((SUM('Раздел 2'!J17:J17)&gt;=SUM('Раздел 2'!J18:J19)),"","Неверно!")</f>
        <v/>
      </c>
      <c r="B1594" s="202" t="s">
        <v>10188</v>
      </c>
      <c r="C1594" s="203" t="s">
        <v>1640</v>
      </c>
      <c r="D1594" s="203" t="s">
        <v>2310</v>
      </c>
      <c r="E1594" s="203" t="str">
        <f>CONCATENATE(SUM('Раздел 2'!J17:J17),"&gt;=",SUM('Раздел 2'!J18:J19))</f>
        <v>0&gt;=0</v>
      </c>
    </row>
    <row r="1595" spans="1:5" s="123" customFormat="1">
      <c r="A1595" s="201" t="str">
        <f>IF((SUM('Раздел 2'!K17:K17)&gt;=SUM('Раздел 2'!K18:K19)),"","Неверно!")</f>
        <v/>
      </c>
      <c r="B1595" s="202" t="s">
        <v>10188</v>
      </c>
      <c r="C1595" s="203" t="s">
        <v>1641</v>
      </c>
      <c r="D1595" s="203" t="s">
        <v>2310</v>
      </c>
      <c r="E1595" s="203" t="str">
        <f>CONCATENATE(SUM('Раздел 2'!K17:K17),"&gt;=",SUM('Раздел 2'!K18:K19))</f>
        <v>0&gt;=0</v>
      </c>
    </row>
    <row r="1596" spans="1:5" s="123" customFormat="1">
      <c r="A1596" s="201" t="str">
        <f>IF((SUM('Раздел 2'!L17:L17)&gt;=SUM('Раздел 2'!L18:L19)),"","Неверно!")</f>
        <v/>
      </c>
      <c r="B1596" s="202" t="s">
        <v>10188</v>
      </c>
      <c r="C1596" s="203" t="s">
        <v>1642</v>
      </c>
      <c r="D1596" s="203" t="s">
        <v>2310</v>
      </c>
      <c r="E1596" s="203" t="str">
        <f>CONCATENATE(SUM('Раздел 2'!L17:L17),"&gt;=",SUM('Раздел 2'!L18:L19))</f>
        <v>0&gt;=0</v>
      </c>
    </row>
    <row r="1597" spans="1:5" s="123" customFormat="1">
      <c r="A1597" s="201" t="str">
        <f>IF((SUM('Раздел 2'!M17:M17)&gt;=SUM('Раздел 2'!M18:M19)),"","Неверно!")</f>
        <v/>
      </c>
      <c r="B1597" s="202" t="s">
        <v>10188</v>
      </c>
      <c r="C1597" s="203" t="s">
        <v>1643</v>
      </c>
      <c r="D1597" s="203" t="s">
        <v>2310</v>
      </c>
      <c r="E1597" s="203" t="str">
        <f>CONCATENATE(SUM('Раздел 2'!M17:M17),"&gt;=",SUM('Раздел 2'!M18:M19))</f>
        <v>0&gt;=0</v>
      </c>
    </row>
    <row r="1598" spans="1:5" s="123" customFormat="1">
      <c r="A1598" s="201" t="str">
        <f>IF((SUM('Раздел 2'!N17:N17)&gt;=SUM('Раздел 2'!N18:N19)),"","Неверно!")</f>
        <v/>
      </c>
      <c r="B1598" s="202" t="s">
        <v>10188</v>
      </c>
      <c r="C1598" s="203" t="s">
        <v>1644</v>
      </c>
      <c r="D1598" s="203" t="s">
        <v>2310</v>
      </c>
      <c r="E1598" s="203" t="str">
        <f>CONCATENATE(SUM('Раздел 2'!N17:N17),"&gt;=",SUM('Раздел 2'!N18:N19))</f>
        <v>0&gt;=0</v>
      </c>
    </row>
    <row r="1599" spans="1:5" s="123" customFormat="1" ht="25.5">
      <c r="A1599" s="201" t="str">
        <f>IF((SUM('Раздел 2'!F8:F8)=SUM('Раздел 2'!K8:K8)+SUM('Раздел 2'!M8:O8)),"","Неверно!")</f>
        <v/>
      </c>
      <c r="B1599" s="202" t="s">
        <v>10189</v>
      </c>
      <c r="C1599" s="203" t="s">
        <v>1497</v>
      </c>
      <c r="D1599" s="203" t="s">
        <v>2309</v>
      </c>
      <c r="E1599" s="203" t="str">
        <f>CONCATENATE(SUM('Раздел 2'!F8:F8),"=",SUM('Раздел 2'!K8:K8),"+",SUM('Раздел 2'!M8:O8))</f>
        <v>2=1+1</v>
      </c>
    </row>
    <row r="1600" spans="1:5" s="123" customFormat="1" ht="25.5">
      <c r="A1600" s="201" t="str">
        <f>IF((SUM('Раздел 2'!F17:F17)=SUM('Раздел 2'!K17:K17)+SUM('Раздел 2'!M17:O17)),"","Неверно!")</f>
        <v/>
      </c>
      <c r="B1600" s="202" t="s">
        <v>10189</v>
      </c>
      <c r="C1600" s="203" t="s">
        <v>1498</v>
      </c>
      <c r="D1600" s="203" t="s">
        <v>2309</v>
      </c>
      <c r="E1600" s="203" t="str">
        <f>CONCATENATE(SUM('Раздел 2'!F17:F17),"=",SUM('Раздел 2'!K17:K17),"+",SUM('Раздел 2'!M17:O17))</f>
        <v>0=0+0</v>
      </c>
    </row>
    <row r="1601" spans="1:5" s="123" customFormat="1" ht="25.5">
      <c r="A1601" s="201" t="str">
        <f>IF((SUM('Раздел 2'!F18:F18)=SUM('Раздел 2'!K18:K18)+SUM('Раздел 2'!M18:O18)),"","Неверно!")</f>
        <v/>
      </c>
      <c r="B1601" s="202" t="s">
        <v>10189</v>
      </c>
      <c r="C1601" s="203" t="s">
        <v>1499</v>
      </c>
      <c r="D1601" s="203" t="s">
        <v>2309</v>
      </c>
      <c r="E1601" s="203" t="str">
        <f>CONCATENATE(SUM('Раздел 2'!F18:F18),"=",SUM('Раздел 2'!K18:K18),"+",SUM('Раздел 2'!M18:O18))</f>
        <v>0=0+0</v>
      </c>
    </row>
    <row r="1602" spans="1:5" s="123" customFormat="1" ht="25.5">
      <c r="A1602" s="201" t="str">
        <f>IF((SUM('Раздел 2'!F19:F19)=SUM('Раздел 2'!K19:K19)+SUM('Раздел 2'!M19:O19)),"","Неверно!")</f>
        <v/>
      </c>
      <c r="B1602" s="202" t="s">
        <v>10189</v>
      </c>
      <c r="C1602" s="203" t="s">
        <v>1500</v>
      </c>
      <c r="D1602" s="203" t="s">
        <v>2309</v>
      </c>
      <c r="E1602" s="203" t="str">
        <f>CONCATENATE(SUM('Раздел 2'!F19:F19),"=",SUM('Раздел 2'!K19:K19),"+",SUM('Раздел 2'!M19:O19))</f>
        <v>0=0+0</v>
      </c>
    </row>
    <row r="1603" spans="1:5" s="123" customFormat="1" ht="25.5">
      <c r="A1603" s="201" t="str">
        <f>IF((SUM('Раздел 2'!F20:F20)=SUM('Раздел 2'!K20:K20)+SUM('Раздел 2'!M20:O20)),"","Неверно!")</f>
        <v/>
      </c>
      <c r="B1603" s="202" t="s">
        <v>10189</v>
      </c>
      <c r="C1603" s="203" t="s">
        <v>1501</v>
      </c>
      <c r="D1603" s="203" t="s">
        <v>2309</v>
      </c>
      <c r="E1603" s="203" t="str">
        <f>CONCATENATE(SUM('Раздел 2'!F20:F20),"=",SUM('Раздел 2'!K20:K20),"+",SUM('Раздел 2'!M20:O20))</f>
        <v>2=1+1</v>
      </c>
    </row>
    <row r="1604" spans="1:5" s="123" customFormat="1" ht="25.5">
      <c r="A1604" s="201" t="str">
        <f>IF((SUM('Раздел 2'!F21:F21)=SUM('Раздел 2'!K21:K21)+SUM('Раздел 2'!M21:O21)),"","Неверно!")</f>
        <v/>
      </c>
      <c r="B1604" s="202" t="s">
        <v>10189</v>
      </c>
      <c r="C1604" s="203" t="s">
        <v>1502</v>
      </c>
      <c r="D1604" s="203" t="s">
        <v>2309</v>
      </c>
      <c r="E1604" s="203" t="str">
        <f>CONCATENATE(SUM('Раздел 2'!F21:F21),"=",SUM('Раздел 2'!K21:K21),"+",SUM('Раздел 2'!M21:O21))</f>
        <v>1=1+0</v>
      </c>
    </row>
    <row r="1605" spans="1:5" s="123" customFormat="1" ht="25.5">
      <c r="A1605" s="201" t="str">
        <f>IF((SUM('Раздел 2'!F22:F22)=SUM('Раздел 2'!K22:K22)+SUM('Раздел 2'!M22:O22)),"","Неверно!")</f>
        <v/>
      </c>
      <c r="B1605" s="202" t="s">
        <v>10189</v>
      </c>
      <c r="C1605" s="203" t="s">
        <v>1503</v>
      </c>
      <c r="D1605" s="203" t="s">
        <v>2309</v>
      </c>
      <c r="E1605" s="203" t="str">
        <f>CONCATENATE(SUM('Раздел 2'!F22:F22),"=",SUM('Раздел 2'!K22:K22),"+",SUM('Раздел 2'!M22:O22))</f>
        <v>0=0+0</v>
      </c>
    </row>
    <row r="1606" spans="1:5" s="123" customFormat="1" ht="25.5">
      <c r="A1606" s="201" t="str">
        <f>IF((SUM('Раздел 2'!F23:F23)=SUM('Раздел 2'!K23:K23)+SUM('Раздел 2'!M23:O23)),"","Неверно!")</f>
        <v/>
      </c>
      <c r="B1606" s="202" t="s">
        <v>10189</v>
      </c>
      <c r="C1606" s="203" t="s">
        <v>1504</v>
      </c>
      <c r="D1606" s="203" t="s">
        <v>2309</v>
      </c>
      <c r="E1606" s="203" t="str">
        <f>CONCATENATE(SUM('Раздел 2'!F23:F23),"=",SUM('Раздел 2'!K23:K23),"+",SUM('Раздел 2'!M23:O23))</f>
        <v>0=0+0</v>
      </c>
    </row>
    <row r="1607" spans="1:5" s="123" customFormat="1" ht="25.5">
      <c r="A1607" s="201" t="str">
        <f>IF((SUM('Раздел 2'!F24:F24)=SUM('Раздел 2'!K24:K24)+SUM('Раздел 2'!M24:O24)),"","Неверно!")</f>
        <v/>
      </c>
      <c r="B1607" s="202" t="s">
        <v>10189</v>
      </c>
      <c r="C1607" s="203" t="s">
        <v>1505</v>
      </c>
      <c r="D1607" s="203" t="s">
        <v>2309</v>
      </c>
      <c r="E1607" s="203" t="str">
        <f>CONCATENATE(SUM('Раздел 2'!F24:F24),"=",SUM('Раздел 2'!K24:K24),"+",SUM('Раздел 2'!M24:O24))</f>
        <v>0=0+0</v>
      </c>
    </row>
    <row r="1608" spans="1:5" s="123" customFormat="1" ht="25.5">
      <c r="A1608" s="201" t="str">
        <f>IF((SUM('Раздел 2'!F25:F25)=SUM('Раздел 2'!K25:K25)+SUM('Раздел 2'!M25:O25)),"","Неверно!")</f>
        <v/>
      </c>
      <c r="B1608" s="202" t="s">
        <v>10189</v>
      </c>
      <c r="C1608" s="203" t="s">
        <v>1506</v>
      </c>
      <c r="D1608" s="203" t="s">
        <v>2309</v>
      </c>
      <c r="E1608" s="203" t="str">
        <f>CONCATENATE(SUM('Раздел 2'!F25:F25),"=",SUM('Раздел 2'!K25:K25),"+",SUM('Раздел 2'!M25:O25))</f>
        <v>0=0+0</v>
      </c>
    </row>
    <row r="1609" spans="1:5" s="123" customFormat="1" ht="25.5">
      <c r="A1609" s="201" t="str">
        <f>IF((SUM('Раздел 2'!F26:F26)=SUM('Раздел 2'!K26:K26)+SUM('Раздел 2'!M26:O26)),"","Неверно!")</f>
        <v/>
      </c>
      <c r="B1609" s="202" t="s">
        <v>10189</v>
      </c>
      <c r="C1609" s="203" t="s">
        <v>1507</v>
      </c>
      <c r="D1609" s="203" t="s">
        <v>2309</v>
      </c>
      <c r="E1609" s="203" t="str">
        <f>CONCATENATE(SUM('Раздел 2'!F26:F26),"=",SUM('Раздел 2'!K26:K26),"+",SUM('Раздел 2'!M26:O26))</f>
        <v>0=0+0</v>
      </c>
    </row>
    <row r="1610" spans="1:5" s="123" customFormat="1" ht="25.5">
      <c r="A1610" s="201" t="str">
        <f>IF((SUM('Раздел 2'!F9:F9)=SUM('Раздел 2'!K9:K9)+SUM('Раздел 2'!M9:O9)),"","Неверно!")</f>
        <v/>
      </c>
      <c r="B1610" s="202" t="s">
        <v>10189</v>
      </c>
      <c r="C1610" s="203" t="s">
        <v>1508</v>
      </c>
      <c r="D1610" s="203" t="s">
        <v>2309</v>
      </c>
      <c r="E1610" s="203" t="str">
        <f>CONCATENATE(SUM('Раздел 2'!F9:F9),"=",SUM('Раздел 2'!K9:K9),"+",SUM('Раздел 2'!M9:O9))</f>
        <v>1=1+0</v>
      </c>
    </row>
    <row r="1611" spans="1:5" s="123" customFormat="1" ht="25.5">
      <c r="A1611" s="201" t="str">
        <f>IF((SUM('Раздел 2'!F27:F27)=SUM('Раздел 2'!K27:K27)+SUM('Раздел 2'!M27:O27)),"","Неверно!")</f>
        <v/>
      </c>
      <c r="B1611" s="202" t="s">
        <v>10189</v>
      </c>
      <c r="C1611" s="203" t="s">
        <v>1509</v>
      </c>
      <c r="D1611" s="203" t="s">
        <v>2309</v>
      </c>
      <c r="E1611" s="203" t="str">
        <f>CONCATENATE(SUM('Раздел 2'!F27:F27),"=",SUM('Раздел 2'!K27:K27),"+",SUM('Раздел 2'!M27:O27))</f>
        <v>0=0+0</v>
      </c>
    </row>
    <row r="1612" spans="1:5" s="123" customFormat="1" ht="25.5">
      <c r="A1612" s="201" t="str">
        <f>IF((SUM('Раздел 2'!F28:F28)=SUM('Раздел 2'!K28:K28)+SUM('Раздел 2'!M28:O28)),"","Неверно!")</f>
        <v/>
      </c>
      <c r="B1612" s="202" t="s">
        <v>10189</v>
      </c>
      <c r="C1612" s="203" t="s">
        <v>1510</v>
      </c>
      <c r="D1612" s="203" t="s">
        <v>2309</v>
      </c>
      <c r="E1612" s="203" t="str">
        <f>CONCATENATE(SUM('Раздел 2'!F28:F28),"=",SUM('Раздел 2'!K28:K28),"+",SUM('Раздел 2'!M28:O28))</f>
        <v>0=0+0</v>
      </c>
    </row>
    <row r="1613" spans="1:5" s="123" customFormat="1" ht="25.5">
      <c r="A1613" s="201" t="str">
        <f>IF((SUM('Раздел 2'!F29:F29)=SUM('Раздел 2'!K29:K29)+SUM('Раздел 2'!M29:O29)),"","Неверно!")</f>
        <v/>
      </c>
      <c r="B1613" s="202" t="s">
        <v>10189</v>
      </c>
      <c r="C1613" s="203" t="s">
        <v>1511</v>
      </c>
      <c r="D1613" s="203" t="s">
        <v>2309</v>
      </c>
      <c r="E1613" s="203" t="str">
        <f>CONCATENATE(SUM('Раздел 2'!F29:F29),"=",SUM('Раздел 2'!K29:K29),"+",SUM('Раздел 2'!M29:O29))</f>
        <v>0=0+0</v>
      </c>
    </row>
    <row r="1614" spans="1:5" s="123" customFormat="1" ht="25.5">
      <c r="A1614" s="201" t="str">
        <f>IF((SUM('Раздел 2'!F30:F30)=SUM('Раздел 2'!K30:K30)+SUM('Раздел 2'!M30:O30)),"","Неверно!")</f>
        <v/>
      </c>
      <c r="B1614" s="202" t="s">
        <v>10189</v>
      </c>
      <c r="C1614" s="203" t="s">
        <v>1512</v>
      </c>
      <c r="D1614" s="203" t="s">
        <v>2309</v>
      </c>
      <c r="E1614" s="203" t="str">
        <f>CONCATENATE(SUM('Раздел 2'!F30:F30),"=",SUM('Раздел 2'!K30:K30),"+",SUM('Раздел 2'!M30:O30))</f>
        <v>0=0+0</v>
      </c>
    </row>
    <row r="1615" spans="1:5" s="123" customFormat="1" ht="25.5">
      <c r="A1615" s="201" t="str">
        <f>IF((SUM('Раздел 2'!F31:F31)=SUM('Раздел 2'!K31:K31)+SUM('Раздел 2'!M31:O31)),"","Неверно!")</f>
        <v/>
      </c>
      <c r="B1615" s="202" t="s">
        <v>10189</v>
      </c>
      <c r="C1615" s="203" t="s">
        <v>1513</v>
      </c>
      <c r="D1615" s="203" t="s">
        <v>2309</v>
      </c>
      <c r="E1615" s="203" t="str">
        <f>CONCATENATE(SUM('Раздел 2'!F31:F31),"=",SUM('Раздел 2'!K31:K31),"+",SUM('Раздел 2'!M31:O31))</f>
        <v>0=0+0</v>
      </c>
    </row>
    <row r="1616" spans="1:5" s="123" customFormat="1" ht="25.5">
      <c r="A1616" s="201" t="str">
        <f>IF((SUM('Раздел 2'!F32:F32)=SUM('Раздел 2'!K32:K32)+SUM('Раздел 2'!M32:O32)),"","Неверно!")</f>
        <v/>
      </c>
      <c r="B1616" s="202" t="s">
        <v>10189</v>
      </c>
      <c r="C1616" s="203" t="s">
        <v>1514</v>
      </c>
      <c r="D1616" s="203" t="s">
        <v>2309</v>
      </c>
      <c r="E1616" s="203" t="str">
        <f>CONCATENATE(SUM('Раздел 2'!F32:F32),"=",SUM('Раздел 2'!K32:K32),"+",SUM('Раздел 2'!M32:O32))</f>
        <v>0=0+0</v>
      </c>
    </row>
    <row r="1617" spans="1:5" s="123" customFormat="1" ht="25.5">
      <c r="A1617" s="201" t="str">
        <f>IF((SUM('Раздел 2'!F33:F33)=SUM('Раздел 2'!K33:K33)+SUM('Раздел 2'!M33:O33)),"","Неверно!")</f>
        <v/>
      </c>
      <c r="B1617" s="202" t="s">
        <v>10189</v>
      </c>
      <c r="C1617" s="203" t="s">
        <v>1515</v>
      </c>
      <c r="D1617" s="203" t="s">
        <v>2309</v>
      </c>
      <c r="E1617" s="203" t="str">
        <f>CONCATENATE(SUM('Раздел 2'!F33:F33),"=",SUM('Раздел 2'!K33:K33),"+",SUM('Раздел 2'!M33:O33))</f>
        <v>0=0+0</v>
      </c>
    </row>
    <row r="1618" spans="1:5" s="123" customFormat="1" ht="25.5">
      <c r="A1618" s="201" t="str">
        <f>IF((SUM('Раздел 2'!F34:F34)=SUM('Раздел 2'!K34:K34)+SUM('Раздел 2'!M34:O34)),"","Неверно!")</f>
        <v/>
      </c>
      <c r="B1618" s="202" t="s">
        <v>10189</v>
      </c>
      <c r="C1618" s="203" t="s">
        <v>1516</v>
      </c>
      <c r="D1618" s="203" t="s">
        <v>2309</v>
      </c>
      <c r="E1618" s="203" t="str">
        <f>CONCATENATE(SUM('Раздел 2'!F34:F34),"=",SUM('Раздел 2'!K34:K34),"+",SUM('Раздел 2'!M34:O34))</f>
        <v>0=0+0</v>
      </c>
    </row>
    <row r="1619" spans="1:5" s="123" customFormat="1" ht="25.5">
      <c r="A1619" s="201" t="str">
        <f>IF((SUM('Раздел 2'!F35:F35)=SUM('Раздел 2'!K35:K35)+SUM('Раздел 2'!M35:O35)),"","Неверно!")</f>
        <v/>
      </c>
      <c r="B1619" s="202" t="s">
        <v>10189</v>
      </c>
      <c r="C1619" s="203" t="s">
        <v>1517</v>
      </c>
      <c r="D1619" s="203" t="s">
        <v>2309</v>
      </c>
      <c r="E1619" s="203" t="str">
        <f>CONCATENATE(SUM('Раздел 2'!F35:F35),"=",SUM('Раздел 2'!K35:K35),"+",SUM('Раздел 2'!M35:O35))</f>
        <v>0=0+0</v>
      </c>
    </row>
    <row r="1620" spans="1:5" s="123" customFormat="1" ht="25.5">
      <c r="A1620" s="201" t="str">
        <f>IF((SUM('Раздел 2'!F36:F36)=SUM('Раздел 2'!K36:K36)+SUM('Раздел 2'!M36:O36)),"","Неверно!")</f>
        <v/>
      </c>
      <c r="B1620" s="202" t="s">
        <v>10189</v>
      </c>
      <c r="C1620" s="203" t="s">
        <v>1518</v>
      </c>
      <c r="D1620" s="203" t="s">
        <v>2309</v>
      </c>
      <c r="E1620" s="203" t="str">
        <f>CONCATENATE(SUM('Раздел 2'!F36:F36),"=",SUM('Раздел 2'!K36:K36),"+",SUM('Раздел 2'!M36:O36))</f>
        <v>0=0+0</v>
      </c>
    </row>
    <row r="1621" spans="1:5" s="123" customFormat="1" ht="25.5">
      <c r="A1621" s="201" t="str">
        <f>IF((SUM('Раздел 2'!F10:F10)=SUM('Раздел 2'!K10:K10)+SUM('Раздел 2'!M10:O10)),"","Неверно!")</f>
        <v/>
      </c>
      <c r="B1621" s="202" t="s">
        <v>10189</v>
      </c>
      <c r="C1621" s="203" t="s">
        <v>1519</v>
      </c>
      <c r="D1621" s="203" t="s">
        <v>2309</v>
      </c>
      <c r="E1621" s="203" t="str">
        <f>CONCATENATE(SUM('Раздел 2'!F10:F10),"=",SUM('Раздел 2'!K10:K10),"+",SUM('Раздел 2'!M10:O10))</f>
        <v>0=0+0</v>
      </c>
    </row>
    <row r="1622" spans="1:5" s="123" customFormat="1" ht="25.5">
      <c r="A1622" s="201" t="str">
        <f>IF((SUM('Раздел 2'!F37:F37)=SUM('Раздел 2'!K37:K37)+SUM('Раздел 2'!M37:O37)),"","Неверно!")</f>
        <v/>
      </c>
      <c r="B1622" s="202" t="s">
        <v>10189</v>
      </c>
      <c r="C1622" s="203" t="s">
        <v>1520</v>
      </c>
      <c r="D1622" s="203" t="s">
        <v>2309</v>
      </c>
      <c r="E1622" s="203" t="str">
        <f>CONCATENATE(SUM('Раздел 2'!F37:F37),"=",SUM('Раздел 2'!K37:K37),"+",SUM('Раздел 2'!M37:O37))</f>
        <v>0=0+0</v>
      </c>
    </row>
    <row r="1623" spans="1:5" s="123" customFormat="1" ht="25.5">
      <c r="A1623" s="201" t="str">
        <f>IF((SUM('Раздел 2'!F38:F38)=SUM('Раздел 2'!K38:K38)+SUM('Раздел 2'!M38:O38)),"","Неверно!")</f>
        <v/>
      </c>
      <c r="B1623" s="202" t="s">
        <v>10189</v>
      </c>
      <c r="C1623" s="203" t="s">
        <v>1521</v>
      </c>
      <c r="D1623" s="203" t="s">
        <v>2309</v>
      </c>
      <c r="E1623" s="203" t="str">
        <f>CONCATENATE(SUM('Раздел 2'!F38:F38),"=",SUM('Раздел 2'!K38:K38),"+",SUM('Раздел 2'!M38:O38))</f>
        <v>0=0+0</v>
      </c>
    </row>
    <row r="1624" spans="1:5" s="123" customFormat="1" ht="25.5">
      <c r="A1624" s="201" t="str">
        <f>IF((SUM('Раздел 2'!F39:F39)=SUM('Раздел 2'!K39:K39)+SUM('Раздел 2'!M39:O39)),"","Неверно!")</f>
        <v/>
      </c>
      <c r="B1624" s="202" t="s">
        <v>10189</v>
      </c>
      <c r="C1624" s="203" t="s">
        <v>1522</v>
      </c>
      <c r="D1624" s="203" t="s">
        <v>2309</v>
      </c>
      <c r="E1624" s="203" t="str">
        <f>CONCATENATE(SUM('Раздел 2'!F39:F39),"=",SUM('Раздел 2'!K39:K39),"+",SUM('Раздел 2'!M39:O39))</f>
        <v>0=0+0</v>
      </c>
    </row>
    <row r="1625" spans="1:5" s="123" customFormat="1" ht="25.5">
      <c r="A1625" s="201" t="str">
        <f>IF((SUM('Раздел 2'!F40:F40)=SUM('Раздел 2'!K40:K40)+SUM('Раздел 2'!M40:O40)),"","Неверно!")</f>
        <v/>
      </c>
      <c r="B1625" s="202" t="s">
        <v>10189</v>
      </c>
      <c r="C1625" s="203" t="s">
        <v>1523</v>
      </c>
      <c r="D1625" s="203" t="s">
        <v>2309</v>
      </c>
      <c r="E1625" s="203" t="str">
        <f>CONCATENATE(SUM('Раздел 2'!F40:F40),"=",SUM('Раздел 2'!K40:K40),"+",SUM('Раздел 2'!M40:O40))</f>
        <v>0=0+0</v>
      </c>
    </row>
    <row r="1626" spans="1:5" s="123" customFormat="1" ht="25.5">
      <c r="A1626" s="201" t="str">
        <f>IF((SUM('Раздел 2'!F41:F41)=SUM('Раздел 2'!K41:K41)+SUM('Раздел 2'!M41:O41)),"","Неверно!")</f>
        <v/>
      </c>
      <c r="B1626" s="202" t="s">
        <v>10189</v>
      </c>
      <c r="C1626" s="203" t="s">
        <v>1524</v>
      </c>
      <c r="D1626" s="203" t="s">
        <v>2309</v>
      </c>
      <c r="E1626" s="203" t="str">
        <f>CONCATENATE(SUM('Раздел 2'!F41:F41),"=",SUM('Раздел 2'!K41:K41),"+",SUM('Раздел 2'!M41:O41))</f>
        <v>0=0+0</v>
      </c>
    </row>
    <row r="1627" spans="1:5" s="123" customFormat="1" ht="25.5">
      <c r="A1627" s="201" t="str">
        <f>IF((SUM('Раздел 2'!F42:F42)=SUM('Раздел 2'!K42:K42)+SUM('Раздел 2'!M42:O42)),"","Неверно!")</f>
        <v/>
      </c>
      <c r="B1627" s="202" t="s">
        <v>10189</v>
      </c>
      <c r="C1627" s="203" t="s">
        <v>1525</v>
      </c>
      <c r="D1627" s="203" t="s">
        <v>2309</v>
      </c>
      <c r="E1627" s="203" t="str">
        <f>CONCATENATE(SUM('Раздел 2'!F42:F42),"=",SUM('Раздел 2'!K42:K42),"+",SUM('Раздел 2'!M42:O42))</f>
        <v>0=0+0</v>
      </c>
    </row>
    <row r="1628" spans="1:5" s="123" customFormat="1" ht="25.5">
      <c r="A1628" s="201" t="str">
        <f>IF((SUM('Раздел 2'!F43:F43)=SUM('Раздел 2'!K43:K43)+SUM('Раздел 2'!M43:O43)),"","Неверно!")</f>
        <v/>
      </c>
      <c r="B1628" s="202" t="s">
        <v>10189</v>
      </c>
      <c r="C1628" s="203" t="s">
        <v>1526</v>
      </c>
      <c r="D1628" s="203" t="s">
        <v>2309</v>
      </c>
      <c r="E1628" s="203" t="str">
        <f>CONCATENATE(SUM('Раздел 2'!F43:F43),"=",SUM('Раздел 2'!K43:K43),"+",SUM('Раздел 2'!M43:O43))</f>
        <v>0=0+0</v>
      </c>
    </row>
    <row r="1629" spans="1:5" s="123" customFormat="1" ht="25.5">
      <c r="A1629" s="201" t="str">
        <f>IF((SUM('Раздел 2'!F44:F44)=SUM('Раздел 2'!K44:K44)+SUM('Раздел 2'!M44:O44)),"","Неверно!")</f>
        <v/>
      </c>
      <c r="B1629" s="202" t="s">
        <v>10189</v>
      </c>
      <c r="C1629" s="203" t="s">
        <v>1527</v>
      </c>
      <c r="D1629" s="203" t="s">
        <v>2309</v>
      </c>
      <c r="E1629" s="203" t="str">
        <f>CONCATENATE(SUM('Раздел 2'!F44:F44),"=",SUM('Раздел 2'!K44:K44),"+",SUM('Раздел 2'!M44:O44))</f>
        <v>0=0+0</v>
      </c>
    </row>
    <row r="1630" spans="1:5" s="123" customFormat="1" ht="25.5">
      <c r="A1630" s="201" t="str">
        <f>IF((SUM('Раздел 2'!F45:F45)=SUM('Раздел 2'!K45:K45)+SUM('Раздел 2'!M45:O45)),"","Неверно!")</f>
        <v/>
      </c>
      <c r="B1630" s="202" t="s">
        <v>10189</v>
      </c>
      <c r="C1630" s="203" t="s">
        <v>1528</v>
      </c>
      <c r="D1630" s="203" t="s">
        <v>2309</v>
      </c>
      <c r="E1630" s="203" t="str">
        <f>CONCATENATE(SUM('Раздел 2'!F45:F45),"=",SUM('Раздел 2'!K45:K45),"+",SUM('Раздел 2'!M45:O45))</f>
        <v>0=0+0</v>
      </c>
    </row>
    <row r="1631" spans="1:5" s="123" customFormat="1" ht="25.5">
      <c r="A1631" s="201" t="str">
        <f>IF((SUM('Раздел 2'!F46:F46)=SUM('Раздел 2'!K46:K46)+SUM('Раздел 2'!M46:O46)),"","Неверно!")</f>
        <v/>
      </c>
      <c r="B1631" s="202" t="s">
        <v>10189</v>
      </c>
      <c r="C1631" s="203" t="s">
        <v>1529</v>
      </c>
      <c r="D1631" s="203" t="s">
        <v>2309</v>
      </c>
      <c r="E1631" s="203" t="str">
        <f>CONCATENATE(SUM('Раздел 2'!F46:F46),"=",SUM('Раздел 2'!K46:K46),"+",SUM('Раздел 2'!M46:O46))</f>
        <v>0=0+0</v>
      </c>
    </row>
    <row r="1632" spans="1:5" s="123" customFormat="1" ht="25.5">
      <c r="A1632" s="201" t="str">
        <f>IF((SUM('Раздел 2'!F11:F11)=SUM('Раздел 2'!K11:K11)+SUM('Раздел 2'!M11:O11)),"","Неверно!")</f>
        <v/>
      </c>
      <c r="B1632" s="202" t="s">
        <v>10189</v>
      </c>
      <c r="C1632" s="203" t="s">
        <v>1530</v>
      </c>
      <c r="D1632" s="203" t="s">
        <v>2309</v>
      </c>
      <c r="E1632" s="203" t="str">
        <f>CONCATENATE(SUM('Раздел 2'!F11:F11),"=",SUM('Раздел 2'!K11:K11),"+",SUM('Раздел 2'!M11:O11))</f>
        <v>0=0+0</v>
      </c>
    </row>
    <row r="1633" spans="1:5" s="123" customFormat="1" ht="25.5">
      <c r="A1633" s="201" t="str">
        <f>IF((SUM('Раздел 2'!F47:F47)=SUM('Раздел 2'!K47:K47)+SUM('Раздел 2'!M47:O47)),"","Неверно!")</f>
        <v/>
      </c>
      <c r="B1633" s="202" t="s">
        <v>10189</v>
      </c>
      <c r="C1633" s="203" t="s">
        <v>1531</v>
      </c>
      <c r="D1633" s="203" t="s">
        <v>2309</v>
      </c>
      <c r="E1633" s="203" t="str">
        <f>CONCATENATE(SUM('Раздел 2'!F47:F47),"=",SUM('Раздел 2'!K47:K47),"+",SUM('Раздел 2'!M47:O47))</f>
        <v>0=0+0</v>
      </c>
    </row>
    <row r="1634" spans="1:5" s="123" customFormat="1" ht="25.5">
      <c r="A1634" s="201" t="str">
        <f>IF((SUM('Раздел 2'!F48:F48)=SUM('Раздел 2'!K48:K48)+SUM('Раздел 2'!M48:O48)),"","Неверно!")</f>
        <v/>
      </c>
      <c r="B1634" s="202" t="s">
        <v>10189</v>
      </c>
      <c r="C1634" s="203" t="s">
        <v>1532</v>
      </c>
      <c r="D1634" s="203" t="s">
        <v>2309</v>
      </c>
      <c r="E1634" s="203" t="str">
        <f>CONCATENATE(SUM('Раздел 2'!F48:F48),"=",SUM('Раздел 2'!K48:K48),"+",SUM('Раздел 2'!M48:O48))</f>
        <v>0=0+0</v>
      </c>
    </row>
    <row r="1635" spans="1:5" s="123" customFormat="1" ht="25.5">
      <c r="A1635" s="201" t="str">
        <f>IF((SUM('Раздел 2'!F49:F49)=SUM('Раздел 2'!K49:K49)+SUM('Раздел 2'!M49:O49)),"","Неверно!")</f>
        <v/>
      </c>
      <c r="B1635" s="202" t="s">
        <v>10189</v>
      </c>
      <c r="C1635" s="203" t="s">
        <v>1533</v>
      </c>
      <c r="D1635" s="203" t="s">
        <v>2309</v>
      </c>
      <c r="E1635" s="203" t="str">
        <f>CONCATENATE(SUM('Раздел 2'!F49:F49),"=",SUM('Раздел 2'!K49:K49),"+",SUM('Раздел 2'!M49:O49))</f>
        <v>0=0+0</v>
      </c>
    </row>
    <row r="1636" spans="1:5" s="123" customFormat="1" ht="25.5">
      <c r="A1636" s="201" t="str">
        <f>IF((SUM('Раздел 2'!F50:F50)=SUM('Раздел 2'!K50:K50)+SUM('Раздел 2'!M50:O50)),"","Неверно!")</f>
        <v/>
      </c>
      <c r="B1636" s="202" t="s">
        <v>10189</v>
      </c>
      <c r="C1636" s="203" t="s">
        <v>1534</v>
      </c>
      <c r="D1636" s="203" t="s">
        <v>2309</v>
      </c>
      <c r="E1636" s="203" t="str">
        <f>CONCATENATE(SUM('Раздел 2'!F50:F50),"=",SUM('Раздел 2'!K50:K50),"+",SUM('Раздел 2'!M50:O50))</f>
        <v>0=0+0</v>
      </c>
    </row>
    <row r="1637" spans="1:5" s="123" customFormat="1" ht="25.5">
      <c r="A1637" s="201" t="str">
        <f>IF((SUM('Раздел 2'!F51:F51)=SUM('Раздел 2'!K51:K51)+SUM('Раздел 2'!M51:O51)),"","Неверно!")</f>
        <v/>
      </c>
      <c r="B1637" s="202" t="s">
        <v>10189</v>
      </c>
      <c r="C1637" s="203" t="s">
        <v>1535</v>
      </c>
      <c r="D1637" s="203" t="s">
        <v>2309</v>
      </c>
      <c r="E1637" s="203" t="str">
        <f>CONCATENATE(SUM('Раздел 2'!F51:F51),"=",SUM('Раздел 2'!K51:K51),"+",SUM('Раздел 2'!M51:O51))</f>
        <v>0=0+0</v>
      </c>
    </row>
    <row r="1638" spans="1:5" s="123" customFormat="1" ht="25.5">
      <c r="A1638" s="201" t="str">
        <f>IF((SUM('Раздел 2'!F52:F52)=SUM('Раздел 2'!K52:K52)+SUM('Раздел 2'!M52:O52)),"","Неверно!")</f>
        <v/>
      </c>
      <c r="B1638" s="202" t="s">
        <v>10189</v>
      </c>
      <c r="C1638" s="203" t="s">
        <v>1536</v>
      </c>
      <c r="D1638" s="203" t="s">
        <v>2309</v>
      </c>
      <c r="E1638" s="203" t="str">
        <f>CONCATENATE(SUM('Раздел 2'!F52:F52),"=",SUM('Раздел 2'!K52:K52),"+",SUM('Раздел 2'!M52:O52))</f>
        <v>0=0+0</v>
      </c>
    </row>
    <row r="1639" spans="1:5" s="123" customFormat="1" ht="25.5">
      <c r="A1639" s="201" t="str">
        <f>IF((SUM('Раздел 2'!F53:F53)=SUM('Раздел 2'!K53:K53)+SUM('Раздел 2'!M53:O53)),"","Неверно!")</f>
        <v/>
      </c>
      <c r="B1639" s="202" t="s">
        <v>10189</v>
      </c>
      <c r="C1639" s="203" t="s">
        <v>1537</v>
      </c>
      <c r="D1639" s="203" t="s">
        <v>2309</v>
      </c>
      <c r="E1639" s="203" t="str">
        <f>CONCATENATE(SUM('Раздел 2'!F53:F53),"=",SUM('Раздел 2'!K53:K53),"+",SUM('Раздел 2'!M53:O53))</f>
        <v>0=0+0</v>
      </c>
    </row>
    <row r="1640" spans="1:5" s="123" customFormat="1" ht="25.5">
      <c r="A1640" s="201" t="str">
        <f>IF((SUM('Раздел 2'!F54:F54)=SUM('Раздел 2'!K54:K54)+SUM('Раздел 2'!M54:O54)),"","Неверно!")</f>
        <v/>
      </c>
      <c r="B1640" s="202" t="s">
        <v>10189</v>
      </c>
      <c r="C1640" s="203" t="s">
        <v>1538</v>
      </c>
      <c r="D1640" s="203" t="s">
        <v>2309</v>
      </c>
      <c r="E1640" s="203" t="str">
        <f>CONCATENATE(SUM('Раздел 2'!F54:F54),"=",SUM('Раздел 2'!K54:K54),"+",SUM('Раздел 2'!M54:O54))</f>
        <v>0=0+0</v>
      </c>
    </row>
    <row r="1641" spans="1:5" s="123" customFormat="1" ht="25.5">
      <c r="A1641" s="201" t="str">
        <f>IF((SUM('Раздел 2'!F55:F55)=SUM('Раздел 2'!K55:K55)+SUM('Раздел 2'!M55:O55)),"","Неверно!")</f>
        <v/>
      </c>
      <c r="B1641" s="202" t="s">
        <v>10189</v>
      </c>
      <c r="C1641" s="203" t="s">
        <v>1539</v>
      </c>
      <c r="D1641" s="203" t="s">
        <v>2309</v>
      </c>
      <c r="E1641" s="203" t="str">
        <f>CONCATENATE(SUM('Раздел 2'!F55:F55),"=",SUM('Раздел 2'!K55:K55),"+",SUM('Раздел 2'!M55:O55))</f>
        <v>0=0+0</v>
      </c>
    </row>
    <row r="1642" spans="1:5" s="123" customFormat="1" ht="25.5">
      <c r="A1642" s="201" t="str">
        <f>IF((SUM('Раздел 2'!F12:F12)=SUM('Раздел 2'!K12:K12)+SUM('Раздел 2'!M12:O12)),"","Неверно!")</f>
        <v/>
      </c>
      <c r="B1642" s="202" t="s">
        <v>10189</v>
      </c>
      <c r="C1642" s="203" t="s">
        <v>1540</v>
      </c>
      <c r="D1642" s="203" t="s">
        <v>2309</v>
      </c>
      <c r="E1642" s="203" t="str">
        <f>CONCATENATE(SUM('Раздел 2'!F12:F12),"=",SUM('Раздел 2'!K12:K12),"+",SUM('Раздел 2'!M12:O12))</f>
        <v>0=0+0</v>
      </c>
    </row>
    <row r="1643" spans="1:5" s="123" customFormat="1" ht="25.5">
      <c r="A1643" s="201" t="str">
        <f>IF((SUM('Раздел 2'!F13:F13)=SUM('Раздел 2'!K13:K13)+SUM('Раздел 2'!M13:O13)),"","Неверно!")</f>
        <v/>
      </c>
      <c r="B1643" s="202" t="s">
        <v>10189</v>
      </c>
      <c r="C1643" s="203" t="s">
        <v>1541</v>
      </c>
      <c r="D1643" s="203" t="s">
        <v>2309</v>
      </c>
      <c r="E1643" s="203" t="str">
        <f>CONCATENATE(SUM('Раздел 2'!F13:F13),"=",SUM('Раздел 2'!K13:K13),"+",SUM('Раздел 2'!M13:O13))</f>
        <v>0=0+0</v>
      </c>
    </row>
    <row r="1644" spans="1:5" s="123" customFormat="1" ht="25.5">
      <c r="A1644" s="201" t="str">
        <f>IF((SUM('Раздел 2'!F14:F14)=SUM('Раздел 2'!K14:K14)+SUM('Раздел 2'!M14:O14)),"","Неверно!")</f>
        <v/>
      </c>
      <c r="B1644" s="202" t="s">
        <v>10189</v>
      </c>
      <c r="C1644" s="203" t="s">
        <v>1542</v>
      </c>
      <c r="D1644" s="203" t="s">
        <v>2309</v>
      </c>
      <c r="E1644" s="203" t="str">
        <f>CONCATENATE(SUM('Раздел 2'!F14:F14),"=",SUM('Раздел 2'!K14:K14),"+",SUM('Раздел 2'!M14:O14))</f>
        <v>0=0+0</v>
      </c>
    </row>
    <row r="1645" spans="1:5" s="123" customFormat="1" ht="25.5">
      <c r="A1645" s="201" t="str">
        <f>IF((SUM('Раздел 2'!F15:F15)=SUM('Раздел 2'!K15:K15)+SUM('Раздел 2'!M15:O15)),"","Неверно!")</f>
        <v/>
      </c>
      <c r="B1645" s="202" t="s">
        <v>10189</v>
      </c>
      <c r="C1645" s="203" t="s">
        <v>1543</v>
      </c>
      <c r="D1645" s="203" t="s">
        <v>2309</v>
      </c>
      <c r="E1645" s="203" t="str">
        <f>CONCATENATE(SUM('Раздел 2'!F15:F15),"=",SUM('Раздел 2'!K15:K15),"+",SUM('Раздел 2'!M15:O15))</f>
        <v>0=0+0</v>
      </c>
    </row>
    <row r="1646" spans="1:5" s="123" customFormat="1" ht="25.5">
      <c r="A1646" s="201" t="str">
        <f>IF((SUM('Раздел 2'!F16:F16)=SUM('Раздел 2'!K16:K16)+SUM('Раздел 2'!M16:O16)),"","Неверно!")</f>
        <v/>
      </c>
      <c r="B1646" s="202" t="s">
        <v>10189</v>
      </c>
      <c r="C1646" s="203" t="s">
        <v>1544</v>
      </c>
      <c r="D1646" s="203" t="s">
        <v>2309</v>
      </c>
      <c r="E1646" s="203" t="str">
        <f>CONCATENATE(SUM('Раздел 2'!F16:F16),"=",SUM('Раздел 2'!K16:K16),"+",SUM('Раздел 2'!M16:O16))</f>
        <v>0=0+0</v>
      </c>
    </row>
    <row r="1647" spans="1:5" s="123" customFormat="1">
      <c r="A1647" s="201" t="str">
        <f>IF((SUM('Раздел 2'!F29:F29)&gt;=SUM('Раздел 2'!F30:F31)),"","Неверно!")</f>
        <v/>
      </c>
      <c r="B1647" s="202" t="s">
        <v>10190</v>
      </c>
      <c r="C1647" s="203" t="s">
        <v>1487</v>
      </c>
      <c r="D1647" s="203" t="s">
        <v>2308</v>
      </c>
      <c r="E1647" s="203" t="str">
        <f>CONCATENATE(SUM('Раздел 2'!F29:F29),"&gt;=",SUM('Раздел 2'!F30:F31))</f>
        <v>0&gt;=0</v>
      </c>
    </row>
    <row r="1648" spans="1:5" s="123" customFormat="1">
      <c r="A1648" s="201" t="str">
        <f>IF((SUM('Раздел 2'!O29:O29)&gt;=SUM('Раздел 2'!O30:O31)),"","Неверно!")</f>
        <v/>
      </c>
      <c r="B1648" s="202" t="s">
        <v>10190</v>
      </c>
      <c r="C1648" s="203" t="s">
        <v>1488</v>
      </c>
      <c r="D1648" s="203" t="s">
        <v>2308</v>
      </c>
      <c r="E1648" s="203" t="str">
        <f>CONCATENATE(SUM('Раздел 2'!O29:O29),"&gt;=",SUM('Раздел 2'!O30:O31))</f>
        <v>0&gt;=0</v>
      </c>
    </row>
    <row r="1649" spans="1:5" s="123" customFormat="1">
      <c r="A1649" s="201" t="str">
        <f>IF((SUM('Раздел 2'!G29:G29)&gt;=SUM('Раздел 2'!G30:G31)),"","Неверно!")</f>
        <v/>
      </c>
      <c r="B1649" s="202" t="s">
        <v>10190</v>
      </c>
      <c r="C1649" s="203" t="s">
        <v>1489</v>
      </c>
      <c r="D1649" s="203" t="s">
        <v>2308</v>
      </c>
      <c r="E1649" s="203" t="str">
        <f>CONCATENATE(SUM('Раздел 2'!G29:G29),"&gt;=",SUM('Раздел 2'!G30:G31))</f>
        <v>0&gt;=0</v>
      </c>
    </row>
    <row r="1650" spans="1:5" s="123" customFormat="1">
      <c r="A1650" s="201" t="str">
        <f>IF((SUM('Раздел 2'!H29:H29)&gt;=SUM('Раздел 2'!H30:H31)),"","Неверно!")</f>
        <v/>
      </c>
      <c r="B1650" s="202" t="s">
        <v>10190</v>
      </c>
      <c r="C1650" s="203" t="s">
        <v>1490</v>
      </c>
      <c r="D1650" s="203" t="s">
        <v>2308</v>
      </c>
      <c r="E1650" s="203" t="str">
        <f>CONCATENATE(SUM('Раздел 2'!H29:H29),"&gt;=",SUM('Раздел 2'!H30:H31))</f>
        <v>0&gt;=0</v>
      </c>
    </row>
    <row r="1651" spans="1:5" s="123" customFormat="1">
      <c r="A1651" s="201" t="str">
        <f>IF((SUM('Раздел 2'!I29:I29)&gt;=SUM('Раздел 2'!I30:I31)),"","Неверно!")</f>
        <v/>
      </c>
      <c r="B1651" s="202" t="s">
        <v>10190</v>
      </c>
      <c r="C1651" s="203" t="s">
        <v>1491</v>
      </c>
      <c r="D1651" s="203" t="s">
        <v>2308</v>
      </c>
      <c r="E1651" s="203" t="str">
        <f>CONCATENATE(SUM('Раздел 2'!I29:I29),"&gt;=",SUM('Раздел 2'!I30:I31))</f>
        <v>0&gt;=0</v>
      </c>
    </row>
    <row r="1652" spans="1:5" s="123" customFormat="1">
      <c r="A1652" s="201" t="str">
        <f>IF((SUM('Раздел 2'!J29:J29)&gt;=SUM('Раздел 2'!J30:J31)),"","Неверно!")</f>
        <v/>
      </c>
      <c r="B1652" s="202" t="s">
        <v>10190</v>
      </c>
      <c r="C1652" s="203" t="s">
        <v>1492</v>
      </c>
      <c r="D1652" s="203" t="s">
        <v>2308</v>
      </c>
      <c r="E1652" s="203" t="str">
        <f>CONCATENATE(SUM('Раздел 2'!J29:J29),"&gt;=",SUM('Раздел 2'!J30:J31))</f>
        <v>0&gt;=0</v>
      </c>
    </row>
    <row r="1653" spans="1:5" s="123" customFormat="1">
      <c r="A1653" s="201" t="str">
        <f>IF((SUM('Раздел 2'!K29:K29)&gt;=SUM('Раздел 2'!K30:K31)),"","Неверно!")</f>
        <v/>
      </c>
      <c r="B1653" s="202" t="s">
        <v>10190</v>
      </c>
      <c r="C1653" s="203" t="s">
        <v>1493</v>
      </c>
      <c r="D1653" s="203" t="s">
        <v>2308</v>
      </c>
      <c r="E1653" s="203" t="str">
        <f>CONCATENATE(SUM('Раздел 2'!K29:K29),"&gt;=",SUM('Раздел 2'!K30:K31))</f>
        <v>0&gt;=0</v>
      </c>
    </row>
    <row r="1654" spans="1:5" s="123" customFormat="1">
      <c r="A1654" s="201" t="str">
        <f>IF((SUM('Раздел 2'!L29:L29)&gt;=SUM('Раздел 2'!L30:L31)),"","Неверно!")</f>
        <v/>
      </c>
      <c r="B1654" s="202" t="s">
        <v>10190</v>
      </c>
      <c r="C1654" s="203" t="s">
        <v>1494</v>
      </c>
      <c r="D1654" s="203" t="s">
        <v>2308</v>
      </c>
      <c r="E1654" s="203" t="str">
        <f>CONCATENATE(SUM('Раздел 2'!L29:L29),"&gt;=",SUM('Раздел 2'!L30:L31))</f>
        <v>0&gt;=0</v>
      </c>
    </row>
    <row r="1655" spans="1:5" s="123" customFormat="1">
      <c r="A1655" s="201" t="str">
        <f>IF((SUM('Раздел 2'!M29:M29)&gt;=SUM('Раздел 2'!M30:M31)),"","Неверно!")</f>
        <v/>
      </c>
      <c r="B1655" s="202" t="s">
        <v>10190</v>
      </c>
      <c r="C1655" s="203" t="s">
        <v>1495</v>
      </c>
      <c r="D1655" s="203" t="s">
        <v>2308</v>
      </c>
      <c r="E1655" s="203" t="str">
        <f>CONCATENATE(SUM('Раздел 2'!M29:M29),"&gt;=",SUM('Раздел 2'!M30:M31))</f>
        <v>0&gt;=0</v>
      </c>
    </row>
    <row r="1656" spans="1:5" s="123" customFormat="1">
      <c r="A1656" s="201" t="str">
        <f>IF((SUM('Раздел 2'!N29:N29)&gt;=SUM('Раздел 2'!N30:N31)),"","Неверно!")</f>
        <v/>
      </c>
      <c r="B1656" s="202" t="s">
        <v>10190</v>
      </c>
      <c r="C1656" s="203" t="s">
        <v>1496</v>
      </c>
      <c r="D1656" s="203" t="s">
        <v>2308</v>
      </c>
      <c r="E1656" s="203" t="str">
        <f>CONCATENATE(SUM('Раздел 2'!N29:N29),"&gt;=",SUM('Раздел 2'!N30:N31))</f>
        <v>0&gt;=0</v>
      </c>
    </row>
    <row r="1657" spans="1:5" s="123" customFormat="1">
      <c r="A1657" s="201" t="str">
        <f>IF((SUM('Раздел 2'!K8:K8)&gt;=SUM('Раздел 2'!L8:L8)),"","Неверно!")</f>
        <v/>
      </c>
      <c r="B1657" s="202" t="s">
        <v>10191</v>
      </c>
      <c r="C1657" s="203" t="s">
        <v>1426</v>
      </c>
      <c r="D1657" s="203" t="s">
        <v>2307</v>
      </c>
      <c r="E1657" s="203" t="str">
        <f>CONCATENATE(SUM('Раздел 2'!K8:K8),"&gt;=",SUM('Раздел 2'!L8:L8))</f>
        <v>1&gt;=1</v>
      </c>
    </row>
    <row r="1658" spans="1:5" s="123" customFormat="1">
      <c r="A1658" s="201" t="str">
        <f>IF((SUM('Раздел 2'!K17:K17)&gt;=SUM('Раздел 2'!L17:L17)),"","Неверно!")</f>
        <v/>
      </c>
      <c r="B1658" s="202" t="s">
        <v>10191</v>
      </c>
      <c r="C1658" s="203" t="s">
        <v>1427</v>
      </c>
      <c r="D1658" s="203" t="s">
        <v>2307</v>
      </c>
      <c r="E1658" s="203" t="str">
        <f>CONCATENATE(SUM('Раздел 2'!K17:K17),"&gt;=",SUM('Раздел 2'!L17:L17))</f>
        <v>0&gt;=0</v>
      </c>
    </row>
    <row r="1659" spans="1:5" s="123" customFormat="1">
      <c r="A1659" s="201" t="str">
        <f>IF((SUM('Раздел 2'!K18:K18)&gt;=SUM('Раздел 2'!L18:L18)),"","Неверно!")</f>
        <v/>
      </c>
      <c r="B1659" s="202" t="s">
        <v>10191</v>
      </c>
      <c r="C1659" s="203" t="s">
        <v>1428</v>
      </c>
      <c r="D1659" s="203" t="s">
        <v>2307</v>
      </c>
      <c r="E1659" s="203" t="str">
        <f>CONCATENATE(SUM('Раздел 2'!K18:K18),"&gt;=",SUM('Раздел 2'!L18:L18))</f>
        <v>0&gt;=0</v>
      </c>
    </row>
    <row r="1660" spans="1:5" s="123" customFormat="1">
      <c r="A1660" s="201" t="str">
        <f>IF((SUM('Раздел 2'!K19:K19)&gt;=SUM('Раздел 2'!L19:L19)),"","Неверно!")</f>
        <v/>
      </c>
      <c r="B1660" s="202" t="s">
        <v>10191</v>
      </c>
      <c r="C1660" s="203" t="s">
        <v>1429</v>
      </c>
      <c r="D1660" s="203" t="s">
        <v>2307</v>
      </c>
      <c r="E1660" s="203" t="str">
        <f>CONCATENATE(SUM('Раздел 2'!K19:K19),"&gt;=",SUM('Раздел 2'!L19:L19))</f>
        <v>0&gt;=0</v>
      </c>
    </row>
    <row r="1661" spans="1:5" s="123" customFormat="1">
      <c r="A1661" s="201" t="str">
        <f>IF((SUM('Раздел 2'!K20:K20)&gt;=SUM('Раздел 2'!L20:L20)),"","Неверно!")</f>
        <v/>
      </c>
      <c r="B1661" s="202" t="s">
        <v>10191</v>
      </c>
      <c r="C1661" s="203" t="s">
        <v>1430</v>
      </c>
      <c r="D1661" s="203" t="s">
        <v>2307</v>
      </c>
      <c r="E1661" s="203" t="str">
        <f>CONCATENATE(SUM('Раздел 2'!K20:K20),"&gt;=",SUM('Раздел 2'!L20:L20))</f>
        <v>1&gt;=1</v>
      </c>
    </row>
    <row r="1662" spans="1:5" s="123" customFormat="1">
      <c r="A1662" s="201" t="str">
        <f>IF((SUM('Раздел 2'!K21:K21)&gt;=SUM('Раздел 2'!L21:L21)),"","Неверно!")</f>
        <v/>
      </c>
      <c r="B1662" s="202" t="s">
        <v>10191</v>
      </c>
      <c r="C1662" s="203" t="s">
        <v>1431</v>
      </c>
      <c r="D1662" s="203" t="s">
        <v>2307</v>
      </c>
      <c r="E1662" s="203" t="str">
        <f>CONCATENATE(SUM('Раздел 2'!K21:K21),"&gt;=",SUM('Раздел 2'!L21:L21))</f>
        <v>1&gt;=1</v>
      </c>
    </row>
    <row r="1663" spans="1:5" s="123" customFormat="1">
      <c r="A1663" s="201" t="str">
        <f>IF((SUM('Раздел 2'!K22:K22)&gt;=SUM('Раздел 2'!L22:L22)),"","Неверно!")</f>
        <v/>
      </c>
      <c r="B1663" s="202" t="s">
        <v>10191</v>
      </c>
      <c r="C1663" s="203" t="s">
        <v>1432</v>
      </c>
      <c r="D1663" s="203" t="s">
        <v>2307</v>
      </c>
      <c r="E1663" s="203" t="str">
        <f>CONCATENATE(SUM('Раздел 2'!K22:K22),"&gt;=",SUM('Раздел 2'!L22:L22))</f>
        <v>0&gt;=0</v>
      </c>
    </row>
    <row r="1664" spans="1:5" s="123" customFormat="1">
      <c r="A1664" s="201" t="str">
        <f>IF((SUM('Раздел 2'!K23:K23)&gt;=SUM('Раздел 2'!L23:L23)),"","Неверно!")</f>
        <v/>
      </c>
      <c r="B1664" s="202" t="s">
        <v>10191</v>
      </c>
      <c r="C1664" s="203" t="s">
        <v>1433</v>
      </c>
      <c r="D1664" s="203" t="s">
        <v>2307</v>
      </c>
      <c r="E1664" s="203" t="str">
        <f>CONCATENATE(SUM('Раздел 2'!K23:K23),"&gt;=",SUM('Раздел 2'!L23:L23))</f>
        <v>0&gt;=0</v>
      </c>
    </row>
    <row r="1665" spans="1:5" s="123" customFormat="1">
      <c r="A1665" s="201" t="str">
        <f>IF((SUM('Раздел 2'!K24:K24)&gt;=SUM('Раздел 2'!L24:L24)),"","Неверно!")</f>
        <v/>
      </c>
      <c r="B1665" s="202" t="s">
        <v>10191</v>
      </c>
      <c r="C1665" s="203" t="s">
        <v>1434</v>
      </c>
      <c r="D1665" s="203" t="s">
        <v>2307</v>
      </c>
      <c r="E1665" s="203" t="str">
        <f>CONCATENATE(SUM('Раздел 2'!K24:K24),"&gt;=",SUM('Раздел 2'!L24:L24))</f>
        <v>0&gt;=0</v>
      </c>
    </row>
    <row r="1666" spans="1:5" s="123" customFormat="1">
      <c r="A1666" s="201" t="str">
        <f>IF((SUM('Раздел 2'!K25:K25)&gt;=SUM('Раздел 2'!L25:L25)),"","Неверно!")</f>
        <v/>
      </c>
      <c r="B1666" s="202" t="s">
        <v>10191</v>
      </c>
      <c r="C1666" s="203" t="s">
        <v>1435</v>
      </c>
      <c r="D1666" s="203" t="s">
        <v>2307</v>
      </c>
      <c r="E1666" s="203" t="str">
        <f>CONCATENATE(SUM('Раздел 2'!K25:K25),"&gt;=",SUM('Раздел 2'!L25:L25))</f>
        <v>0&gt;=0</v>
      </c>
    </row>
    <row r="1667" spans="1:5" s="123" customFormat="1">
      <c r="A1667" s="201" t="str">
        <f>IF((SUM('Раздел 2'!K26:K26)&gt;=SUM('Раздел 2'!L26:L26)),"","Неверно!")</f>
        <v/>
      </c>
      <c r="B1667" s="202" t="s">
        <v>10191</v>
      </c>
      <c r="C1667" s="203" t="s">
        <v>1436</v>
      </c>
      <c r="D1667" s="203" t="s">
        <v>2307</v>
      </c>
      <c r="E1667" s="203" t="str">
        <f>CONCATENATE(SUM('Раздел 2'!K26:K26),"&gt;=",SUM('Раздел 2'!L26:L26))</f>
        <v>0&gt;=0</v>
      </c>
    </row>
    <row r="1668" spans="1:5" s="123" customFormat="1">
      <c r="A1668" s="201" t="str">
        <f>IF((SUM('Раздел 2'!K9:K9)&gt;=SUM('Раздел 2'!L9:L9)),"","Неверно!")</f>
        <v/>
      </c>
      <c r="B1668" s="202" t="s">
        <v>10191</v>
      </c>
      <c r="C1668" s="203" t="s">
        <v>1437</v>
      </c>
      <c r="D1668" s="203" t="s">
        <v>2307</v>
      </c>
      <c r="E1668" s="203" t="str">
        <f>CONCATENATE(SUM('Раздел 2'!K9:K9),"&gt;=",SUM('Раздел 2'!L9:L9))</f>
        <v>1&gt;=1</v>
      </c>
    </row>
    <row r="1669" spans="1:5" s="123" customFormat="1">
      <c r="A1669" s="201" t="str">
        <f>IF((SUM('Раздел 2'!K27:K27)&gt;=SUM('Раздел 2'!L27:L27)),"","Неверно!")</f>
        <v/>
      </c>
      <c r="B1669" s="202" t="s">
        <v>10191</v>
      </c>
      <c r="C1669" s="203" t="s">
        <v>1438</v>
      </c>
      <c r="D1669" s="203" t="s">
        <v>2307</v>
      </c>
      <c r="E1669" s="203" t="str">
        <f>CONCATENATE(SUM('Раздел 2'!K27:K27),"&gt;=",SUM('Раздел 2'!L27:L27))</f>
        <v>0&gt;=0</v>
      </c>
    </row>
    <row r="1670" spans="1:5" s="123" customFormat="1">
      <c r="A1670" s="201" t="str">
        <f>IF((SUM('Раздел 2'!K28:K28)&gt;=SUM('Раздел 2'!L28:L28)),"","Неверно!")</f>
        <v/>
      </c>
      <c r="B1670" s="202" t="s">
        <v>10191</v>
      </c>
      <c r="C1670" s="203" t="s">
        <v>1439</v>
      </c>
      <c r="D1670" s="203" t="s">
        <v>2307</v>
      </c>
      <c r="E1670" s="203" t="str">
        <f>CONCATENATE(SUM('Раздел 2'!K28:K28),"&gt;=",SUM('Раздел 2'!L28:L28))</f>
        <v>0&gt;=0</v>
      </c>
    </row>
    <row r="1671" spans="1:5" s="123" customFormat="1">
      <c r="A1671" s="201" t="str">
        <f>IF((SUM('Раздел 2'!K29:K29)&gt;=SUM('Раздел 2'!L29:L29)),"","Неверно!")</f>
        <v/>
      </c>
      <c r="B1671" s="202" t="s">
        <v>10191</v>
      </c>
      <c r="C1671" s="203" t="s">
        <v>1440</v>
      </c>
      <c r="D1671" s="203" t="s">
        <v>2307</v>
      </c>
      <c r="E1671" s="203" t="str">
        <f>CONCATENATE(SUM('Раздел 2'!K29:K29),"&gt;=",SUM('Раздел 2'!L29:L29))</f>
        <v>0&gt;=0</v>
      </c>
    </row>
    <row r="1672" spans="1:5" s="123" customFormat="1">
      <c r="A1672" s="201" t="str">
        <f>IF((SUM('Раздел 2'!K30:K30)&gt;=SUM('Раздел 2'!L30:L30)),"","Неверно!")</f>
        <v/>
      </c>
      <c r="B1672" s="202" t="s">
        <v>10191</v>
      </c>
      <c r="C1672" s="203" t="s">
        <v>1441</v>
      </c>
      <c r="D1672" s="203" t="s">
        <v>2307</v>
      </c>
      <c r="E1672" s="203" t="str">
        <f>CONCATENATE(SUM('Раздел 2'!K30:K30),"&gt;=",SUM('Раздел 2'!L30:L30))</f>
        <v>0&gt;=0</v>
      </c>
    </row>
    <row r="1673" spans="1:5" s="123" customFormat="1">
      <c r="A1673" s="201" t="str">
        <f>IF((SUM('Раздел 2'!K31:K31)&gt;=SUM('Раздел 2'!L31:L31)),"","Неверно!")</f>
        <v/>
      </c>
      <c r="B1673" s="202" t="s">
        <v>10191</v>
      </c>
      <c r="C1673" s="203" t="s">
        <v>1442</v>
      </c>
      <c r="D1673" s="203" t="s">
        <v>2307</v>
      </c>
      <c r="E1673" s="203" t="str">
        <f>CONCATENATE(SUM('Раздел 2'!K31:K31),"&gt;=",SUM('Раздел 2'!L31:L31))</f>
        <v>0&gt;=0</v>
      </c>
    </row>
    <row r="1674" spans="1:5" s="123" customFormat="1">
      <c r="A1674" s="201" t="str">
        <f>IF((SUM('Раздел 2'!K32:K32)&gt;=SUM('Раздел 2'!L32:L32)),"","Неверно!")</f>
        <v/>
      </c>
      <c r="B1674" s="202" t="s">
        <v>10191</v>
      </c>
      <c r="C1674" s="203" t="s">
        <v>1443</v>
      </c>
      <c r="D1674" s="203" t="s">
        <v>2307</v>
      </c>
      <c r="E1674" s="203" t="str">
        <f>CONCATENATE(SUM('Раздел 2'!K32:K32),"&gt;=",SUM('Раздел 2'!L32:L32))</f>
        <v>0&gt;=0</v>
      </c>
    </row>
    <row r="1675" spans="1:5" s="123" customFormat="1">
      <c r="A1675" s="201" t="str">
        <f>IF((SUM('Раздел 2'!K33:K33)&gt;=SUM('Раздел 2'!L33:L33)),"","Неверно!")</f>
        <v/>
      </c>
      <c r="B1675" s="202" t="s">
        <v>10191</v>
      </c>
      <c r="C1675" s="203" t="s">
        <v>1444</v>
      </c>
      <c r="D1675" s="203" t="s">
        <v>2307</v>
      </c>
      <c r="E1675" s="203" t="str">
        <f>CONCATENATE(SUM('Раздел 2'!K33:K33),"&gt;=",SUM('Раздел 2'!L33:L33))</f>
        <v>0&gt;=0</v>
      </c>
    </row>
    <row r="1676" spans="1:5" s="123" customFormat="1">
      <c r="A1676" s="201" t="str">
        <f>IF((SUM('Раздел 2'!K34:K34)&gt;=SUM('Раздел 2'!L34:L34)),"","Неверно!")</f>
        <v/>
      </c>
      <c r="B1676" s="202" t="s">
        <v>10191</v>
      </c>
      <c r="C1676" s="203" t="s">
        <v>1445</v>
      </c>
      <c r="D1676" s="203" t="s">
        <v>2307</v>
      </c>
      <c r="E1676" s="203" t="str">
        <f>CONCATENATE(SUM('Раздел 2'!K34:K34),"&gt;=",SUM('Раздел 2'!L34:L34))</f>
        <v>0&gt;=0</v>
      </c>
    </row>
    <row r="1677" spans="1:5" s="123" customFormat="1">
      <c r="A1677" s="201" t="str">
        <f>IF((SUM('Раздел 2'!K35:K35)&gt;=SUM('Раздел 2'!L35:L35)),"","Неверно!")</f>
        <v/>
      </c>
      <c r="B1677" s="202" t="s">
        <v>10191</v>
      </c>
      <c r="C1677" s="203" t="s">
        <v>1446</v>
      </c>
      <c r="D1677" s="203" t="s">
        <v>2307</v>
      </c>
      <c r="E1677" s="203" t="str">
        <f>CONCATENATE(SUM('Раздел 2'!K35:K35),"&gt;=",SUM('Раздел 2'!L35:L35))</f>
        <v>0&gt;=0</v>
      </c>
    </row>
    <row r="1678" spans="1:5" s="123" customFormat="1">
      <c r="A1678" s="201" t="str">
        <f>IF((SUM('Раздел 2'!K36:K36)&gt;=SUM('Раздел 2'!L36:L36)),"","Неверно!")</f>
        <v/>
      </c>
      <c r="B1678" s="202" t="s">
        <v>10191</v>
      </c>
      <c r="C1678" s="203" t="s">
        <v>1447</v>
      </c>
      <c r="D1678" s="203" t="s">
        <v>2307</v>
      </c>
      <c r="E1678" s="203" t="str">
        <f>CONCATENATE(SUM('Раздел 2'!K36:K36),"&gt;=",SUM('Раздел 2'!L36:L36))</f>
        <v>0&gt;=0</v>
      </c>
    </row>
    <row r="1679" spans="1:5" s="123" customFormat="1">
      <c r="A1679" s="201" t="str">
        <f>IF((SUM('Раздел 2'!K10:K10)&gt;=SUM('Раздел 2'!L10:L10)),"","Неверно!")</f>
        <v/>
      </c>
      <c r="B1679" s="202" t="s">
        <v>10191</v>
      </c>
      <c r="C1679" s="203" t="s">
        <v>1448</v>
      </c>
      <c r="D1679" s="203" t="s">
        <v>2307</v>
      </c>
      <c r="E1679" s="203" t="str">
        <f>CONCATENATE(SUM('Раздел 2'!K10:K10),"&gt;=",SUM('Раздел 2'!L10:L10))</f>
        <v>0&gt;=0</v>
      </c>
    </row>
    <row r="1680" spans="1:5" s="123" customFormat="1">
      <c r="A1680" s="201" t="str">
        <f>IF((SUM('Раздел 2'!K37:K37)&gt;=SUM('Раздел 2'!L37:L37)),"","Неверно!")</f>
        <v/>
      </c>
      <c r="B1680" s="202" t="s">
        <v>10191</v>
      </c>
      <c r="C1680" s="203" t="s">
        <v>1449</v>
      </c>
      <c r="D1680" s="203" t="s">
        <v>2307</v>
      </c>
      <c r="E1680" s="203" t="str">
        <f>CONCATENATE(SUM('Раздел 2'!K37:K37),"&gt;=",SUM('Раздел 2'!L37:L37))</f>
        <v>0&gt;=0</v>
      </c>
    </row>
    <row r="1681" spans="1:5" s="123" customFormat="1">
      <c r="A1681" s="201" t="str">
        <f>IF((SUM('Раздел 2'!K38:K38)&gt;=SUM('Раздел 2'!L38:L38)),"","Неверно!")</f>
        <v/>
      </c>
      <c r="B1681" s="202" t="s">
        <v>10191</v>
      </c>
      <c r="C1681" s="203" t="s">
        <v>1450</v>
      </c>
      <c r="D1681" s="203" t="s">
        <v>2307</v>
      </c>
      <c r="E1681" s="203" t="str">
        <f>CONCATENATE(SUM('Раздел 2'!K38:K38),"&gt;=",SUM('Раздел 2'!L38:L38))</f>
        <v>0&gt;=0</v>
      </c>
    </row>
    <row r="1682" spans="1:5" s="123" customFormat="1">
      <c r="A1682" s="201" t="str">
        <f>IF((SUM('Раздел 2'!K39:K39)&gt;=SUM('Раздел 2'!L39:L39)),"","Неверно!")</f>
        <v/>
      </c>
      <c r="B1682" s="202" t="s">
        <v>10191</v>
      </c>
      <c r="C1682" s="203" t="s">
        <v>1451</v>
      </c>
      <c r="D1682" s="203" t="s">
        <v>2307</v>
      </c>
      <c r="E1682" s="203" t="str">
        <f>CONCATENATE(SUM('Раздел 2'!K39:K39),"&gt;=",SUM('Раздел 2'!L39:L39))</f>
        <v>0&gt;=0</v>
      </c>
    </row>
    <row r="1683" spans="1:5" s="123" customFormat="1">
      <c r="A1683" s="201" t="str">
        <f>IF((SUM('Раздел 2'!K40:K40)&gt;=SUM('Раздел 2'!L40:L40)),"","Неверно!")</f>
        <v/>
      </c>
      <c r="B1683" s="202" t="s">
        <v>10191</v>
      </c>
      <c r="C1683" s="203" t="s">
        <v>1452</v>
      </c>
      <c r="D1683" s="203" t="s">
        <v>2307</v>
      </c>
      <c r="E1683" s="203" t="str">
        <f>CONCATENATE(SUM('Раздел 2'!K40:K40),"&gt;=",SUM('Раздел 2'!L40:L40))</f>
        <v>0&gt;=0</v>
      </c>
    </row>
    <row r="1684" spans="1:5" s="123" customFormat="1">
      <c r="A1684" s="201" t="str">
        <f>IF((SUM('Раздел 2'!K41:K41)&gt;=SUM('Раздел 2'!L41:L41)),"","Неверно!")</f>
        <v/>
      </c>
      <c r="B1684" s="202" t="s">
        <v>10191</v>
      </c>
      <c r="C1684" s="203" t="s">
        <v>1453</v>
      </c>
      <c r="D1684" s="203" t="s">
        <v>2307</v>
      </c>
      <c r="E1684" s="203" t="str">
        <f>CONCATENATE(SUM('Раздел 2'!K41:K41),"&gt;=",SUM('Раздел 2'!L41:L41))</f>
        <v>0&gt;=0</v>
      </c>
    </row>
    <row r="1685" spans="1:5" s="123" customFormat="1">
      <c r="A1685" s="201" t="str">
        <f>IF((SUM('Раздел 2'!K42:K42)&gt;=SUM('Раздел 2'!L42:L42)),"","Неверно!")</f>
        <v/>
      </c>
      <c r="B1685" s="202" t="s">
        <v>10191</v>
      </c>
      <c r="C1685" s="203" t="s">
        <v>1454</v>
      </c>
      <c r="D1685" s="203" t="s">
        <v>2307</v>
      </c>
      <c r="E1685" s="203" t="str">
        <f>CONCATENATE(SUM('Раздел 2'!K42:K42),"&gt;=",SUM('Раздел 2'!L42:L42))</f>
        <v>0&gt;=0</v>
      </c>
    </row>
    <row r="1686" spans="1:5" s="123" customFormat="1">
      <c r="A1686" s="201" t="str">
        <f>IF((SUM('Раздел 2'!K43:K43)&gt;=SUM('Раздел 2'!L43:L43)),"","Неверно!")</f>
        <v/>
      </c>
      <c r="B1686" s="202" t="s">
        <v>10191</v>
      </c>
      <c r="C1686" s="203" t="s">
        <v>1455</v>
      </c>
      <c r="D1686" s="203" t="s">
        <v>2307</v>
      </c>
      <c r="E1686" s="203" t="str">
        <f>CONCATENATE(SUM('Раздел 2'!K43:K43),"&gt;=",SUM('Раздел 2'!L43:L43))</f>
        <v>0&gt;=0</v>
      </c>
    </row>
    <row r="1687" spans="1:5" s="123" customFormat="1">
      <c r="A1687" s="201" t="str">
        <f>IF((SUM('Раздел 2'!K44:K44)&gt;=SUM('Раздел 2'!L44:L44)),"","Неверно!")</f>
        <v/>
      </c>
      <c r="B1687" s="202" t="s">
        <v>10191</v>
      </c>
      <c r="C1687" s="203" t="s">
        <v>1456</v>
      </c>
      <c r="D1687" s="203" t="s">
        <v>2307</v>
      </c>
      <c r="E1687" s="203" t="str">
        <f>CONCATENATE(SUM('Раздел 2'!K44:K44),"&gt;=",SUM('Раздел 2'!L44:L44))</f>
        <v>0&gt;=0</v>
      </c>
    </row>
    <row r="1688" spans="1:5" s="123" customFormat="1">
      <c r="A1688" s="201" t="str">
        <f>IF((SUM('Раздел 2'!K45:K45)&gt;=SUM('Раздел 2'!L45:L45)),"","Неверно!")</f>
        <v/>
      </c>
      <c r="B1688" s="202" t="s">
        <v>10191</v>
      </c>
      <c r="C1688" s="203" t="s">
        <v>1457</v>
      </c>
      <c r="D1688" s="203" t="s">
        <v>2307</v>
      </c>
      <c r="E1688" s="203" t="str">
        <f>CONCATENATE(SUM('Раздел 2'!K45:K45),"&gt;=",SUM('Раздел 2'!L45:L45))</f>
        <v>0&gt;=0</v>
      </c>
    </row>
    <row r="1689" spans="1:5" s="123" customFormat="1">
      <c r="A1689" s="201" t="str">
        <f>IF((SUM('Раздел 2'!K46:K46)&gt;=SUM('Раздел 2'!L46:L46)),"","Неверно!")</f>
        <v/>
      </c>
      <c r="B1689" s="202" t="s">
        <v>10191</v>
      </c>
      <c r="C1689" s="203" t="s">
        <v>1458</v>
      </c>
      <c r="D1689" s="203" t="s">
        <v>2307</v>
      </c>
      <c r="E1689" s="203" t="str">
        <f>CONCATENATE(SUM('Раздел 2'!K46:K46),"&gt;=",SUM('Раздел 2'!L46:L46))</f>
        <v>0&gt;=0</v>
      </c>
    </row>
    <row r="1690" spans="1:5" s="123" customFormat="1">
      <c r="A1690" s="201" t="str">
        <f>IF((SUM('Раздел 2'!K11:K11)&gt;=SUM('Раздел 2'!L11:L11)),"","Неверно!")</f>
        <v/>
      </c>
      <c r="B1690" s="202" t="s">
        <v>10191</v>
      </c>
      <c r="C1690" s="203" t="s">
        <v>1459</v>
      </c>
      <c r="D1690" s="203" t="s">
        <v>2307</v>
      </c>
      <c r="E1690" s="203" t="str">
        <f>CONCATENATE(SUM('Раздел 2'!K11:K11),"&gt;=",SUM('Раздел 2'!L11:L11))</f>
        <v>0&gt;=0</v>
      </c>
    </row>
    <row r="1691" spans="1:5" s="123" customFormat="1">
      <c r="A1691" s="201" t="str">
        <f>IF((SUM('Раздел 2'!K47:K47)&gt;=SUM('Раздел 2'!L47:L47)),"","Неверно!")</f>
        <v/>
      </c>
      <c r="B1691" s="202" t="s">
        <v>10191</v>
      </c>
      <c r="C1691" s="203" t="s">
        <v>1460</v>
      </c>
      <c r="D1691" s="203" t="s">
        <v>2307</v>
      </c>
      <c r="E1691" s="203" t="str">
        <f>CONCATENATE(SUM('Раздел 2'!K47:K47),"&gt;=",SUM('Раздел 2'!L47:L47))</f>
        <v>0&gt;=0</v>
      </c>
    </row>
    <row r="1692" spans="1:5" s="123" customFormat="1">
      <c r="A1692" s="201" t="str">
        <f>IF((SUM('Раздел 2'!K48:K48)&gt;=SUM('Раздел 2'!L48:L48)),"","Неверно!")</f>
        <v/>
      </c>
      <c r="B1692" s="202" t="s">
        <v>10191</v>
      </c>
      <c r="C1692" s="203" t="s">
        <v>1461</v>
      </c>
      <c r="D1692" s="203" t="s">
        <v>2307</v>
      </c>
      <c r="E1692" s="203" t="str">
        <f>CONCATENATE(SUM('Раздел 2'!K48:K48),"&gt;=",SUM('Раздел 2'!L48:L48))</f>
        <v>0&gt;=0</v>
      </c>
    </row>
    <row r="1693" spans="1:5" s="123" customFormat="1">
      <c r="A1693" s="201" t="str">
        <f>IF((SUM('Раздел 2'!K49:K49)&gt;=SUM('Раздел 2'!L49:L49)),"","Неверно!")</f>
        <v/>
      </c>
      <c r="B1693" s="202" t="s">
        <v>10191</v>
      </c>
      <c r="C1693" s="203" t="s">
        <v>1462</v>
      </c>
      <c r="D1693" s="203" t="s">
        <v>2307</v>
      </c>
      <c r="E1693" s="203" t="str">
        <f>CONCATENATE(SUM('Раздел 2'!K49:K49),"&gt;=",SUM('Раздел 2'!L49:L49))</f>
        <v>0&gt;=0</v>
      </c>
    </row>
    <row r="1694" spans="1:5" s="123" customFormat="1">
      <c r="A1694" s="201" t="str">
        <f>IF((SUM('Раздел 2'!K50:K50)&gt;=SUM('Раздел 2'!L50:L50)),"","Неверно!")</f>
        <v/>
      </c>
      <c r="B1694" s="202" t="s">
        <v>10191</v>
      </c>
      <c r="C1694" s="203" t="s">
        <v>1463</v>
      </c>
      <c r="D1694" s="203" t="s">
        <v>2307</v>
      </c>
      <c r="E1694" s="203" t="str">
        <f>CONCATENATE(SUM('Раздел 2'!K50:K50),"&gt;=",SUM('Раздел 2'!L50:L50))</f>
        <v>0&gt;=0</v>
      </c>
    </row>
    <row r="1695" spans="1:5" s="123" customFormat="1">
      <c r="A1695" s="201" t="str">
        <f>IF((SUM('Раздел 2'!K51:K51)&gt;=SUM('Раздел 2'!L51:L51)),"","Неверно!")</f>
        <v/>
      </c>
      <c r="B1695" s="202" t="s">
        <v>10191</v>
      </c>
      <c r="C1695" s="203" t="s">
        <v>1464</v>
      </c>
      <c r="D1695" s="203" t="s">
        <v>2307</v>
      </c>
      <c r="E1695" s="203" t="str">
        <f>CONCATENATE(SUM('Раздел 2'!K51:K51),"&gt;=",SUM('Раздел 2'!L51:L51))</f>
        <v>0&gt;=0</v>
      </c>
    </row>
    <row r="1696" spans="1:5" s="123" customFormat="1">
      <c r="A1696" s="201" t="str">
        <f>IF((SUM('Раздел 2'!K52:K52)&gt;=SUM('Раздел 2'!L52:L52)),"","Неверно!")</f>
        <v/>
      </c>
      <c r="B1696" s="202" t="s">
        <v>10191</v>
      </c>
      <c r="C1696" s="203" t="s">
        <v>1465</v>
      </c>
      <c r="D1696" s="203" t="s">
        <v>2307</v>
      </c>
      <c r="E1696" s="203" t="str">
        <f>CONCATENATE(SUM('Раздел 2'!K52:K52),"&gt;=",SUM('Раздел 2'!L52:L52))</f>
        <v>0&gt;=0</v>
      </c>
    </row>
    <row r="1697" spans="1:5" s="123" customFormat="1">
      <c r="A1697" s="201" t="str">
        <f>IF((SUM('Раздел 2'!K53:K53)&gt;=SUM('Раздел 2'!L53:L53)),"","Неверно!")</f>
        <v/>
      </c>
      <c r="B1697" s="202" t="s">
        <v>10191</v>
      </c>
      <c r="C1697" s="203" t="s">
        <v>1466</v>
      </c>
      <c r="D1697" s="203" t="s">
        <v>2307</v>
      </c>
      <c r="E1697" s="203" t="str">
        <f>CONCATENATE(SUM('Раздел 2'!K53:K53),"&gt;=",SUM('Раздел 2'!L53:L53))</f>
        <v>0&gt;=0</v>
      </c>
    </row>
    <row r="1698" spans="1:5" s="123" customFormat="1">
      <c r="A1698" s="201" t="str">
        <f>IF((SUM('Раздел 2'!K54:K54)&gt;=SUM('Раздел 2'!L54:L54)),"","Неверно!")</f>
        <v/>
      </c>
      <c r="B1698" s="202" t="s">
        <v>10191</v>
      </c>
      <c r="C1698" s="203" t="s">
        <v>1467</v>
      </c>
      <c r="D1698" s="203" t="s">
        <v>2307</v>
      </c>
      <c r="E1698" s="203" t="str">
        <f>CONCATENATE(SUM('Раздел 2'!K54:K54),"&gt;=",SUM('Раздел 2'!L54:L54))</f>
        <v>0&gt;=0</v>
      </c>
    </row>
    <row r="1699" spans="1:5" s="123" customFormat="1">
      <c r="A1699" s="201" t="str">
        <f>IF((SUM('Раздел 2'!K55:K55)&gt;=SUM('Раздел 2'!L55:L55)),"","Неверно!")</f>
        <v/>
      </c>
      <c r="B1699" s="202" t="s">
        <v>10191</v>
      </c>
      <c r="C1699" s="203" t="s">
        <v>1468</v>
      </c>
      <c r="D1699" s="203" t="s">
        <v>2307</v>
      </c>
      <c r="E1699" s="203" t="str">
        <f>CONCATENATE(SUM('Раздел 2'!K55:K55),"&gt;=",SUM('Раздел 2'!L55:L55))</f>
        <v>0&gt;=0</v>
      </c>
    </row>
    <row r="1700" spans="1:5" s="123" customFormat="1">
      <c r="A1700" s="201" t="str">
        <f>IF((SUM('Раздел 2'!K12:K12)&gt;=SUM('Раздел 2'!L12:L12)),"","Неверно!")</f>
        <v/>
      </c>
      <c r="B1700" s="202" t="s">
        <v>10191</v>
      </c>
      <c r="C1700" s="203" t="s">
        <v>1469</v>
      </c>
      <c r="D1700" s="203" t="s">
        <v>2307</v>
      </c>
      <c r="E1700" s="203" t="str">
        <f>CONCATENATE(SUM('Раздел 2'!K12:K12),"&gt;=",SUM('Раздел 2'!L12:L12))</f>
        <v>0&gt;=0</v>
      </c>
    </row>
    <row r="1701" spans="1:5" s="123" customFormat="1">
      <c r="A1701" s="201" t="str">
        <f>IF((SUM('Раздел 2'!K13:K13)&gt;=SUM('Раздел 2'!L13:L13)),"","Неверно!")</f>
        <v/>
      </c>
      <c r="B1701" s="202" t="s">
        <v>10191</v>
      </c>
      <c r="C1701" s="203" t="s">
        <v>1470</v>
      </c>
      <c r="D1701" s="203" t="s">
        <v>2307</v>
      </c>
      <c r="E1701" s="203" t="str">
        <f>CONCATENATE(SUM('Раздел 2'!K13:K13),"&gt;=",SUM('Раздел 2'!L13:L13))</f>
        <v>0&gt;=0</v>
      </c>
    </row>
    <row r="1702" spans="1:5" s="123" customFormat="1">
      <c r="A1702" s="201" t="str">
        <f>IF((SUM('Раздел 2'!K14:K14)&gt;=SUM('Раздел 2'!L14:L14)),"","Неверно!")</f>
        <v/>
      </c>
      <c r="B1702" s="202" t="s">
        <v>10191</v>
      </c>
      <c r="C1702" s="203" t="s">
        <v>1471</v>
      </c>
      <c r="D1702" s="203" t="s">
        <v>2307</v>
      </c>
      <c r="E1702" s="203" t="str">
        <f>CONCATENATE(SUM('Раздел 2'!K14:K14),"&gt;=",SUM('Раздел 2'!L14:L14))</f>
        <v>0&gt;=0</v>
      </c>
    </row>
    <row r="1703" spans="1:5" s="123" customFormat="1">
      <c r="A1703" s="201" t="str">
        <f>IF((SUM('Раздел 2'!K15:K15)&gt;=SUM('Раздел 2'!L15:L15)),"","Неверно!")</f>
        <v/>
      </c>
      <c r="B1703" s="202" t="s">
        <v>10191</v>
      </c>
      <c r="C1703" s="203" t="s">
        <v>1472</v>
      </c>
      <c r="D1703" s="203" t="s">
        <v>2307</v>
      </c>
      <c r="E1703" s="203" t="str">
        <f>CONCATENATE(SUM('Раздел 2'!K15:K15),"&gt;=",SUM('Раздел 2'!L15:L15))</f>
        <v>0&gt;=0</v>
      </c>
    </row>
    <row r="1704" spans="1:5" s="123" customFormat="1">
      <c r="A1704" s="201" t="str">
        <f>IF((SUM('Раздел 2'!K16:K16)&gt;=SUM('Раздел 2'!L16:L16)),"","Неверно!")</f>
        <v/>
      </c>
      <c r="B1704" s="202" t="s">
        <v>10191</v>
      </c>
      <c r="C1704" s="203" t="s">
        <v>1473</v>
      </c>
      <c r="D1704" s="203" t="s">
        <v>2307</v>
      </c>
      <c r="E1704" s="203" t="str">
        <f>CONCATENATE(SUM('Раздел 2'!K16:K16),"&gt;=",SUM('Раздел 2'!L16:L16))</f>
        <v>0&gt;=0</v>
      </c>
    </row>
    <row r="1705" spans="1:5" s="123" customFormat="1">
      <c r="A1705" s="201" t="str">
        <f>IF((SUM('Раздел 2'!F41:F41)&gt;=SUM('Раздел 2'!F42:F43)),"","Неверно!")</f>
        <v/>
      </c>
      <c r="B1705" s="202" t="s">
        <v>10192</v>
      </c>
      <c r="C1705" s="203" t="s">
        <v>1416</v>
      </c>
      <c r="D1705" s="203" t="s">
        <v>2306</v>
      </c>
      <c r="E1705" s="203" t="str">
        <f>CONCATENATE(SUM('Раздел 2'!F41:F41),"&gt;=",SUM('Раздел 2'!F42:F43))</f>
        <v>0&gt;=0</v>
      </c>
    </row>
    <row r="1706" spans="1:5" s="123" customFormat="1">
      <c r="A1706" s="201" t="str">
        <f>IF((SUM('Раздел 2'!O41:O41)&gt;=SUM('Раздел 2'!O42:O43)),"","Неверно!")</f>
        <v/>
      </c>
      <c r="B1706" s="202" t="s">
        <v>10192</v>
      </c>
      <c r="C1706" s="203" t="s">
        <v>1417</v>
      </c>
      <c r="D1706" s="203" t="s">
        <v>2306</v>
      </c>
      <c r="E1706" s="203" t="str">
        <f>CONCATENATE(SUM('Раздел 2'!O41:O41),"&gt;=",SUM('Раздел 2'!O42:O43))</f>
        <v>0&gt;=0</v>
      </c>
    </row>
    <row r="1707" spans="1:5" s="123" customFormat="1">
      <c r="A1707" s="201" t="str">
        <f>IF((SUM('Раздел 2'!G41:G41)&gt;=SUM('Раздел 2'!G42:G43)),"","Неверно!")</f>
        <v/>
      </c>
      <c r="B1707" s="202" t="s">
        <v>10192</v>
      </c>
      <c r="C1707" s="203" t="s">
        <v>1418</v>
      </c>
      <c r="D1707" s="203" t="s">
        <v>2306</v>
      </c>
      <c r="E1707" s="203" t="str">
        <f>CONCATENATE(SUM('Раздел 2'!G41:G41),"&gt;=",SUM('Раздел 2'!G42:G43))</f>
        <v>0&gt;=0</v>
      </c>
    </row>
    <row r="1708" spans="1:5" s="123" customFormat="1">
      <c r="A1708" s="201" t="str">
        <f>IF((SUM('Раздел 2'!H41:H41)&gt;=SUM('Раздел 2'!H42:H43)),"","Неверно!")</f>
        <v/>
      </c>
      <c r="B1708" s="202" t="s">
        <v>10192</v>
      </c>
      <c r="C1708" s="203" t="s">
        <v>1419</v>
      </c>
      <c r="D1708" s="203" t="s">
        <v>2306</v>
      </c>
      <c r="E1708" s="203" t="str">
        <f>CONCATENATE(SUM('Раздел 2'!H41:H41),"&gt;=",SUM('Раздел 2'!H42:H43))</f>
        <v>0&gt;=0</v>
      </c>
    </row>
    <row r="1709" spans="1:5" s="123" customFormat="1">
      <c r="A1709" s="201" t="str">
        <f>IF((SUM('Раздел 2'!I41:I41)&gt;=SUM('Раздел 2'!I42:I43)),"","Неверно!")</f>
        <v/>
      </c>
      <c r="B1709" s="202" t="s">
        <v>10192</v>
      </c>
      <c r="C1709" s="203" t="s">
        <v>1420</v>
      </c>
      <c r="D1709" s="203" t="s">
        <v>2306</v>
      </c>
      <c r="E1709" s="203" t="str">
        <f>CONCATENATE(SUM('Раздел 2'!I41:I41),"&gt;=",SUM('Раздел 2'!I42:I43))</f>
        <v>0&gt;=0</v>
      </c>
    </row>
    <row r="1710" spans="1:5" s="123" customFormat="1">
      <c r="A1710" s="201" t="str">
        <f>IF((SUM('Раздел 2'!J41:J41)&gt;=SUM('Раздел 2'!J42:J43)),"","Неверно!")</f>
        <v/>
      </c>
      <c r="B1710" s="202" t="s">
        <v>10192</v>
      </c>
      <c r="C1710" s="203" t="s">
        <v>1421</v>
      </c>
      <c r="D1710" s="203" t="s">
        <v>2306</v>
      </c>
      <c r="E1710" s="203" t="str">
        <f>CONCATENATE(SUM('Раздел 2'!J41:J41),"&gt;=",SUM('Раздел 2'!J42:J43))</f>
        <v>0&gt;=0</v>
      </c>
    </row>
    <row r="1711" spans="1:5" s="123" customFormat="1">
      <c r="A1711" s="201" t="str">
        <f>IF((SUM('Раздел 2'!K41:K41)&gt;=SUM('Раздел 2'!K42:K43)),"","Неверно!")</f>
        <v/>
      </c>
      <c r="B1711" s="202" t="s">
        <v>10192</v>
      </c>
      <c r="C1711" s="203" t="s">
        <v>1422</v>
      </c>
      <c r="D1711" s="203" t="s">
        <v>2306</v>
      </c>
      <c r="E1711" s="203" t="str">
        <f>CONCATENATE(SUM('Раздел 2'!K41:K41),"&gt;=",SUM('Раздел 2'!K42:K43))</f>
        <v>0&gt;=0</v>
      </c>
    </row>
    <row r="1712" spans="1:5" s="123" customFormat="1">
      <c r="A1712" s="201" t="str">
        <f>IF((SUM('Раздел 2'!L41:L41)&gt;=SUM('Раздел 2'!L42:L43)),"","Неверно!")</f>
        <v/>
      </c>
      <c r="B1712" s="202" t="s">
        <v>10192</v>
      </c>
      <c r="C1712" s="203" t="s">
        <v>1423</v>
      </c>
      <c r="D1712" s="203" t="s">
        <v>2306</v>
      </c>
      <c r="E1712" s="203" t="str">
        <f>CONCATENATE(SUM('Раздел 2'!L41:L41),"&gt;=",SUM('Раздел 2'!L42:L43))</f>
        <v>0&gt;=0</v>
      </c>
    </row>
    <row r="1713" spans="1:5" s="123" customFormat="1">
      <c r="A1713" s="201" t="str">
        <f>IF((SUM('Раздел 2'!M41:M41)&gt;=SUM('Раздел 2'!M42:M43)),"","Неверно!")</f>
        <v/>
      </c>
      <c r="B1713" s="202" t="s">
        <v>10192</v>
      </c>
      <c r="C1713" s="203" t="s">
        <v>1424</v>
      </c>
      <c r="D1713" s="203" t="s">
        <v>2306</v>
      </c>
      <c r="E1713" s="203" t="str">
        <f>CONCATENATE(SUM('Раздел 2'!M41:M41),"&gt;=",SUM('Раздел 2'!M42:M43))</f>
        <v>0&gt;=0</v>
      </c>
    </row>
    <row r="1714" spans="1:5" s="123" customFormat="1">
      <c r="A1714" s="201" t="str">
        <f>IF((SUM('Раздел 2'!N41:N41)&gt;=SUM('Раздел 2'!N42:N43)),"","Неверно!")</f>
        <v/>
      </c>
      <c r="B1714" s="202" t="s">
        <v>10192</v>
      </c>
      <c r="C1714" s="203" t="s">
        <v>1425</v>
      </c>
      <c r="D1714" s="203" t="s">
        <v>2306</v>
      </c>
      <c r="E1714" s="203" t="str">
        <f>CONCATENATE(SUM('Раздел 2'!N41:N41),"&gt;=",SUM('Раздел 2'!N42:N43))</f>
        <v>0&gt;=0</v>
      </c>
    </row>
    <row r="1715" spans="1:5" s="123" customFormat="1">
      <c r="A1715" s="201" t="str">
        <f>IF((SUM('Раздел 2'!F8:F8)=SUM('Раздел 2'!G8:J8)),"","Неверно!")</f>
        <v/>
      </c>
      <c r="B1715" s="202" t="s">
        <v>10193</v>
      </c>
      <c r="C1715" s="203" t="s">
        <v>1368</v>
      </c>
      <c r="D1715" s="203" t="s">
        <v>2305</v>
      </c>
      <c r="E1715" s="203" t="str">
        <f>CONCATENATE(SUM('Раздел 2'!F8:F8),"=",SUM('Раздел 2'!G8:J8))</f>
        <v>2=2</v>
      </c>
    </row>
    <row r="1716" spans="1:5" s="123" customFormat="1">
      <c r="A1716" s="201" t="str">
        <f>IF((SUM('Раздел 2'!F17:F17)=SUM('Раздел 2'!G17:J17)),"","Неверно!")</f>
        <v/>
      </c>
      <c r="B1716" s="202" t="s">
        <v>10193</v>
      </c>
      <c r="C1716" s="203" t="s">
        <v>1369</v>
      </c>
      <c r="D1716" s="203" t="s">
        <v>2305</v>
      </c>
      <c r="E1716" s="203" t="str">
        <f>CONCATENATE(SUM('Раздел 2'!F17:F17),"=",SUM('Раздел 2'!G17:J17))</f>
        <v>0=0</v>
      </c>
    </row>
    <row r="1717" spans="1:5" s="123" customFormat="1">
      <c r="A1717" s="201" t="str">
        <f>IF((SUM('Раздел 2'!F18:F18)=SUM('Раздел 2'!G18:J18)),"","Неверно!")</f>
        <v/>
      </c>
      <c r="B1717" s="202" t="s">
        <v>10193</v>
      </c>
      <c r="C1717" s="203" t="s">
        <v>1370</v>
      </c>
      <c r="D1717" s="203" t="s">
        <v>2305</v>
      </c>
      <c r="E1717" s="203" t="str">
        <f>CONCATENATE(SUM('Раздел 2'!F18:F18),"=",SUM('Раздел 2'!G18:J18))</f>
        <v>0=0</v>
      </c>
    </row>
    <row r="1718" spans="1:5" s="123" customFormat="1">
      <c r="A1718" s="201" t="str">
        <f>IF((SUM('Раздел 2'!F19:F19)=SUM('Раздел 2'!G19:J19)),"","Неверно!")</f>
        <v/>
      </c>
      <c r="B1718" s="202" t="s">
        <v>10193</v>
      </c>
      <c r="C1718" s="203" t="s">
        <v>1371</v>
      </c>
      <c r="D1718" s="203" t="s">
        <v>2305</v>
      </c>
      <c r="E1718" s="203" t="str">
        <f>CONCATENATE(SUM('Раздел 2'!F19:F19),"=",SUM('Раздел 2'!G19:J19))</f>
        <v>0=0</v>
      </c>
    </row>
    <row r="1719" spans="1:5" s="123" customFormat="1">
      <c r="A1719" s="201" t="str">
        <f>IF((SUM('Раздел 2'!F20:F20)=SUM('Раздел 2'!G20:J20)),"","Неверно!")</f>
        <v/>
      </c>
      <c r="B1719" s="202" t="s">
        <v>10193</v>
      </c>
      <c r="C1719" s="203" t="s">
        <v>1372</v>
      </c>
      <c r="D1719" s="203" t="s">
        <v>2305</v>
      </c>
      <c r="E1719" s="203" t="str">
        <f>CONCATENATE(SUM('Раздел 2'!F20:F20),"=",SUM('Раздел 2'!G20:J20))</f>
        <v>2=2</v>
      </c>
    </row>
    <row r="1720" spans="1:5" s="123" customFormat="1">
      <c r="A1720" s="201" t="str">
        <f>IF((SUM('Раздел 2'!F21:F21)=SUM('Раздел 2'!G21:J21)),"","Неверно!")</f>
        <v/>
      </c>
      <c r="B1720" s="202" t="s">
        <v>10193</v>
      </c>
      <c r="C1720" s="203" t="s">
        <v>1373</v>
      </c>
      <c r="D1720" s="203" t="s">
        <v>2305</v>
      </c>
      <c r="E1720" s="203" t="str">
        <f>CONCATENATE(SUM('Раздел 2'!F21:F21),"=",SUM('Раздел 2'!G21:J21))</f>
        <v>1=1</v>
      </c>
    </row>
    <row r="1721" spans="1:5" s="123" customFormat="1">
      <c r="A1721" s="201" t="str">
        <f>IF((SUM('Раздел 2'!F22:F22)=SUM('Раздел 2'!G22:J22)),"","Неверно!")</f>
        <v/>
      </c>
      <c r="B1721" s="202" t="s">
        <v>10193</v>
      </c>
      <c r="C1721" s="203" t="s">
        <v>1374</v>
      </c>
      <c r="D1721" s="203" t="s">
        <v>2305</v>
      </c>
      <c r="E1721" s="203" t="str">
        <f>CONCATENATE(SUM('Раздел 2'!F22:F22),"=",SUM('Раздел 2'!G22:J22))</f>
        <v>0=0</v>
      </c>
    </row>
    <row r="1722" spans="1:5" s="123" customFormat="1">
      <c r="A1722" s="201" t="str">
        <f>IF((SUM('Раздел 2'!F23:F23)=SUM('Раздел 2'!G23:J23)),"","Неверно!")</f>
        <v/>
      </c>
      <c r="B1722" s="202" t="s">
        <v>10193</v>
      </c>
      <c r="C1722" s="203" t="s">
        <v>1375</v>
      </c>
      <c r="D1722" s="203" t="s">
        <v>2305</v>
      </c>
      <c r="E1722" s="203" t="str">
        <f>CONCATENATE(SUM('Раздел 2'!F23:F23),"=",SUM('Раздел 2'!G23:J23))</f>
        <v>0=0</v>
      </c>
    </row>
    <row r="1723" spans="1:5" s="123" customFormat="1">
      <c r="A1723" s="201" t="str">
        <f>IF((SUM('Раздел 2'!F24:F24)=SUM('Раздел 2'!G24:J24)),"","Неверно!")</f>
        <v/>
      </c>
      <c r="B1723" s="202" t="s">
        <v>10193</v>
      </c>
      <c r="C1723" s="203" t="s">
        <v>1376</v>
      </c>
      <c r="D1723" s="203" t="s">
        <v>2305</v>
      </c>
      <c r="E1723" s="203" t="str">
        <f>CONCATENATE(SUM('Раздел 2'!F24:F24),"=",SUM('Раздел 2'!G24:J24))</f>
        <v>0=0</v>
      </c>
    </row>
    <row r="1724" spans="1:5" s="123" customFormat="1">
      <c r="A1724" s="201" t="str">
        <f>IF((SUM('Раздел 2'!F25:F25)=SUM('Раздел 2'!G25:J25)),"","Неверно!")</f>
        <v/>
      </c>
      <c r="B1724" s="202" t="s">
        <v>10193</v>
      </c>
      <c r="C1724" s="203" t="s">
        <v>1377</v>
      </c>
      <c r="D1724" s="203" t="s">
        <v>2305</v>
      </c>
      <c r="E1724" s="203" t="str">
        <f>CONCATENATE(SUM('Раздел 2'!F25:F25),"=",SUM('Раздел 2'!G25:J25))</f>
        <v>0=0</v>
      </c>
    </row>
    <row r="1725" spans="1:5" s="123" customFormat="1">
      <c r="A1725" s="201" t="str">
        <f>IF((SUM('Раздел 2'!F26:F26)=SUM('Раздел 2'!G26:J26)),"","Неверно!")</f>
        <v/>
      </c>
      <c r="B1725" s="202" t="s">
        <v>10193</v>
      </c>
      <c r="C1725" s="203" t="s">
        <v>1378</v>
      </c>
      <c r="D1725" s="203" t="s">
        <v>2305</v>
      </c>
      <c r="E1725" s="203" t="str">
        <f>CONCATENATE(SUM('Раздел 2'!F26:F26),"=",SUM('Раздел 2'!G26:J26))</f>
        <v>0=0</v>
      </c>
    </row>
    <row r="1726" spans="1:5" s="123" customFormat="1">
      <c r="A1726" s="201" t="str">
        <f>IF((SUM('Раздел 2'!F9:F9)=SUM('Раздел 2'!G9:J9)),"","Неверно!")</f>
        <v/>
      </c>
      <c r="B1726" s="202" t="s">
        <v>10193</v>
      </c>
      <c r="C1726" s="203" t="s">
        <v>1379</v>
      </c>
      <c r="D1726" s="203" t="s">
        <v>2305</v>
      </c>
      <c r="E1726" s="203" t="str">
        <f>CONCATENATE(SUM('Раздел 2'!F9:F9),"=",SUM('Раздел 2'!G9:J9))</f>
        <v>1=1</v>
      </c>
    </row>
    <row r="1727" spans="1:5" s="123" customFormat="1">
      <c r="A1727" s="201" t="str">
        <f>IF((SUM('Раздел 2'!F27:F27)=SUM('Раздел 2'!G27:J27)),"","Неверно!")</f>
        <v/>
      </c>
      <c r="B1727" s="202" t="s">
        <v>10193</v>
      </c>
      <c r="C1727" s="203" t="s">
        <v>1380</v>
      </c>
      <c r="D1727" s="203" t="s">
        <v>2305</v>
      </c>
      <c r="E1727" s="203" t="str">
        <f>CONCATENATE(SUM('Раздел 2'!F27:F27),"=",SUM('Раздел 2'!G27:J27))</f>
        <v>0=0</v>
      </c>
    </row>
    <row r="1728" spans="1:5" s="123" customFormat="1">
      <c r="A1728" s="201" t="str">
        <f>IF((SUM('Раздел 2'!F28:F28)=SUM('Раздел 2'!G28:J28)),"","Неверно!")</f>
        <v/>
      </c>
      <c r="B1728" s="202" t="s">
        <v>10193</v>
      </c>
      <c r="C1728" s="203" t="s">
        <v>1381</v>
      </c>
      <c r="D1728" s="203" t="s">
        <v>2305</v>
      </c>
      <c r="E1728" s="203" t="str">
        <f>CONCATENATE(SUM('Раздел 2'!F28:F28),"=",SUM('Раздел 2'!G28:J28))</f>
        <v>0=0</v>
      </c>
    </row>
    <row r="1729" spans="1:5" s="123" customFormat="1">
      <c r="A1729" s="201" t="str">
        <f>IF((SUM('Раздел 2'!F29:F29)=SUM('Раздел 2'!G29:J29)),"","Неверно!")</f>
        <v/>
      </c>
      <c r="B1729" s="202" t="s">
        <v>10193</v>
      </c>
      <c r="C1729" s="203" t="s">
        <v>1382</v>
      </c>
      <c r="D1729" s="203" t="s">
        <v>2305</v>
      </c>
      <c r="E1729" s="203" t="str">
        <f>CONCATENATE(SUM('Раздел 2'!F29:F29),"=",SUM('Раздел 2'!G29:J29))</f>
        <v>0=0</v>
      </c>
    </row>
    <row r="1730" spans="1:5" s="123" customFormat="1">
      <c r="A1730" s="201" t="str">
        <f>IF((SUM('Раздел 2'!F30:F30)=SUM('Раздел 2'!G30:J30)),"","Неверно!")</f>
        <v/>
      </c>
      <c r="B1730" s="202" t="s">
        <v>10193</v>
      </c>
      <c r="C1730" s="203" t="s">
        <v>1383</v>
      </c>
      <c r="D1730" s="203" t="s">
        <v>2305</v>
      </c>
      <c r="E1730" s="203" t="str">
        <f>CONCATENATE(SUM('Раздел 2'!F30:F30),"=",SUM('Раздел 2'!G30:J30))</f>
        <v>0=0</v>
      </c>
    </row>
    <row r="1731" spans="1:5" s="123" customFormat="1">
      <c r="A1731" s="201" t="str">
        <f>IF((SUM('Раздел 2'!F31:F31)=SUM('Раздел 2'!G31:J31)),"","Неверно!")</f>
        <v/>
      </c>
      <c r="B1731" s="202" t="s">
        <v>10193</v>
      </c>
      <c r="C1731" s="203" t="s">
        <v>1384</v>
      </c>
      <c r="D1731" s="203" t="s">
        <v>2305</v>
      </c>
      <c r="E1731" s="203" t="str">
        <f>CONCATENATE(SUM('Раздел 2'!F31:F31),"=",SUM('Раздел 2'!G31:J31))</f>
        <v>0=0</v>
      </c>
    </row>
    <row r="1732" spans="1:5" s="123" customFormat="1">
      <c r="A1732" s="201" t="str">
        <f>IF((SUM('Раздел 2'!F32:F32)=SUM('Раздел 2'!G32:J32)),"","Неверно!")</f>
        <v/>
      </c>
      <c r="B1732" s="202" t="s">
        <v>10193</v>
      </c>
      <c r="C1732" s="203" t="s">
        <v>1385</v>
      </c>
      <c r="D1732" s="203" t="s">
        <v>2305</v>
      </c>
      <c r="E1732" s="203" t="str">
        <f>CONCATENATE(SUM('Раздел 2'!F32:F32),"=",SUM('Раздел 2'!G32:J32))</f>
        <v>0=0</v>
      </c>
    </row>
    <row r="1733" spans="1:5" s="123" customFormat="1">
      <c r="A1733" s="201" t="str">
        <f>IF((SUM('Раздел 2'!F33:F33)=SUM('Раздел 2'!G33:J33)),"","Неверно!")</f>
        <v/>
      </c>
      <c r="B1733" s="202" t="s">
        <v>10193</v>
      </c>
      <c r="C1733" s="203" t="s">
        <v>1386</v>
      </c>
      <c r="D1733" s="203" t="s">
        <v>2305</v>
      </c>
      <c r="E1733" s="203" t="str">
        <f>CONCATENATE(SUM('Раздел 2'!F33:F33),"=",SUM('Раздел 2'!G33:J33))</f>
        <v>0=0</v>
      </c>
    </row>
    <row r="1734" spans="1:5" s="123" customFormat="1">
      <c r="A1734" s="201" t="str">
        <f>IF((SUM('Раздел 2'!F34:F34)=SUM('Раздел 2'!G34:J34)),"","Неверно!")</f>
        <v/>
      </c>
      <c r="B1734" s="202" t="s">
        <v>10193</v>
      </c>
      <c r="C1734" s="203" t="s">
        <v>1387</v>
      </c>
      <c r="D1734" s="203" t="s">
        <v>2305</v>
      </c>
      <c r="E1734" s="203" t="str">
        <f>CONCATENATE(SUM('Раздел 2'!F34:F34),"=",SUM('Раздел 2'!G34:J34))</f>
        <v>0=0</v>
      </c>
    </row>
    <row r="1735" spans="1:5" s="123" customFormat="1">
      <c r="A1735" s="201" t="str">
        <f>IF((SUM('Раздел 2'!F35:F35)=SUM('Раздел 2'!G35:J35)),"","Неверно!")</f>
        <v/>
      </c>
      <c r="B1735" s="202" t="s">
        <v>10193</v>
      </c>
      <c r="C1735" s="203" t="s">
        <v>1388</v>
      </c>
      <c r="D1735" s="203" t="s">
        <v>2305</v>
      </c>
      <c r="E1735" s="203" t="str">
        <f>CONCATENATE(SUM('Раздел 2'!F35:F35),"=",SUM('Раздел 2'!G35:J35))</f>
        <v>0=0</v>
      </c>
    </row>
    <row r="1736" spans="1:5" s="123" customFormat="1">
      <c r="A1736" s="201" t="str">
        <f>IF((SUM('Раздел 2'!F36:F36)=SUM('Раздел 2'!G36:J36)),"","Неверно!")</f>
        <v/>
      </c>
      <c r="B1736" s="202" t="s">
        <v>10193</v>
      </c>
      <c r="C1736" s="203" t="s">
        <v>1389</v>
      </c>
      <c r="D1736" s="203" t="s">
        <v>2305</v>
      </c>
      <c r="E1736" s="203" t="str">
        <f>CONCATENATE(SUM('Раздел 2'!F36:F36),"=",SUM('Раздел 2'!G36:J36))</f>
        <v>0=0</v>
      </c>
    </row>
    <row r="1737" spans="1:5" s="123" customFormat="1">
      <c r="A1737" s="201" t="str">
        <f>IF((SUM('Раздел 2'!F10:F10)=SUM('Раздел 2'!G10:J10)),"","Неверно!")</f>
        <v/>
      </c>
      <c r="B1737" s="202" t="s">
        <v>10193</v>
      </c>
      <c r="C1737" s="203" t="s">
        <v>1390</v>
      </c>
      <c r="D1737" s="203" t="s">
        <v>2305</v>
      </c>
      <c r="E1737" s="203" t="str">
        <f>CONCATENATE(SUM('Раздел 2'!F10:F10),"=",SUM('Раздел 2'!G10:J10))</f>
        <v>0=0</v>
      </c>
    </row>
    <row r="1738" spans="1:5" s="123" customFormat="1">
      <c r="A1738" s="201" t="str">
        <f>IF((SUM('Раздел 2'!F37:F37)=SUM('Раздел 2'!G37:J37)),"","Неверно!")</f>
        <v/>
      </c>
      <c r="B1738" s="202" t="s">
        <v>10193</v>
      </c>
      <c r="C1738" s="203" t="s">
        <v>1391</v>
      </c>
      <c r="D1738" s="203" t="s">
        <v>2305</v>
      </c>
      <c r="E1738" s="203" t="str">
        <f>CONCATENATE(SUM('Раздел 2'!F37:F37),"=",SUM('Раздел 2'!G37:J37))</f>
        <v>0=0</v>
      </c>
    </row>
    <row r="1739" spans="1:5" s="123" customFormat="1">
      <c r="A1739" s="201" t="str">
        <f>IF((SUM('Раздел 2'!F38:F38)=SUM('Раздел 2'!G38:J38)),"","Неверно!")</f>
        <v/>
      </c>
      <c r="B1739" s="202" t="s">
        <v>10193</v>
      </c>
      <c r="C1739" s="203" t="s">
        <v>1392</v>
      </c>
      <c r="D1739" s="203" t="s">
        <v>2305</v>
      </c>
      <c r="E1739" s="203" t="str">
        <f>CONCATENATE(SUM('Раздел 2'!F38:F38),"=",SUM('Раздел 2'!G38:J38))</f>
        <v>0=0</v>
      </c>
    </row>
    <row r="1740" spans="1:5" s="123" customFormat="1">
      <c r="A1740" s="201" t="str">
        <f>IF((SUM('Раздел 2'!F39:F39)=SUM('Раздел 2'!G39:J39)),"","Неверно!")</f>
        <v/>
      </c>
      <c r="B1740" s="202" t="s">
        <v>10193</v>
      </c>
      <c r="C1740" s="203" t="s">
        <v>1393</v>
      </c>
      <c r="D1740" s="203" t="s">
        <v>2305</v>
      </c>
      <c r="E1740" s="203" t="str">
        <f>CONCATENATE(SUM('Раздел 2'!F39:F39),"=",SUM('Раздел 2'!G39:J39))</f>
        <v>0=0</v>
      </c>
    </row>
    <row r="1741" spans="1:5" s="123" customFormat="1">
      <c r="A1741" s="201" t="str">
        <f>IF((SUM('Раздел 2'!F40:F40)=SUM('Раздел 2'!G40:J40)),"","Неверно!")</f>
        <v/>
      </c>
      <c r="B1741" s="202" t="s">
        <v>10193</v>
      </c>
      <c r="C1741" s="203" t="s">
        <v>1394</v>
      </c>
      <c r="D1741" s="203" t="s">
        <v>2305</v>
      </c>
      <c r="E1741" s="203" t="str">
        <f>CONCATENATE(SUM('Раздел 2'!F40:F40),"=",SUM('Раздел 2'!G40:J40))</f>
        <v>0=0</v>
      </c>
    </row>
    <row r="1742" spans="1:5" s="123" customFormat="1">
      <c r="A1742" s="201" t="str">
        <f>IF((SUM('Раздел 2'!F41:F41)=SUM('Раздел 2'!G41:J41)),"","Неверно!")</f>
        <v/>
      </c>
      <c r="B1742" s="202" t="s">
        <v>10193</v>
      </c>
      <c r="C1742" s="203" t="s">
        <v>1395</v>
      </c>
      <c r="D1742" s="203" t="s">
        <v>2305</v>
      </c>
      <c r="E1742" s="203" t="str">
        <f>CONCATENATE(SUM('Раздел 2'!F41:F41),"=",SUM('Раздел 2'!G41:J41))</f>
        <v>0=0</v>
      </c>
    </row>
    <row r="1743" spans="1:5" s="123" customFormat="1">
      <c r="A1743" s="201" t="str">
        <f>IF((SUM('Раздел 2'!F42:F42)=SUM('Раздел 2'!G42:J42)),"","Неверно!")</f>
        <v/>
      </c>
      <c r="B1743" s="202" t="s">
        <v>10193</v>
      </c>
      <c r="C1743" s="203" t="s">
        <v>1396</v>
      </c>
      <c r="D1743" s="203" t="s">
        <v>2305</v>
      </c>
      <c r="E1743" s="203" t="str">
        <f>CONCATENATE(SUM('Раздел 2'!F42:F42),"=",SUM('Раздел 2'!G42:J42))</f>
        <v>0=0</v>
      </c>
    </row>
    <row r="1744" spans="1:5" s="123" customFormat="1">
      <c r="A1744" s="201" t="str">
        <f>IF((SUM('Раздел 2'!F43:F43)=SUM('Раздел 2'!G43:J43)),"","Неверно!")</f>
        <v/>
      </c>
      <c r="B1744" s="202" t="s">
        <v>10193</v>
      </c>
      <c r="C1744" s="203" t="s">
        <v>1397</v>
      </c>
      <c r="D1744" s="203" t="s">
        <v>2305</v>
      </c>
      <c r="E1744" s="203" t="str">
        <f>CONCATENATE(SUM('Раздел 2'!F43:F43),"=",SUM('Раздел 2'!G43:J43))</f>
        <v>0=0</v>
      </c>
    </row>
    <row r="1745" spans="1:5" s="123" customFormat="1">
      <c r="A1745" s="201" t="str">
        <f>IF((SUM('Раздел 2'!F44:F44)=SUM('Раздел 2'!G44:J44)),"","Неверно!")</f>
        <v/>
      </c>
      <c r="B1745" s="202" t="s">
        <v>10193</v>
      </c>
      <c r="C1745" s="203" t="s">
        <v>1398</v>
      </c>
      <c r="D1745" s="203" t="s">
        <v>2305</v>
      </c>
      <c r="E1745" s="203" t="str">
        <f>CONCATENATE(SUM('Раздел 2'!F44:F44),"=",SUM('Раздел 2'!G44:J44))</f>
        <v>0=0</v>
      </c>
    </row>
    <row r="1746" spans="1:5" s="123" customFormat="1">
      <c r="A1746" s="201" t="str">
        <f>IF((SUM('Раздел 2'!F45:F45)=SUM('Раздел 2'!G45:J45)),"","Неверно!")</f>
        <v/>
      </c>
      <c r="B1746" s="202" t="s">
        <v>10193</v>
      </c>
      <c r="C1746" s="203" t="s">
        <v>1399</v>
      </c>
      <c r="D1746" s="203" t="s">
        <v>2305</v>
      </c>
      <c r="E1746" s="203" t="str">
        <f>CONCATENATE(SUM('Раздел 2'!F45:F45),"=",SUM('Раздел 2'!G45:J45))</f>
        <v>0=0</v>
      </c>
    </row>
    <row r="1747" spans="1:5" s="123" customFormat="1">
      <c r="A1747" s="201" t="str">
        <f>IF((SUM('Раздел 2'!F46:F46)=SUM('Раздел 2'!G46:J46)),"","Неверно!")</f>
        <v/>
      </c>
      <c r="B1747" s="202" t="s">
        <v>10193</v>
      </c>
      <c r="C1747" s="203" t="s">
        <v>1400</v>
      </c>
      <c r="D1747" s="203" t="s">
        <v>2305</v>
      </c>
      <c r="E1747" s="203" t="str">
        <f>CONCATENATE(SUM('Раздел 2'!F46:F46),"=",SUM('Раздел 2'!G46:J46))</f>
        <v>0=0</v>
      </c>
    </row>
    <row r="1748" spans="1:5" s="123" customFormat="1">
      <c r="A1748" s="201" t="str">
        <f>IF((SUM('Раздел 2'!F11:F11)=SUM('Раздел 2'!G11:J11)),"","Неверно!")</f>
        <v/>
      </c>
      <c r="B1748" s="202" t="s">
        <v>10193</v>
      </c>
      <c r="C1748" s="203" t="s">
        <v>1401</v>
      </c>
      <c r="D1748" s="203" t="s">
        <v>2305</v>
      </c>
      <c r="E1748" s="203" t="str">
        <f>CONCATENATE(SUM('Раздел 2'!F11:F11),"=",SUM('Раздел 2'!G11:J11))</f>
        <v>0=0</v>
      </c>
    </row>
    <row r="1749" spans="1:5" s="123" customFormat="1">
      <c r="A1749" s="201" t="str">
        <f>IF((SUM('Раздел 2'!F47:F47)=SUM('Раздел 2'!G47:J47)),"","Неверно!")</f>
        <v/>
      </c>
      <c r="B1749" s="202" t="s">
        <v>10193</v>
      </c>
      <c r="C1749" s="203" t="s">
        <v>1402</v>
      </c>
      <c r="D1749" s="203" t="s">
        <v>2305</v>
      </c>
      <c r="E1749" s="203" t="str">
        <f>CONCATENATE(SUM('Раздел 2'!F47:F47),"=",SUM('Раздел 2'!G47:J47))</f>
        <v>0=0</v>
      </c>
    </row>
    <row r="1750" spans="1:5" s="123" customFormat="1">
      <c r="A1750" s="201" t="str">
        <f>IF((SUM('Раздел 2'!F48:F48)=SUM('Раздел 2'!G48:J48)),"","Неверно!")</f>
        <v/>
      </c>
      <c r="B1750" s="202" t="s">
        <v>10193</v>
      </c>
      <c r="C1750" s="203" t="s">
        <v>1403</v>
      </c>
      <c r="D1750" s="203" t="s">
        <v>2305</v>
      </c>
      <c r="E1750" s="203" t="str">
        <f>CONCATENATE(SUM('Раздел 2'!F48:F48),"=",SUM('Раздел 2'!G48:J48))</f>
        <v>0=0</v>
      </c>
    </row>
    <row r="1751" spans="1:5" s="123" customFormat="1">
      <c r="A1751" s="201" t="str">
        <f>IF((SUM('Раздел 2'!F49:F49)=SUM('Раздел 2'!G49:J49)),"","Неверно!")</f>
        <v/>
      </c>
      <c r="B1751" s="202" t="s">
        <v>10193</v>
      </c>
      <c r="C1751" s="203" t="s">
        <v>1404</v>
      </c>
      <c r="D1751" s="203" t="s">
        <v>2305</v>
      </c>
      <c r="E1751" s="203" t="str">
        <f>CONCATENATE(SUM('Раздел 2'!F49:F49),"=",SUM('Раздел 2'!G49:J49))</f>
        <v>0=0</v>
      </c>
    </row>
    <row r="1752" spans="1:5" s="123" customFormat="1">
      <c r="A1752" s="201" t="str">
        <f>IF((SUM('Раздел 2'!F50:F50)=SUM('Раздел 2'!G50:J50)),"","Неверно!")</f>
        <v/>
      </c>
      <c r="B1752" s="202" t="s">
        <v>10193</v>
      </c>
      <c r="C1752" s="203" t="s">
        <v>1405</v>
      </c>
      <c r="D1752" s="203" t="s">
        <v>2305</v>
      </c>
      <c r="E1752" s="203" t="str">
        <f>CONCATENATE(SUM('Раздел 2'!F50:F50),"=",SUM('Раздел 2'!G50:J50))</f>
        <v>0=0</v>
      </c>
    </row>
    <row r="1753" spans="1:5" s="123" customFormat="1">
      <c r="A1753" s="201" t="str">
        <f>IF((SUM('Раздел 2'!F51:F51)=SUM('Раздел 2'!G51:J51)),"","Неверно!")</f>
        <v/>
      </c>
      <c r="B1753" s="202" t="s">
        <v>10193</v>
      </c>
      <c r="C1753" s="203" t="s">
        <v>1406</v>
      </c>
      <c r="D1753" s="203" t="s">
        <v>2305</v>
      </c>
      <c r="E1753" s="203" t="str">
        <f>CONCATENATE(SUM('Раздел 2'!F51:F51),"=",SUM('Раздел 2'!G51:J51))</f>
        <v>0=0</v>
      </c>
    </row>
    <row r="1754" spans="1:5" s="123" customFormat="1">
      <c r="A1754" s="201" t="str">
        <f>IF((SUM('Раздел 2'!F52:F52)=SUM('Раздел 2'!G52:J52)),"","Неверно!")</f>
        <v/>
      </c>
      <c r="B1754" s="202" t="s">
        <v>10193</v>
      </c>
      <c r="C1754" s="203" t="s">
        <v>1407</v>
      </c>
      <c r="D1754" s="203" t="s">
        <v>2305</v>
      </c>
      <c r="E1754" s="203" t="str">
        <f>CONCATENATE(SUM('Раздел 2'!F52:F52),"=",SUM('Раздел 2'!G52:J52))</f>
        <v>0=0</v>
      </c>
    </row>
    <row r="1755" spans="1:5" s="123" customFormat="1">
      <c r="A1755" s="201" t="str">
        <f>IF((SUM('Раздел 2'!F53:F53)=SUM('Раздел 2'!G53:J53)),"","Неверно!")</f>
        <v/>
      </c>
      <c r="B1755" s="202" t="s">
        <v>10193</v>
      </c>
      <c r="C1755" s="203" t="s">
        <v>1408</v>
      </c>
      <c r="D1755" s="203" t="s">
        <v>2305</v>
      </c>
      <c r="E1755" s="203" t="str">
        <f>CONCATENATE(SUM('Раздел 2'!F53:F53),"=",SUM('Раздел 2'!G53:J53))</f>
        <v>0=0</v>
      </c>
    </row>
    <row r="1756" spans="1:5" s="123" customFormat="1">
      <c r="A1756" s="201" t="str">
        <f>IF((SUM('Раздел 2'!F54:F54)=SUM('Раздел 2'!G54:J54)),"","Неверно!")</f>
        <v/>
      </c>
      <c r="B1756" s="202" t="s">
        <v>10193</v>
      </c>
      <c r="C1756" s="203" t="s">
        <v>1409</v>
      </c>
      <c r="D1756" s="203" t="s">
        <v>2305</v>
      </c>
      <c r="E1756" s="203" t="str">
        <f>CONCATENATE(SUM('Раздел 2'!F54:F54),"=",SUM('Раздел 2'!G54:J54))</f>
        <v>0=0</v>
      </c>
    </row>
    <row r="1757" spans="1:5" s="123" customFormat="1">
      <c r="A1757" s="201" t="str">
        <f>IF((SUM('Раздел 2'!F55:F55)=SUM('Раздел 2'!G55:J55)),"","Неверно!")</f>
        <v/>
      </c>
      <c r="B1757" s="202" t="s">
        <v>10193</v>
      </c>
      <c r="C1757" s="203" t="s">
        <v>1410</v>
      </c>
      <c r="D1757" s="203" t="s">
        <v>2305</v>
      </c>
      <c r="E1757" s="203" t="str">
        <f>CONCATENATE(SUM('Раздел 2'!F55:F55),"=",SUM('Раздел 2'!G55:J55))</f>
        <v>0=0</v>
      </c>
    </row>
    <row r="1758" spans="1:5" s="123" customFormat="1">
      <c r="A1758" s="201" t="str">
        <f>IF((SUM('Раздел 2'!F12:F12)=SUM('Раздел 2'!G12:J12)),"","Неверно!")</f>
        <v/>
      </c>
      <c r="B1758" s="202" t="s">
        <v>10193</v>
      </c>
      <c r="C1758" s="203" t="s">
        <v>1411</v>
      </c>
      <c r="D1758" s="203" t="s">
        <v>2305</v>
      </c>
      <c r="E1758" s="203" t="str">
        <f>CONCATENATE(SUM('Раздел 2'!F12:F12),"=",SUM('Раздел 2'!G12:J12))</f>
        <v>0=0</v>
      </c>
    </row>
    <row r="1759" spans="1:5" s="123" customFormat="1">
      <c r="A1759" s="201" t="str">
        <f>IF((SUM('Раздел 2'!F13:F13)=SUM('Раздел 2'!G13:J13)),"","Неверно!")</f>
        <v/>
      </c>
      <c r="B1759" s="202" t="s">
        <v>10193</v>
      </c>
      <c r="C1759" s="203" t="s">
        <v>1412</v>
      </c>
      <c r="D1759" s="203" t="s">
        <v>2305</v>
      </c>
      <c r="E1759" s="203" t="str">
        <f>CONCATENATE(SUM('Раздел 2'!F13:F13),"=",SUM('Раздел 2'!G13:J13))</f>
        <v>0=0</v>
      </c>
    </row>
    <row r="1760" spans="1:5" s="123" customFormat="1">
      <c r="A1760" s="201" t="str">
        <f>IF((SUM('Раздел 2'!F14:F14)=SUM('Раздел 2'!G14:J14)),"","Неверно!")</f>
        <v/>
      </c>
      <c r="B1760" s="202" t="s">
        <v>10193</v>
      </c>
      <c r="C1760" s="203" t="s">
        <v>1413</v>
      </c>
      <c r="D1760" s="203" t="s">
        <v>2305</v>
      </c>
      <c r="E1760" s="203" t="str">
        <f>CONCATENATE(SUM('Раздел 2'!F14:F14),"=",SUM('Раздел 2'!G14:J14))</f>
        <v>0=0</v>
      </c>
    </row>
    <row r="1761" spans="1:5" s="123" customFormat="1">
      <c r="A1761" s="201" t="str">
        <f>IF((SUM('Раздел 2'!F15:F15)=SUM('Раздел 2'!G15:J15)),"","Неверно!")</f>
        <v/>
      </c>
      <c r="B1761" s="202" t="s">
        <v>10193</v>
      </c>
      <c r="C1761" s="203" t="s">
        <v>1414</v>
      </c>
      <c r="D1761" s="203" t="s">
        <v>2305</v>
      </c>
      <c r="E1761" s="203" t="str">
        <f>CONCATENATE(SUM('Раздел 2'!F15:F15),"=",SUM('Раздел 2'!G15:J15))</f>
        <v>0=0</v>
      </c>
    </row>
    <row r="1762" spans="1:5" s="123" customFormat="1">
      <c r="A1762" s="201" t="str">
        <f>IF((SUM('Раздел 2'!F16:F16)=SUM('Раздел 2'!G16:J16)),"","Неверно!")</f>
        <v/>
      </c>
      <c r="B1762" s="202" t="s">
        <v>10193</v>
      </c>
      <c r="C1762" s="203" t="s">
        <v>1415</v>
      </c>
      <c r="D1762" s="203" t="s">
        <v>2305</v>
      </c>
      <c r="E1762" s="203" t="str">
        <f>CONCATENATE(SUM('Раздел 2'!F16:F16),"=",SUM('Раздел 2'!G16:J16))</f>
        <v>0=0</v>
      </c>
    </row>
    <row r="1763" spans="1:5" s="123" customFormat="1">
      <c r="A1763" s="201" t="str">
        <f>IF((SUM('Раздел 2'!F11:F11)&gt;=SUM('Раздел 2'!F12:F13)),"","Неверно!")</f>
        <v/>
      </c>
      <c r="B1763" s="202" t="s">
        <v>10194</v>
      </c>
      <c r="C1763" s="203" t="s">
        <v>1188</v>
      </c>
      <c r="D1763" s="203" t="s">
        <v>2304</v>
      </c>
      <c r="E1763" s="203" t="str">
        <f>CONCATENATE(SUM('Раздел 2'!F11:F11),"&gt;=",SUM('Раздел 2'!F12:F13))</f>
        <v>0&gt;=0</v>
      </c>
    </row>
    <row r="1764" spans="1:5" s="123" customFormat="1">
      <c r="A1764" s="201" t="str">
        <f>IF((SUM('Раздел 2'!O11:O11)&gt;=SUM('Раздел 2'!O12:O13)),"","Неверно!")</f>
        <v/>
      </c>
      <c r="B1764" s="202" t="s">
        <v>10194</v>
      </c>
      <c r="C1764" s="203" t="s">
        <v>1189</v>
      </c>
      <c r="D1764" s="203" t="s">
        <v>2304</v>
      </c>
      <c r="E1764" s="203" t="str">
        <f>CONCATENATE(SUM('Раздел 2'!O11:O11),"&gt;=",SUM('Раздел 2'!O12:O13))</f>
        <v>0&gt;=0</v>
      </c>
    </row>
    <row r="1765" spans="1:5" s="123" customFormat="1">
      <c r="A1765" s="201" t="str">
        <f>IF((SUM('Раздел 2'!G11:G11)&gt;=SUM('Раздел 2'!G12:G13)),"","Неверно!")</f>
        <v/>
      </c>
      <c r="B1765" s="202" t="s">
        <v>10194</v>
      </c>
      <c r="C1765" s="203" t="s">
        <v>1190</v>
      </c>
      <c r="D1765" s="203" t="s">
        <v>2304</v>
      </c>
      <c r="E1765" s="203" t="str">
        <f>CONCATENATE(SUM('Раздел 2'!G11:G11),"&gt;=",SUM('Раздел 2'!G12:G13))</f>
        <v>0&gt;=0</v>
      </c>
    </row>
    <row r="1766" spans="1:5" s="123" customFormat="1">
      <c r="A1766" s="201" t="str">
        <f>IF((SUM('Раздел 2'!H11:H11)&gt;=SUM('Раздел 2'!H12:H13)),"","Неверно!")</f>
        <v/>
      </c>
      <c r="B1766" s="202" t="s">
        <v>10194</v>
      </c>
      <c r="C1766" s="203" t="s">
        <v>1191</v>
      </c>
      <c r="D1766" s="203" t="s">
        <v>2304</v>
      </c>
      <c r="E1766" s="203" t="str">
        <f>CONCATENATE(SUM('Раздел 2'!H11:H11),"&gt;=",SUM('Раздел 2'!H12:H13))</f>
        <v>0&gt;=0</v>
      </c>
    </row>
    <row r="1767" spans="1:5" s="123" customFormat="1">
      <c r="A1767" s="201" t="str">
        <f>IF((SUM('Раздел 2'!I11:I11)&gt;=SUM('Раздел 2'!I12:I13)),"","Неверно!")</f>
        <v/>
      </c>
      <c r="B1767" s="202" t="s">
        <v>10194</v>
      </c>
      <c r="C1767" s="203" t="s">
        <v>1192</v>
      </c>
      <c r="D1767" s="203" t="s">
        <v>2304</v>
      </c>
      <c r="E1767" s="203" t="str">
        <f>CONCATENATE(SUM('Раздел 2'!I11:I11),"&gt;=",SUM('Раздел 2'!I12:I13))</f>
        <v>0&gt;=0</v>
      </c>
    </row>
    <row r="1768" spans="1:5" s="123" customFormat="1">
      <c r="A1768" s="201" t="str">
        <f>IF((SUM('Раздел 2'!J11:J11)&gt;=SUM('Раздел 2'!J12:J13)),"","Неверно!")</f>
        <v/>
      </c>
      <c r="B1768" s="202" t="s">
        <v>10194</v>
      </c>
      <c r="C1768" s="203" t="s">
        <v>1193</v>
      </c>
      <c r="D1768" s="203" t="s">
        <v>2304</v>
      </c>
      <c r="E1768" s="203" t="str">
        <f>CONCATENATE(SUM('Раздел 2'!J11:J11),"&gt;=",SUM('Раздел 2'!J12:J13))</f>
        <v>0&gt;=0</v>
      </c>
    </row>
    <row r="1769" spans="1:5" s="123" customFormat="1">
      <c r="A1769" s="201" t="str">
        <f>IF((SUM('Раздел 2'!K11:K11)&gt;=SUM('Раздел 2'!K12:K13)),"","Неверно!")</f>
        <v/>
      </c>
      <c r="B1769" s="202" t="s">
        <v>10194</v>
      </c>
      <c r="C1769" s="203" t="s">
        <v>1194</v>
      </c>
      <c r="D1769" s="203" t="s">
        <v>2304</v>
      </c>
      <c r="E1769" s="203" t="str">
        <f>CONCATENATE(SUM('Раздел 2'!K11:K11),"&gt;=",SUM('Раздел 2'!K12:K13))</f>
        <v>0&gt;=0</v>
      </c>
    </row>
    <row r="1770" spans="1:5" s="123" customFormat="1">
      <c r="A1770" s="201" t="str">
        <f>IF((SUM('Раздел 2'!L11:L11)&gt;=SUM('Раздел 2'!L12:L13)),"","Неверно!")</f>
        <v/>
      </c>
      <c r="B1770" s="202" t="s">
        <v>10194</v>
      </c>
      <c r="C1770" s="203" t="s">
        <v>1195</v>
      </c>
      <c r="D1770" s="203" t="s">
        <v>2304</v>
      </c>
      <c r="E1770" s="203" t="str">
        <f>CONCATENATE(SUM('Раздел 2'!L11:L11),"&gt;=",SUM('Раздел 2'!L12:L13))</f>
        <v>0&gt;=0</v>
      </c>
    </row>
    <row r="1771" spans="1:5" s="123" customFormat="1">
      <c r="A1771" s="201" t="str">
        <f>IF((SUM('Раздел 2'!M11:M11)&gt;=SUM('Раздел 2'!M12:M13)),"","Неверно!")</f>
        <v/>
      </c>
      <c r="B1771" s="202" t="s">
        <v>10194</v>
      </c>
      <c r="C1771" s="203" t="s">
        <v>1196</v>
      </c>
      <c r="D1771" s="203" t="s">
        <v>2304</v>
      </c>
      <c r="E1771" s="203" t="str">
        <f>CONCATENATE(SUM('Раздел 2'!M11:M11),"&gt;=",SUM('Раздел 2'!M12:M13))</f>
        <v>0&gt;=0</v>
      </c>
    </row>
    <row r="1772" spans="1:5" s="123" customFormat="1">
      <c r="A1772" s="201" t="str">
        <f>IF((SUM('Раздел 2'!N11:N11)&gt;=SUM('Раздел 2'!N12:N13)),"","Неверно!")</f>
        <v/>
      </c>
      <c r="B1772" s="202" t="s">
        <v>10194</v>
      </c>
      <c r="C1772" s="203" t="s">
        <v>1197</v>
      </c>
      <c r="D1772" s="203" t="s">
        <v>2304</v>
      </c>
      <c r="E1772" s="203" t="str">
        <f>CONCATENATE(SUM('Раздел 2'!N11:N11),"&gt;=",SUM('Раздел 2'!N12:N13))</f>
        <v>0&gt;=0</v>
      </c>
    </row>
    <row r="1773" spans="1:5" s="123" customFormat="1">
      <c r="A1773" s="201" t="str">
        <f>IF((SUM('Раздел 2'!F38:F38)&gt;=SUM('Раздел 2'!F39:F40)),"","Неверно!")</f>
        <v/>
      </c>
      <c r="B1773" s="202" t="s">
        <v>10195</v>
      </c>
      <c r="C1773" s="203" t="s">
        <v>1178</v>
      </c>
      <c r="D1773" s="203" t="s">
        <v>2303</v>
      </c>
      <c r="E1773" s="203" t="str">
        <f>CONCATENATE(SUM('Раздел 2'!F38:F38),"&gt;=",SUM('Раздел 2'!F39:F40))</f>
        <v>0&gt;=0</v>
      </c>
    </row>
    <row r="1774" spans="1:5" s="123" customFormat="1">
      <c r="A1774" s="201" t="str">
        <f>IF((SUM('Раздел 2'!O38:O38)&gt;=SUM('Раздел 2'!O39:O40)),"","Неверно!")</f>
        <v/>
      </c>
      <c r="B1774" s="202" t="s">
        <v>10195</v>
      </c>
      <c r="C1774" s="203" t="s">
        <v>1179</v>
      </c>
      <c r="D1774" s="203" t="s">
        <v>2303</v>
      </c>
      <c r="E1774" s="203" t="str">
        <f>CONCATENATE(SUM('Раздел 2'!O38:O38),"&gt;=",SUM('Раздел 2'!O39:O40))</f>
        <v>0&gt;=0</v>
      </c>
    </row>
    <row r="1775" spans="1:5" s="123" customFormat="1">
      <c r="A1775" s="201" t="str">
        <f>IF((SUM('Раздел 2'!G38:G38)&gt;=SUM('Раздел 2'!G39:G40)),"","Неверно!")</f>
        <v/>
      </c>
      <c r="B1775" s="202" t="s">
        <v>10195</v>
      </c>
      <c r="C1775" s="203" t="s">
        <v>1180</v>
      </c>
      <c r="D1775" s="203" t="s">
        <v>2303</v>
      </c>
      <c r="E1775" s="203" t="str">
        <f>CONCATENATE(SUM('Раздел 2'!G38:G38),"&gt;=",SUM('Раздел 2'!G39:G40))</f>
        <v>0&gt;=0</v>
      </c>
    </row>
    <row r="1776" spans="1:5" s="123" customFormat="1">
      <c r="A1776" s="201" t="str">
        <f>IF((SUM('Раздел 2'!H38:H38)&gt;=SUM('Раздел 2'!H39:H40)),"","Неверно!")</f>
        <v/>
      </c>
      <c r="B1776" s="202" t="s">
        <v>10195</v>
      </c>
      <c r="C1776" s="203" t="s">
        <v>1181</v>
      </c>
      <c r="D1776" s="203" t="s">
        <v>2303</v>
      </c>
      <c r="E1776" s="203" t="str">
        <f>CONCATENATE(SUM('Раздел 2'!H38:H38),"&gt;=",SUM('Раздел 2'!H39:H40))</f>
        <v>0&gt;=0</v>
      </c>
    </row>
    <row r="1777" spans="1:5" s="123" customFormat="1">
      <c r="A1777" s="201" t="str">
        <f>IF((SUM('Раздел 2'!I38:I38)&gt;=SUM('Раздел 2'!I39:I40)),"","Неверно!")</f>
        <v/>
      </c>
      <c r="B1777" s="202" t="s">
        <v>10195</v>
      </c>
      <c r="C1777" s="203" t="s">
        <v>1182</v>
      </c>
      <c r="D1777" s="203" t="s">
        <v>2303</v>
      </c>
      <c r="E1777" s="203" t="str">
        <f>CONCATENATE(SUM('Раздел 2'!I38:I38),"&gt;=",SUM('Раздел 2'!I39:I40))</f>
        <v>0&gt;=0</v>
      </c>
    </row>
    <row r="1778" spans="1:5" s="123" customFormat="1">
      <c r="A1778" s="201" t="str">
        <f>IF((SUM('Раздел 2'!J38:J38)&gt;=SUM('Раздел 2'!J39:J40)),"","Неверно!")</f>
        <v/>
      </c>
      <c r="B1778" s="202" t="s">
        <v>10195</v>
      </c>
      <c r="C1778" s="203" t="s">
        <v>1183</v>
      </c>
      <c r="D1778" s="203" t="s">
        <v>2303</v>
      </c>
      <c r="E1778" s="203" t="str">
        <f>CONCATENATE(SUM('Раздел 2'!J38:J38),"&gt;=",SUM('Раздел 2'!J39:J40))</f>
        <v>0&gt;=0</v>
      </c>
    </row>
    <row r="1779" spans="1:5" s="123" customFormat="1">
      <c r="A1779" s="201" t="str">
        <f>IF((SUM('Раздел 2'!K38:K38)&gt;=SUM('Раздел 2'!K39:K40)),"","Неверно!")</f>
        <v/>
      </c>
      <c r="B1779" s="202" t="s">
        <v>10195</v>
      </c>
      <c r="C1779" s="203" t="s">
        <v>1184</v>
      </c>
      <c r="D1779" s="203" t="s">
        <v>2303</v>
      </c>
      <c r="E1779" s="203" t="str">
        <f>CONCATENATE(SUM('Раздел 2'!K38:K38),"&gt;=",SUM('Раздел 2'!K39:K40))</f>
        <v>0&gt;=0</v>
      </c>
    </row>
    <row r="1780" spans="1:5" s="123" customFormat="1">
      <c r="A1780" s="201" t="str">
        <f>IF((SUM('Раздел 2'!L38:L38)&gt;=SUM('Раздел 2'!L39:L40)),"","Неверно!")</f>
        <v/>
      </c>
      <c r="B1780" s="202" t="s">
        <v>10195</v>
      </c>
      <c r="C1780" s="203" t="s">
        <v>1185</v>
      </c>
      <c r="D1780" s="203" t="s">
        <v>2303</v>
      </c>
      <c r="E1780" s="203" t="str">
        <f>CONCATENATE(SUM('Раздел 2'!L38:L38),"&gt;=",SUM('Раздел 2'!L39:L40))</f>
        <v>0&gt;=0</v>
      </c>
    </row>
    <row r="1781" spans="1:5" s="123" customFormat="1">
      <c r="A1781" s="201" t="str">
        <f>IF((SUM('Раздел 2'!M38:M38)&gt;=SUM('Раздел 2'!M39:M40)),"","Неверно!")</f>
        <v/>
      </c>
      <c r="B1781" s="202" t="s">
        <v>10195</v>
      </c>
      <c r="C1781" s="203" t="s">
        <v>1186</v>
      </c>
      <c r="D1781" s="203" t="s">
        <v>2303</v>
      </c>
      <c r="E1781" s="203" t="str">
        <f>CONCATENATE(SUM('Раздел 2'!M38:M38),"&gt;=",SUM('Раздел 2'!M39:M40))</f>
        <v>0&gt;=0</v>
      </c>
    </row>
    <row r="1782" spans="1:5" s="123" customFormat="1">
      <c r="A1782" s="201" t="str">
        <f>IF((SUM('Раздел 2'!N38:N38)&gt;=SUM('Раздел 2'!N39:N40)),"","Неверно!")</f>
        <v/>
      </c>
      <c r="B1782" s="202" t="s">
        <v>10195</v>
      </c>
      <c r="C1782" s="203" t="s">
        <v>1187</v>
      </c>
      <c r="D1782" s="203" t="s">
        <v>2303</v>
      </c>
      <c r="E1782" s="203" t="str">
        <f>CONCATENATE(SUM('Раздел 2'!N38:N38),"&gt;=",SUM('Раздел 2'!N39:N40))</f>
        <v>0&gt;=0</v>
      </c>
    </row>
    <row r="1783" spans="1:5" s="123" customFormat="1">
      <c r="A1783" s="201" t="str">
        <f>IF((SUM('Раздел 2'!F32:F32)&gt;=SUM('Раздел 2'!F33:F34)),"","Неверно!")</f>
        <v/>
      </c>
      <c r="B1783" s="202" t="s">
        <v>10196</v>
      </c>
      <c r="C1783" s="203" t="s">
        <v>1158</v>
      </c>
      <c r="D1783" s="203" t="s">
        <v>2302</v>
      </c>
      <c r="E1783" s="203" t="str">
        <f>CONCATENATE(SUM('Раздел 2'!F32:F32),"&gt;=",SUM('Раздел 2'!F33:F34))</f>
        <v>0&gt;=0</v>
      </c>
    </row>
    <row r="1784" spans="1:5" s="123" customFormat="1">
      <c r="A1784" s="201" t="str">
        <f>IF((SUM('Раздел 2'!O32:O32)&gt;=SUM('Раздел 2'!O33:O34)),"","Неверно!")</f>
        <v/>
      </c>
      <c r="B1784" s="202" t="s">
        <v>10196</v>
      </c>
      <c r="C1784" s="203" t="s">
        <v>1159</v>
      </c>
      <c r="D1784" s="203" t="s">
        <v>2302</v>
      </c>
      <c r="E1784" s="203" t="str">
        <f>CONCATENATE(SUM('Раздел 2'!O32:O32),"&gt;=",SUM('Раздел 2'!O33:O34))</f>
        <v>0&gt;=0</v>
      </c>
    </row>
    <row r="1785" spans="1:5" s="123" customFormat="1">
      <c r="A1785" s="201" t="str">
        <f>IF((SUM('Раздел 2'!G32:G32)&gt;=SUM('Раздел 2'!G33:G34)),"","Неверно!")</f>
        <v/>
      </c>
      <c r="B1785" s="202" t="s">
        <v>10196</v>
      </c>
      <c r="C1785" s="203" t="s">
        <v>1160</v>
      </c>
      <c r="D1785" s="203" t="s">
        <v>2302</v>
      </c>
      <c r="E1785" s="203" t="str">
        <f>CONCATENATE(SUM('Раздел 2'!G32:G32),"&gt;=",SUM('Раздел 2'!G33:G34))</f>
        <v>0&gt;=0</v>
      </c>
    </row>
    <row r="1786" spans="1:5" s="123" customFormat="1">
      <c r="A1786" s="201" t="str">
        <f>IF((SUM('Раздел 2'!H32:H32)&gt;=SUM('Раздел 2'!H33:H34)),"","Неверно!")</f>
        <v/>
      </c>
      <c r="B1786" s="202" t="s">
        <v>10196</v>
      </c>
      <c r="C1786" s="203" t="s">
        <v>1161</v>
      </c>
      <c r="D1786" s="203" t="s">
        <v>2302</v>
      </c>
      <c r="E1786" s="203" t="str">
        <f>CONCATENATE(SUM('Раздел 2'!H32:H32),"&gt;=",SUM('Раздел 2'!H33:H34))</f>
        <v>0&gt;=0</v>
      </c>
    </row>
    <row r="1787" spans="1:5" s="123" customFormat="1">
      <c r="A1787" s="201" t="str">
        <f>IF((SUM('Раздел 2'!I32:I32)&gt;=SUM('Раздел 2'!I33:I34)),"","Неверно!")</f>
        <v/>
      </c>
      <c r="B1787" s="202" t="s">
        <v>10196</v>
      </c>
      <c r="C1787" s="203" t="s">
        <v>1162</v>
      </c>
      <c r="D1787" s="203" t="s">
        <v>2302</v>
      </c>
      <c r="E1787" s="203" t="str">
        <f>CONCATENATE(SUM('Раздел 2'!I32:I32),"&gt;=",SUM('Раздел 2'!I33:I34))</f>
        <v>0&gt;=0</v>
      </c>
    </row>
    <row r="1788" spans="1:5" s="123" customFormat="1">
      <c r="A1788" s="201" t="str">
        <f>IF((SUM('Раздел 2'!J32:J32)&gt;=SUM('Раздел 2'!J33:J34)),"","Неверно!")</f>
        <v/>
      </c>
      <c r="B1788" s="202" t="s">
        <v>10196</v>
      </c>
      <c r="C1788" s="203" t="s">
        <v>1163</v>
      </c>
      <c r="D1788" s="203" t="s">
        <v>2302</v>
      </c>
      <c r="E1788" s="203" t="str">
        <f>CONCATENATE(SUM('Раздел 2'!J32:J32),"&gt;=",SUM('Раздел 2'!J33:J34))</f>
        <v>0&gt;=0</v>
      </c>
    </row>
    <row r="1789" spans="1:5" s="123" customFormat="1">
      <c r="A1789" s="201" t="str">
        <f>IF((SUM('Раздел 2'!K32:K32)&gt;=SUM('Раздел 2'!K33:K34)),"","Неверно!")</f>
        <v/>
      </c>
      <c r="B1789" s="202" t="s">
        <v>10196</v>
      </c>
      <c r="C1789" s="203" t="s">
        <v>1164</v>
      </c>
      <c r="D1789" s="203" t="s">
        <v>2302</v>
      </c>
      <c r="E1789" s="203" t="str">
        <f>CONCATENATE(SUM('Раздел 2'!K32:K32),"&gt;=",SUM('Раздел 2'!K33:K34))</f>
        <v>0&gt;=0</v>
      </c>
    </row>
    <row r="1790" spans="1:5" s="123" customFormat="1">
      <c r="A1790" s="201" t="str">
        <f>IF((SUM('Раздел 2'!L32:L32)&gt;=SUM('Раздел 2'!L33:L34)),"","Неверно!")</f>
        <v/>
      </c>
      <c r="B1790" s="202" t="s">
        <v>10196</v>
      </c>
      <c r="C1790" s="203" t="s">
        <v>1165</v>
      </c>
      <c r="D1790" s="203" t="s">
        <v>2302</v>
      </c>
      <c r="E1790" s="203" t="str">
        <f>CONCATENATE(SUM('Раздел 2'!L32:L32),"&gt;=",SUM('Раздел 2'!L33:L34))</f>
        <v>0&gt;=0</v>
      </c>
    </row>
    <row r="1791" spans="1:5" s="123" customFormat="1">
      <c r="A1791" s="201" t="str">
        <f>IF((SUM('Раздел 2'!M32:M32)&gt;=SUM('Раздел 2'!M33:M34)),"","Неверно!")</f>
        <v/>
      </c>
      <c r="B1791" s="202" t="s">
        <v>10196</v>
      </c>
      <c r="C1791" s="203" t="s">
        <v>1166</v>
      </c>
      <c r="D1791" s="203" t="s">
        <v>2302</v>
      </c>
      <c r="E1791" s="203" t="str">
        <f>CONCATENATE(SUM('Раздел 2'!M32:M32),"&gt;=",SUM('Раздел 2'!M33:M34))</f>
        <v>0&gt;=0</v>
      </c>
    </row>
    <row r="1792" spans="1:5" s="123" customFormat="1">
      <c r="A1792" s="201" t="str">
        <f>IF((SUM('Раздел 2'!N32:N32)&gt;=SUM('Раздел 2'!N33:N34)),"","Неверно!")</f>
        <v/>
      </c>
      <c r="B1792" s="202" t="s">
        <v>10196</v>
      </c>
      <c r="C1792" s="203" t="s">
        <v>1167</v>
      </c>
      <c r="D1792" s="203" t="s">
        <v>2302</v>
      </c>
      <c r="E1792" s="203" t="str">
        <f>CONCATENATE(SUM('Раздел 2'!N32:N32),"&gt;=",SUM('Раздел 2'!N33:N34))</f>
        <v>0&gt;=0</v>
      </c>
    </row>
    <row r="1793" spans="1:5" s="123" customFormat="1" ht="89.25">
      <c r="A1793" s="201" t="str">
        <f>IF((SUM('Раздел 2'!F8:F8)=SUM('Раздел 2'!F11:F11)+SUM('Раздел 2'!F14:F14)+SUM('Раздел 2'!F17:F17)+SUM('Раздел 2'!F20:F20)+SUM('Раздел 2'!F23:F23)+SUM('Раздел 2'!F26:F26)+SUM('Раздел 2'!F29:F29)+SUM('Раздел 2'!F32:F32)+SUM('Раздел 2'!F35:F35)+SUM('Раздел 2'!F38:F38)+SUM('Раздел 2'!F41:F41)+SUM('Раздел 2'!F44:F44)+SUM('Раздел 2'!F47:F47)+SUM('Раздел 2'!F50:F50)+SUM('Раздел 2'!F53:F53)),"","Неверно!")</f>
        <v/>
      </c>
      <c r="B1793" s="202" t="s">
        <v>10197</v>
      </c>
      <c r="C1793" s="203" t="s">
        <v>2044</v>
      </c>
      <c r="D1793" s="203" t="s">
        <v>2301</v>
      </c>
      <c r="E1793" s="203"/>
    </row>
    <row r="1794" spans="1:5" s="123" customFormat="1" ht="89.25">
      <c r="A1794" s="201" t="str">
        <f>IF((SUM('Раздел 2'!O8:O8)=SUM('Раздел 2'!O11:O11)+SUM('Раздел 2'!O14:O14)+SUM('Раздел 2'!O17:O17)+SUM('Раздел 2'!O20:O20)+SUM('Раздел 2'!O23:O23)+SUM('Раздел 2'!O26:O26)+SUM('Раздел 2'!O29:O29)+SUM('Раздел 2'!O32:O32)+SUM('Раздел 2'!O35:O35)+SUM('Раздел 2'!O38:O38)+SUM('Раздел 2'!O41:O41)+SUM('Раздел 2'!O44:O44)+SUM('Раздел 2'!O47:O47)+SUM('Раздел 2'!O50:O50)+SUM('Раздел 2'!O53:O53)),"","Неверно!")</f>
        <v/>
      </c>
      <c r="B1794" s="202" t="s">
        <v>10197</v>
      </c>
      <c r="C1794" s="203" t="s">
        <v>2045</v>
      </c>
      <c r="D1794" s="203" t="s">
        <v>2301</v>
      </c>
      <c r="E1794" s="203"/>
    </row>
    <row r="1795" spans="1:5" s="123" customFormat="1" ht="89.25">
      <c r="A1795" s="201" t="str">
        <f>IF((SUM('Раздел 2'!G8:G8)=SUM('Раздел 2'!G11:G11)+SUM('Раздел 2'!G14:G14)+SUM('Раздел 2'!G17:G17)+SUM('Раздел 2'!G20:G20)+SUM('Раздел 2'!G23:G23)+SUM('Раздел 2'!G26:G26)+SUM('Раздел 2'!G29:G29)+SUM('Раздел 2'!G32:G32)+SUM('Раздел 2'!G35:G35)+SUM('Раздел 2'!G38:G38)+SUM('Раздел 2'!G41:G41)+SUM('Раздел 2'!G44:G44)+SUM('Раздел 2'!G47:G47)+SUM('Раздел 2'!G50:G50)+SUM('Раздел 2'!G53:G53)),"","Неверно!")</f>
        <v/>
      </c>
      <c r="B1795" s="202" t="s">
        <v>10197</v>
      </c>
      <c r="C1795" s="203" t="s">
        <v>2046</v>
      </c>
      <c r="D1795" s="203" t="s">
        <v>2301</v>
      </c>
      <c r="E1795" s="203"/>
    </row>
    <row r="1796" spans="1:5" s="123" customFormat="1" ht="89.25">
      <c r="A1796" s="201" t="str">
        <f>IF((SUM('Раздел 2'!H8:H8)=SUM('Раздел 2'!H11:H11)+SUM('Раздел 2'!H14:H14)+SUM('Раздел 2'!H17:H17)+SUM('Раздел 2'!H20:H20)+SUM('Раздел 2'!H23:H23)+SUM('Раздел 2'!H26:H26)+SUM('Раздел 2'!H29:H29)+SUM('Раздел 2'!H32:H32)+SUM('Раздел 2'!H35:H35)+SUM('Раздел 2'!H38:H38)+SUM('Раздел 2'!H41:H41)+SUM('Раздел 2'!H44:H44)+SUM('Раздел 2'!H47:H47)+SUM('Раздел 2'!H50:H50)+SUM('Раздел 2'!H53:H53)),"","Неверно!")</f>
        <v/>
      </c>
      <c r="B1796" s="202" t="s">
        <v>10197</v>
      </c>
      <c r="C1796" s="203" t="s">
        <v>2047</v>
      </c>
      <c r="D1796" s="203" t="s">
        <v>2301</v>
      </c>
      <c r="E1796" s="203"/>
    </row>
    <row r="1797" spans="1:5" s="123" customFormat="1" ht="89.25">
      <c r="A1797" s="201" t="str">
        <f>IF((SUM('Раздел 2'!I8:I8)=SUM('Раздел 2'!I11:I11)+SUM('Раздел 2'!I14:I14)+SUM('Раздел 2'!I17:I17)+SUM('Раздел 2'!I20:I20)+SUM('Раздел 2'!I23:I23)+SUM('Раздел 2'!I26:I26)+SUM('Раздел 2'!I29:I29)+SUM('Раздел 2'!I32:I32)+SUM('Раздел 2'!I35:I35)+SUM('Раздел 2'!I38:I38)+SUM('Раздел 2'!I41:I41)+SUM('Раздел 2'!I44:I44)+SUM('Раздел 2'!I47:I47)+SUM('Раздел 2'!I50:I50)+SUM('Раздел 2'!I53:I53)),"","Неверно!")</f>
        <v/>
      </c>
      <c r="B1797" s="202" t="s">
        <v>10197</v>
      </c>
      <c r="C1797" s="203" t="s">
        <v>2048</v>
      </c>
      <c r="D1797" s="203" t="s">
        <v>2301</v>
      </c>
      <c r="E1797" s="203"/>
    </row>
    <row r="1798" spans="1:5" s="123" customFormat="1" ht="89.25">
      <c r="A1798" s="201" t="str">
        <f>IF((SUM('Раздел 2'!J8:J8)=SUM('Раздел 2'!J11:J11)+SUM('Раздел 2'!J14:J14)+SUM('Раздел 2'!J17:J17)+SUM('Раздел 2'!J20:J20)+SUM('Раздел 2'!J23:J23)+SUM('Раздел 2'!J26:J26)+SUM('Раздел 2'!J29:J29)+SUM('Раздел 2'!J32:J32)+SUM('Раздел 2'!J35:J35)+SUM('Раздел 2'!J38:J38)+SUM('Раздел 2'!J41:J41)+SUM('Раздел 2'!J44:J44)+SUM('Раздел 2'!J47:J47)+SUM('Раздел 2'!J50:J50)+SUM('Раздел 2'!J53:J53)),"","Неверно!")</f>
        <v/>
      </c>
      <c r="B1798" s="202" t="s">
        <v>10197</v>
      </c>
      <c r="C1798" s="203" t="s">
        <v>2049</v>
      </c>
      <c r="D1798" s="203" t="s">
        <v>2301</v>
      </c>
      <c r="E1798" s="203"/>
    </row>
    <row r="1799" spans="1:5" s="123" customFormat="1" ht="89.25">
      <c r="A1799" s="201" t="str">
        <f>IF((SUM('Раздел 2'!K8:K8)=SUM('Раздел 2'!K11:K11)+SUM('Раздел 2'!K14:K14)+SUM('Раздел 2'!K17:K17)+SUM('Раздел 2'!K20:K20)+SUM('Раздел 2'!K23:K23)+SUM('Раздел 2'!K26:K26)+SUM('Раздел 2'!K29:K29)+SUM('Раздел 2'!K32:K32)+SUM('Раздел 2'!K35:K35)+SUM('Раздел 2'!K38:K38)+SUM('Раздел 2'!K41:K41)+SUM('Раздел 2'!K44:K44)+SUM('Раздел 2'!K47:K47)+SUM('Раздел 2'!K50:K50)+SUM('Раздел 2'!K53:K53)),"","Неверно!")</f>
        <v/>
      </c>
      <c r="B1799" s="202" t="s">
        <v>10197</v>
      </c>
      <c r="C1799" s="203" t="s">
        <v>2050</v>
      </c>
      <c r="D1799" s="203" t="s">
        <v>2301</v>
      </c>
      <c r="E1799" s="203"/>
    </row>
    <row r="1800" spans="1:5" s="123" customFormat="1" ht="89.25">
      <c r="A1800" s="201" t="str">
        <f>IF((SUM('Раздел 2'!L8:L8)=SUM('Раздел 2'!L11:L11)+SUM('Раздел 2'!L14:L14)+SUM('Раздел 2'!L17:L17)+SUM('Раздел 2'!L20:L20)+SUM('Раздел 2'!L23:L23)+SUM('Раздел 2'!L26:L26)+SUM('Раздел 2'!L29:L29)+SUM('Раздел 2'!L32:L32)+SUM('Раздел 2'!L35:L35)+SUM('Раздел 2'!L38:L38)+SUM('Раздел 2'!L41:L41)+SUM('Раздел 2'!L44:L44)+SUM('Раздел 2'!L47:L47)+SUM('Раздел 2'!L50:L50)+SUM('Раздел 2'!L53:L53)),"","Неверно!")</f>
        <v/>
      </c>
      <c r="B1800" s="202" t="s">
        <v>10197</v>
      </c>
      <c r="C1800" s="203" t="s">
        <v>2051</v>
      </c>
      <c r="D1800" s="203" t="s">
        <v>2301</v>
      </c>
      <c r="E1800" s="203"/>
    </row>
    <row r="1801" spans="1:5" s="123" customFormat="1" ht="89.25">
      <c r="A1801" s="201" t="str">
        <f>IF((SUM('Раздел 2'!M8:M8)=SUM('Раздел 2'!M11:M11)+SUM('Раздел 2'!M14:M14)+SUM('Раздел 2'!M17:M17)+SUM('Раздел 2'!M20:M20)+SUM('Раздел 2'!M23:M23)+SUM('Раздел 2'!M26:M26)+SUM('Раздел 2'!M29:M29)+SUM('Раздел 2'!M32:M32)+SUM('Раздел 2'!M35:M35)+SUM('Раздел 2'!M38:M38)+SUM('Раздел 2'!M41:M41)+SUM('Раздел 2'!M44:M44)+SUM('Раздел 2'!M47:M47)+SUM('Раздел 2'!M50:M50)+SUM('Раздел 2'!M53:M53)),"","Неверно!")</f>
        <v/>
      </c>
      <c r="B1801" s="202" t="s">
        <v>10197</v>
      </c>
      <c r="C1801" s="203" t="s">
        <v>2052</v>
      </c>
      <c r="D1801" s="203" t="s">
        <v>2301</v>
      </c>
      <c r="E1801" s="203"/>
    </row>
    <row r="1802" spans="1:5" s="123" customFormat="1" ht="89.25">
      <c r="A1802" s="201" t="str">
        <f>IF((SUM('Раздел 2'!N8:N8)=SUM('Раздел 2'!N11:N11)+SUM('Раздел 2'!N14:N14)+SUM('Раздел 2'!N17:N17)+SUM('Раздел 2'!N20:N20)+SUM('Раздел 2'!N23:N23)+SUM('Раздел 2'!N26:N26)+SUM('Раздел 2'!N29:N29)+SUM('Раздел 2'!N32:N32)+SUM('Раздел 2'!N35:N35)+SUM('Раздел 2'!N38:N38)+SUM('Раздел 2'!N41:N41)+SUM('Раздел 2'!N44:N44)+SUM('Раздел 2'!N47:N47)+SUM('Раздел 2'!N50:N50)+SUM('Раздел 2'!N53:N53)),"","Неверно!")</f>
        <v/>
      </c>
      <c r="B1802" s="202" t="s">
        <v>10197</v>
      </c>
      <c r="C1802" s="203" t="s">
        <v>2053</v>
      </c>
      <c r="D1802" s="203" t="s">
        <v>2301</v>
      </c>
      <c r="E1802" s="203"/>
    </row>
    <row r="1803" spans="1:5" s="123" customFormat="1">
      <c r="A1803" s="201" t="str">
        <f>IF((SUM('Раздел 2'!F23:F23)&gt;=SUM('Раздел 2'!F24:F25)),"","Неверно!")</f>
        <v/>
      </c>
      <c r="B1803" s="202" t="s">
        <v>10198</v>
      </c>
      <c r="C1803" s="203" t="s">
        <v>964</v>
      </c>
      <c r="D1803" s="203" t="s">
        <v>2300</v>
      </c>
      <c r="E1803" s="203" t="str">
        <f>CONCATENATE(SUM('Раздел 2'!F23:F23),"&gt;=",SUM('Раздел 2'!F24:F25))</f>
        <v>0&gt;=0</v>
      </c>
    </row>
    <row r="1804" spans="1:5" s="123" customFormat="1">
      <c r="A1804" s="201" t="str">
        <f>IF((SUM('Раздел 2'!O23:O23)&gt;=SUM('Раздел 2'!O24:O25)),"","Неверно!")</f>
        <v/>
      </c>
      <c r="B1804" s="202" t="s">
        <v>10198</v>
      </c>
      <c r="C1804" s="203" t="s">
        <v>965</v>
      </c>
      <c r="D1804" s="203" t="s">
        <v>2300</v>
      </c>
      <c r="E1804" s="203" t="str">
        <f>CONCATENATE(SUM('Раздел 2'!O23:O23),"&gt;=",SUM('Раздел 2'!O24:O25))</f>
        <v>0&gt;=0</v>
      </c>
    </row>
    <row r="1805" spans="1:5" s="123" customFormat="1">
      <c r="A1805" s="201" t="str">
        <f>IF((SUM('Раздел 2'!G23:G23)&gt;=SUM('Раздел 2'!G24:G25)),"","Неверно!")</f>
        <v/>
      </c>
      <c r="B1805" s="202" t="s">
        <v>10198</v>
      </c>
      <c r="C1805" s="203" t="s">
        <v>966</v>
      </c>
      <c r="D1805" s="203" t="s">
        <v>2300</v>
      </c>
      <c r="E1805" s="203" t="str">
        <f>CONCATENATE(SUM('Раздел 2'!G23:G23),"&gt;=",SUM('Раздел 2'!G24:G25))</f>
        <v>0&gt;=0</v>
      </c>
    </row>
    <row r="1806" spans="1:5" s="123" customFormat="1">
      <c r="A1806" s="201" t="str">
        <f>IF((SUM('Раздел 2'!H23:H23)&gt;=SUM('Раздел 2'!H24:H25)),"","Неверно!")</f>
        <v/>
      </c>
      <c r="B1806" s="202" t="s">
        <v>10198</v>
      </c>
      <c r="C1806" s="203" t="s">
        <v>967</v>
      </c>
      <c r="D1806" s="203" t="s">
        <v>2300</v>
      </c>
      <c r="E1806" s="203" t="str">
        <f>CONCATENATE(SUM('Раздел 2'!H23:H23),"&gt;=",SUM('Раздел 2'!H24:H25))</f>
        <v>0&gt;=0</v>
      </c>
    </row>
    <row r="1807" spans="1:5" s="123" customFormat="1">
      <c r="A1807" s="201" t="str">
        <f>IF((SUM('Раздел 2'!I23:I23)&gt;=SUM('Раздел 2'!I24:I25)),"","Неверно!")</f>
        <v/>
      </c>
      <c r="B1807" s="202" t="s">
        <v>10198</v>
      </c>
      <c r="C1807" s="203" t="s">
        <v>968</v>
      </c>
      <c r="D1807" s="203" t="s">
        <v>2300</v>
      </c>
      <c r="E1807" s="203" t="str">
        <f>CONCATENATE(SUM('Раздел 2'!I23:I23),"&gt;=",SUM('Раздел 2'!I24:I25))</f>
        <v>0&gt;=0</v>
      </c>
    </row>
    <row r="1808" spans="1:5" s="123" customFormat="1">
      <c r="A1808" s="201" t="str">
        <f>IF((SUM('Раздел 2'!J23:J23)&gt;=SUM('Раздел 2'!J24:J25)),"","Неверно!")</f>
        <v/>
      </c>
      <c r="B1808" s="202" t="s">
        <v>10198</v>
      </c>
      <c r="C1808" s="203" t="s">
        <v>969</v>
      </c>
      <c r="D1808" s="203" t="s">
        <v>2300</v>
      </c>
      <c r="E1808" s="203" t="str">
        <f>CONCATENATE(SUM('Раздел 2'!J23:J23),"&gt;=",SUM('Раздел 2'!J24:J25))</f>
        <v>0&gt;=0</v>
      </c>
    </row>
    <row r="1809" spans="1:5" s="123" customFormat="1">
      <c r="A1809" s="201" t="str">
        <f>IF((SUM('Раздел 2'!K23:K23)&gt;=SUM('Раздел 2'!K24:K25)),"","Неверно!")</f>
        <v/>
      </c>
      <c r="B1809" s="202" t="s">
        <v>10198</v>
      </c>
      <c r="C1809" s="203" t="s">
        <v>970</v>
      </c>
      <c r="D1809" s="203" t="s">
        <v>2300</v>
      </c>
      <c r="E1809" s="203" t="str">
        <f>CONCATENATE(SUM('Раздел 2'!K23:K23),"&gt;=",SUM('Раздел 2'!K24:K25))</f>
        <v>0&gt;=0</v>
      </c>
    </row>
    <row r="1810" spans="1:5" s="123" customFormat="1">
      <c r="A1810" s="201" t="str">
        <f>IF((SUM('Раздел 2'!L23:L23)&gt;=SUM('Раздел 2'!L24:L25)),"","Неверно!")</f>
        <v/>
      </c>
      <c r="B1810" s="202" t="s">
        <v>10198</v>
      </c>
      <c r="C1810" s="203" t="s">
        <v>971</v>
      </c>
      <c r="D1810" s="203" t="s">
        <v>2300</v>
      </c>
      <c r="E1810" s="203" t="str">
        <f>CONCATENATE(SUM('Раздел 2'!L23:L23),"&gt;=",SUM('Раздел 2'!L24:L25))</f>
        <v>0&gt;=0</v>
      </c>
    </row>
    <row r="1811" spans="1:5" s="123" customFormat="1">
      <c r="A1811" s="201" t="str">
        <f>IF((SUM('Раздел 2'!M23:M23)&gt;=SUM('Раздел 2'!M24:M25)),"","Неверно!")</f>
        <v/>
      </c>
      <c r="B1811" s="202" t="s">
        <v>10198</v>
      </c>
      <c r="C1811" s="203" t="s">
        <v>972</v>
      </c>
      <c r="D1811" s="203" t="s">
        <v>2300</v>
      </c>
      <c r="E1811" s="203" t="str">
        <f>CONCATENATE(SUM('Раздел 2'!M23:M23),"&gt;=",SUM('Раздел 2'!M24:M25))</f>
        <v>0&gt;=0</v>
      </c>
    </row>
    <row r="1812" spans="1:5" s="123" customFormat="1">
      <c r="A1812" s="201" t="str">
        <f>IF((SUM('Раздел 2'!N23:N23)&gt;=SUM('Раздел 2'!N24:N25)),"","Неверно!")</f>
        <v/>
      </c>
      <c r="B1812" s="202" t="s">
        <v>10198</v>
      </c>
      <c r="C1812" s="203" t="s">
        <v>973</v>
      </c>
      <c r="D1812" s="203" t="s">
        <v>2300</v>
      </c>
      <c r="E1812" s="203" t="str">
        <f>CONCATENATE(SUM('Раздел 2'!N23:N23),"&gt;=",SUM('Раздел 2'!N24:N25))</f>
        <v>0&gt;=0</v>
      </c>
    </row>
    <row r="1813" spans="1:5" s="123" customFormat="1">
      <c r="A1813" s="201" t="str">
        <f>IF((SUM('Раздел 2'!F53:F53)&gt;=SUM('Раздел 2'!F54:F55)),"","Неверно!")</f>
        <v/>
      </c>
      <c r="B1813" s="202" t="s">
        <v>10199</v>
      </c>
      <c r="C1813" s="203" t="s">
        <v>839</v>
      </c>
      <c r="D1813" s="203" t="s">
        <v>2299</v>
      </c>
      <c r="E1813" s="203" t="str">
        <f>CONCATENATE(SUM('Раздел 2'!F53:F53),"&gt;=",SUM('Раздел 2'!F54:F55))</f>
        <v>0&gt;=0</v>
      </c>
    </row>
    <row r="1814" spans="1:5" s="123" customFormat="1">
      <c r="A1814" s="201" t="str">
        <f>IF((SUM('Раздел 2'!O53:O53)&gt;=SUM('Раздел 2'!O54:O55)),"","Неверно!")</f>
        <v/>
      </c>
      <c r="B1814" s="202" t="s">
        <v>10199</v>
      </c>
      <c r="C1814" s="203" t="s">
        <v>840</v>
      </c>
      <c r="D1814" s="203" t="s">
        <v>2299</v>
      </c>
      <c r="E1814" s="203" t="str">
        <f>CONCATENATE(SUM('Раздел 2'!O53:O53),"&gt;=",SUM('Раздел 2'!O54:O55))</f>
        <v>0&gt;=0</v>
      </c>
    </row>
    <row r="1815" spans="1:5" s="123" customFormat="1">
      <c r="A1815" s="201" t="str">
        <f>IF((SUM('Раздел 2'!G53:G53)&gt;=SUM('Раздел 2'!G54:G55)),"","Неверно!")</f>
        <v/>
      </c>
      <c r="B1815" s="202" t="s">
        <v>10199</v>
      </c>
      <c r="C1815" s="203" t="s">
        <v>841</v>
      </c>
      <c r="D1815" s="203" t="s">
        <v>2299</v>
      </c>
      <c r="E1815" s="203" t="str">
        <f>CONCATENATE(SUM('Раздел 2'!G53:G53),"&gt;=",SUM('Раздел 2'!G54:G55))</f>
        <v>0&gt;=0</v>
      </c>
    </row>
    <row r="1816" spans="1:5" s="123" customFormat="1">
      <c r="A1816" s="201" t="str">
        <f>IF((SUM('Раздел 2'!H53:H53)&gt;=SUM('Раздел 2'!H54:H55)),"","Неверно!")</f>
        <v/>
      </c>
      <c r="B1816" s="202" t="s">
        <v>10199</v>
      </c>
      <c r="C1816" s="203" t="s">
        <v>842</v>
      </c>
      <c r="D1816" s="203" t="s">
        <v>2299</v>
      </c>
      <c r="E1816" s="203" t="str">
        <f>CONCATENATE(SUM('Раздел 2'!H53:H53),"&gt;=",SUM('Раздел 2'!H54:H55))</f>
        <v>0&gt;=0</v>
      </c>
    </row>
    <row r="1817" spans="1:5" s="123" customFormat="1">
      <c r="A1817" s="201" t="str">
        <f>IF((SUM('Раздел 2'!I53:I53)&gt;=SUM('Раздел 2'!I54:I55)),"","Неверно!")</f>
        <v/>
      </c>
      <c r="B1817" s="202" t="s">
        <v>10199</v>
      </c>
      <c r="C1817" s="203" t="s">
        <v>843</v>
      </c>
      <c r="D1817" s="203" t="s">
        <v>2299</v>
      </c>
      <c r="E1817" s="203" t="str">
        <f>CONCATENATE(SUM('Раздел 2'!I53:I53),"&gt;=",SUM('Раздел 2'!I54:I55))</f>
        <v>0&gt;=0</v>
      </c>
    </row>
    <row r="1818" spans="1:5" s="123" customFormat="1">
      <c r="A1818" s="201" t="str">
        <f>IF((SUM('Раздел 2'!J53:J53)&gt;=SUM('Раздел 2'!J54:J55)),"","Неверно!")</f>
        <v/>
      </c>
      <c r="B1818" s="202" t="s">
        <v>10199</v>
      </c>
      <c r="C1818" s="203" t="s">
        <v>844</v>
      </c>
      <c r="D1818" s="203" t="s">
        <v>2299</v>
      </c>
      <c r="E1818" s="203" t="str">
        <f>CONCATENATE(SUM('Раздел 2'!J53:J53),"&gt;=",SUM('Раздел 2'!J54:J55))</f>
        <v>0&gt;=0</v>
      </c>
    </row>
    <row r="1819" spans="1:5" s="123" customFormat="1">
      <c r="A1819" s="201" t="str">
        <f>IF((SUM('Раздел 2'!K53:K53)&gt;=SUM('Раздел 2'!K54:K55)),"","Неверно!")</f>
        <v/>
      </c>
      <c r="B1819" s="202" t="s">
        <v>10199</v>
      </c>
      <c r="C1819" s="203" t="s">
        <v>845</v>
      </c>
      <c r="D1819" s="203" t="s">
        <v>2299</v>
      </c>
      <c r="E1819" s="203" t="str">
        <f>CONCATENATE(SUM('Раздел 2'!K53:K53),"&gt;=",SUM('Раздел 2'!K54:K55))</f>
        <v>0&gt;=0</v>
      </c>
    </row>
    <row r="1820" spans="1:5" s="123" customFormat="1">
      <c r="A1820" s="201" t="str">
        <f>IF((SUM('Раздел 2'!L53:L53)&gt;=SUM('Раздел 2'!L54:L55)),"","Неверно!")</f>
        <v/>
      </c>
      <c r="B1820" s="202" t="s">
        <v>10199</v>
      </c>
      <c r="C1820" s="203" t="s">
        <v>846</v>
      </c>
      <c r="D1820" s="203" t="s">
        <v>2299</v>
      </c>
      <c r="E1820" s="203" t="str">
        <f>CONCATENATE(SUM('Раздел 2'!L53:L53),"&gt;=",SUM('Раздел 2'!L54:L55))</f>
        <v>0&gt;=0</v>
      </c>
    </row>
    <row r="1821" spans="1:5" s="123" customFormat="1">
      <c r="A1821" s="201" t="str">
        <f>IF((SUM('Раздел 2'!M53:M53)&gt;=SUM('Раздел 2'!M54:M55)),"","Неверно!")</f>
        <v/>
      </c>
      <c r="B1821" s="202" t="s">
        <v>10199</v>
      </c>
      <c r="C1821" s="203" t="s">
        <v>847</v>
      </c>
      <c r="D1821" s="203" t="s">
        <v>2299</v>
      </c>
      <c r="E1821" s="203" t="str">
        <f>CONCATENATE(SUM('Раздел 2'!M53:M53),"&gt;=",SUM('Раздел 2'!M54:M55))</f>
        <v>0&gt;=0</v>
      </c>
    </row>
    <row r="1822" spans="1:5" s="123" customFormat="1">
      <c r="A1822" s="201" t="str">
        <f>IF((SUM('Раздел 2'!N53:N53)&gt;=SUM('Раздел 2'!N54:N55)),"","Неверно!")</f>
        <v/>
      </c>
      <c r="B1822" s="202" t="s">
        <v>10199</v>
      </c>
      <c r="C1822" s="203" t="s">
        <v>848</v>
      </c>
      <c r="D1822" s="203" t="s">
        <v>2299</v>
      </c>
      <c r="E1822" s="203" t="str">
        <f>CONCATENATE(SUM('Раздел 2'!N53:N53),"&gt;=",SUM('Раздел 2'!N54:N55))</f>
        <v>0&gt;=0</v>
      </c>
    </row>
    <row r="1823" spans="1:5" s="123" customFormat="1">
      <c r="A1823" s="201" t="str">
        <f>IF((SUM('Раздел 2'!F47:F47)&gt;=SUM('Раздел 2'!F48:F49)),"","Неверно!")</f>
        <v/>
      </c>
      <c r="B1823" s="202" t="s">
        <v>10200</v>
      </c>
      <c r="C1823" s="203" t="s">
        <v>816</v>
      </c>
      <c r="D1823" s="203" t="s">
        <v>2298</v>
      </c>
      <c r="E1823" s="203" t="str">
        <f>CONCATENATE(SUM('Раздел 2'!F47:F47),"&gt;=",SUM('Раздел 2'!F48:F49))</f>
        <v>0&gt;=0</v>
      </c>
    </row>
    <row r="1824" spans="1:5" s="123" customFormat="1">
      <c r="A1824" s="201" t="str">
        <f>IF((SUM('Раздел 2'!O47:O47)&gt;=SUM('Раздел 2'!O48:O49)),"","Неверно!")</f>
        <v/>
      </c>
      <c r="B1824" s="202" t="s">
        <v>10200</v>
      </c>
      <c r="C1824" s="203" t="s">
        <v>817</v>
      </c>
      <c r="D1824" s="203" t="s">
        <v>2298</v>
      </c>
      <c r="E1824" s="203" t="str">
        <f>CONCATENATE(SUM('Раздел 2'!O47:O47),"&gt;=",SUM('Раздел 2'!O48:O49))</f>
        <v>0&gt;=0</v>
      </c>
    </row>
    <row r="1825" spans="1:5" s="123" customFormat="1">
      <c r="A1825" s="201" t="str">
        <f>IF((SUM('Раздел 2'!G47:G47)&gt;=SUM('Раздел 2'!G48:G49)),"","Неверно!")</f>
        <v/>
      </c>
      <c r="B1825" s="202" t="s">
        <v>10200</v>
      </c>
      <c r="C1825" s="203" t="s">
        <v>818</v>
      </c>
      <c r="D1825" s="203" t="s">
        <v>2298</v>
      </c>
      <c r="E1825" s="203" t="str">
        <f>CONCATENATE(SUM('Раздел 2'!G47:G47),"&gt;=",SUM('Раздел 2'!G48:G49))</f>
        <v>0&gt;=0</v>
      </c>
    </row>
    <row r="1826" spans="1:5" s="123" customFormat="1">
      <c r="A1826" s="201" t="str">
        <f>IF((SUM('Раздел 2'!H47:H47)&gt;=SUM('Раздел 2'!H48:H49)),"","Неверно!")</f>
        <v/>
      </c>
      <c r="B1826" s="202" t="s">
        <v>10200</v>
      </c>
      <c r="C1826" s="203" t="s">
        <v>819</v>
      </c>
      <c r="D1826" s="203" t="s">
        <v>2298</v>
      </c>
      <c r="E1826" s="203" t="str">
        <f>CONCATENATE(SUM('Раздел 2'!H47:H47),"&gt;=",SUM('Раздел 2'!H48:H49))</f>
        <v>0&gt;=0</v>
      </c>
    </row>
    <row r="1827" spans="1:5" s="123" customFormat="1">
      <c r="A1827" s="201" t="str">
        <f>IF((SUM('Раздел 2'!I47:I47)&gt;=SUM('Раздел 2'!I48:I49)),"","Неверно!")</f>
        <v/>
      </c>
      <c r="B1827" s="202" t="s">
        <v>10200</v>
      </c>
      <c r="C1827" s="203" t="s">
        <v>820</v>
      </c>
      <c r="D1827" s="203" t="s">
        <v>2298</v>
      </c>
      <c r="E1827" s="203" t="str">
        <f>CONCATENATE(SUM('Раздел 2'!I47:I47),"&gt;=",SUM('Раздел 2'!I48:I49))</f>
        <v>0&gt;=0</v>
      </c>
    </row>
    <row r="1828" spans="1:5" s="123" customFormat="1">
      <c r="A1828" s="201" t="str">
        <f>IF((SUM('Раздел 2'!J47:J47)&gt;=SUM('Раздел 2'!J48:J49)),"","Неверно!")</f>
        <v/>
      </c>
      <c r="B1828" s="202" t="s">
        <v>10200</v>
      </c>
      <c r="C1828" s="203" t="s">
        <v>821</v>
      </c>
      <c r="D1828" s="203" t="s">
        <v>2298</v>
      </c>
      <c r="E1828" s="203" t="str">
        <f>CONCATENATE(SUM('Раздел 2'!J47:J47),"&gt;=",SUM('Раздел 2'!J48:J49))</f>
        <v>0&gt;=0</v>
      </c>
    </row>
    <row r="1829" spans="1:5" s="123" customFormat="1">
      <c r="A1829" s="201" t="str">
        <f>IF((SUM('Раздел 2'!K47:K47)&gt;=SUM('Раздел 2'!K48:K49)),"","Неверно!")</f>
        <v/>
      </c>
      <c r="B1829" s="202" t="s">
        <v>10200</v>
      </c>
      <c r="C1829" s="203" t="s">
        <v>822</v>
      </c>
      <c r="D1829" s="203" t="s">
        <v>2298</v>
      </c>
      <c r="E1829" s="203" t="str">
        <f>CONCATENATE(SUM('Раздел 2'!K47:K47),"&gt;=",SUM('Раздел 2'!K48:K49))</f>
        <v>0&gt;=0</v>
      </c>
    </row>
    <row r="1830" spans="1:5" s="123" customFormat="1">
      <c r="A1830" s="201" t="str">
        <f>IF((SUM('Раздел 2'!L47:L47)&gt;=SUM('Раздел 2'!L48:L49)),"","Неверно!")</f>
        <v/>
      </c>
      <c r="B1830" s="202" t="s">
        <v>10200</v>
      </c>
      <c r="C1830" s="203" t="s">
        <v>823</v>
      </c>
      <c r="D1830" s="203" t="s">
        <v>2298</v>
      </c>
      <c r="E1830" s="203" t="str">
        <f>CONCATENATE(SUM('Раздел 2'!L47:L47),"&gt;=",SUM('Раздел 2'!L48:L49))</f>
        <v>0&gt;=0</v>
      </c>
    </row>
    <row r="1831" spans="1:5" s="123" customFormat="1">
      <c r="A1831" s="201" t="str">
        <f>IF((SUM('Раздел 2'!M47:M47)&gt;=SUM('Раздел 2'!M48:M49)),"","Неверно!")</f>
        <v/>
      </c>
      <c r="B1831" s="202" t="s">
        <v>10200</v>
      </c>
      <c r="C1831" s="203" t="s">
        <v>824</v>
      </c>
      <c r="D1831" s="203" t="s">
        <v>2298</v>
      </c>
      <c r="E1831" s="203" t="str">
        <f>CONCATENATE(SUM('Раздел 2'!M47:M47),"&gt;=",SUM('Раздел 2'!M48:M49))</f>
        <v>0&gt;=0</v>
      </c>
    </row>
    <row r="1832" spans="1:5" s="123" customFormat="1">
      <c r="A1832" s="201" t="str">
        <f>IF((SUM('Раздел 2'!N47:N47)&gt;=SUM('Раздел 2'!N48:N49)),"","Неверно!")</f>
        <v/>
      </c>
      <c r="B1832" s="202" t="s">
        <v>10200</v>
      </c>
      <c r="C1832" s="203" t="s">
        <v>825</v>
      </c>
      <c r="D1832" s="203" t="s">
        <v>2298</v>
      </c>
      <c r="E1832" s="203" t="str">
        <f>CONCATENATE(SUM('Раздел 2'!N47:N47),"&gt;=",SUM('Раздел 2'!N48:N49))</f>
        <v>0&gt;=0</v>
      </c>
    </row>
    <row r="1833" spans="1:5" s="123" customFormat="1">
      <c r="A1833" s="201" t="str">
        <f>IF((SUM('Раздел 2'!F44:F44)&gt;=SUM('Раздел 2'!F45:F46)),"","Неверно!")</f>
        <v/>
      </c>
      <c r="B1833" s="202" t="s">
        <v>10201</v>
      </c>
      <c r="C1833" s="203" t="s">
        <v>806</v>
      </c>
      <c r="D1833" s="203" t="s">
        <v>2297</v>
      </c>
      <c r="E1833" s="203" t="str">
        <f>CONCATENATE(SUM('Раздел 2'!F44:F44),"&gt;=",SUM('Раздел 2'!F45:F46))</f>
        <v>0&gt;=0</v>
      </c>
    </row>
    <row r="1834" spans="1:5" s="123" customFormat="1">
      <c r="A1834" s="201" t="str">
        <f>IF((SUM('Раздел 2'!O44:O44)&gt;=SUM('Раздел 2'!O45:O46)),"","Неверно!")</f>
        <v/>
      </c>
      <c r="B1834" s="202" t="s">
        <v>10201</v>
      </c>
      <c r="C1834" s="203" t="s">
        <v>807</v>
      </c>
      <c r="D1834" s="203" t="s">
        <v>2297</v>
      </c>
      <c r="E1834" s="203" t="str">
        <f>CONCATENATE(SUM('Раздел 2'!O44:O44),"&gt;=",SUM('Раздел 2'!O45:O46))</f>
        <v>0&gt;=0</v>
      </c>
    </row>
    <row r="1835" spans="1:5" s="123" customFormat="1">
      <c r="A1835" s="201" t="str">
        <f>IF((SUM('Раздел 2'!G44:G44)&gt;=SUM('Раздел 2'!G45:G46)),"","Неверно!")</f>
        <v/>
      </c>
      <c r="B1835" s="202" t="s">
        <v>10201</v>
      </c>
      <c r="C1835" s="203" t="s">
        <v>808</v>
      </c>
      <c r="D1835" s="203" t="s">
        <v>2297</v>
      </c>
      <c r="E1835" s="203" t="str">
        <f>CONCATENATE(SUM('Раздел 2'!G44:G44),"&gt;=",SUM('Раздел 2'!G45:G46))</f>
        <v>0&gt;=0</v>
      </c>
    </row>
    <row r="1836" spans="1:5" s="123" customFormat="1">
      <c r="A1836" s="201" t="str">
        <f>IF((SUM('Раздел 2'!H44:H44)&gt;=SUM('Раздел 2'!H45:H46)),"","Неверно!")</f>
        <v/>
      </c>
      <c r="B1836" s="202" t="s">
        <v>10201</v>
      </c>
      <c r="C1836" s="203" t="s">
        <v>809</v>
      </c>
      <c r="D1836" s="203" t="s">
        <v>2297</v>
      </c>
      <c r="E1836" s="203" t="str">
        <f>CONCATENATE(SUM('Раздел 2'!H44:H44),"&gt;=",SUM('Раздел 2'!H45:H46))</f>
        <v>0&gt;=0</v>
      </c>
    </row>
    <row r="1837" spans="1:5" s="123" customFormat="1">
      <c r="A1837" s="201" t="str">
        <f>IF((SUM('Раздел 2'!I44:I44)&gt;=SUM('Раздел 2'!I45:I46)),"","Неверно!")</f>
        <v/>
      </c>
      <c r="B1837" s="202" t="s">
        <v>10201</v>
      </c>
      <c r="C1837" s="203" t="s">
        <v>810</v>
      </c>
      <c r="D1837" s="203" t="s">
        <v>2297</v>
      </c>
      <c r="E1837" s="203" t="str">
        <f>CONCATENATE(SUM('Раздел 2'!I44:I44),"&gt;=",SUM('Раздел 2'!I45:I46))</f>
        <v>0&gt;=0</v>
      </c>
    </row>
    <row r="1838" spans="1:5" s="123" customFormat="1">
      <c r="A1838" s="201" t="str">
        <f>IF((SUM('Раздел 2'!J44:J44)&gt;=SUM('Раздел 2'!J45:J46)),"","Неверно!")</f>
        <v/>
      </c>
      <c r="B1838" s="202" t="s">
        <v>10201</v>
      </c>
      <c r="C1838" s="203" t="s">
        <v>811</v>
      </c>
      <c r="D1838" s="203" t="s">
        <v>2297</v>
      </c>
      <c r="E1838" s="203" t="str">
        <f>CONCATENATE(SUM('Раздел 2'!J44:J44),"&gt;=",SUM('Раздел 2'!J45:J46))</f>
        <v>0&gt;=0</v>
      </c>
    </row>
    <row r="1839" spans="1:5" s="123" customFormat="1">
      <c r="A1839" s="201" t="str">
        <f>IF((SUM('Раздел 2'!K44:K44)&gt;=SUM('Раздел 2'!K45:K46)),"","Неверно!")</f>
        <v/>
      </c>
      <c r="B1839" s="202" t="s">
        <v>10201</v>
      </c>
      <c r="C1839" s="203" t="s">
        <v>812</v>
      </c>
      <c r="D1839" s="203" t="s">
        <v>2297</v>
      </c>
      <c r="E1839" s="203" t="str">
        <f>CONCATENATE(SUM('Раздел 2'!K44:K44),"&gt;=",SUM('Раздел 2'!K45:K46))</f>
        <v>0&gt;=0</v>
      </c>
    </row>
    <row r="1840" spans="1:5" s="123" customFormat="1">
      <c r="A1840" s="201" t="str">
        <f>IF((SUM('Раздел 2'!L44:L44)&gt;=SUM('Раздел 2'!L45:L46)),"","Неверно!")</f>
        <v/>
      </c>
      <c r="B1840" s="202" t="s">
        <v>10201</v>
      </c>
      <c r="C1840" s="203" t="s">
        <v>813</v>
      </c>
      <c r="D1840" s="203" t="s">
        <v>2297</v>
      </c>
      <c r="E1840" s="203" t="str">
        <f>CONCATENATE(SUM('Раздел 2'!L44:L44),"&gt;=",SUM('Раздел 2'!L45:L46))</f>
        <v>0&gt;=0</v>
      </c>
    </row>
    <row r="1841" spans="1:5" s="123" customFormat="1">
      <c r="A1841" s="201" t="str">
        <f>IF((SUM('Раздел 2'!M44:M44)&gt;=SUM('Раздел 2'!M45:M46)),"","Неверно!")</f>
        <v/>
      </c>
      <c r="B1841" s="202" t="s">
        <v>10201</v>
      </c>
      <c r="C1841" s="203" t="s">
        <v>814</v>
      </c>
      <c r="D1841" s="203" t="s">
        <v>2297</v>
      </c>
      <c r="E1841" s="203" t="str">
        <f>CONCATENATE(SUM('Раздел 2'!M44:M44),"&gt;=",SUM('Раздел 2'!M45:M46))</f>
        <v>0&gt;=0</v>
      </c>
    </row>
    <row r="1842" spans="1:5" s="123" customFormat="1">
      <c r="A1842" s="201" t="str">
        <f>IF((SUM('Раздел 2'!N44:N44)&gt;=SUM('Раздел 2'!N45:N46)),"","Неверно!")</f>
        <v/>
      </c>
      <c r="B1842" s="202" t="s">
        <v>10201</v>
      </c>
      <c r="C1842" s="203" t="s">
        <v>815</v>
      </c>
      <c r="D1842" s="203" t="s">
        <v>2297</v>
      </c>
      <c r="E1842" s="203" t="str">
        <f>CONCATENATE(SUM('Раздел 2'!N44:N44),"&gt;=",SUM('Раздел 2'!N45:N46))</f>
        <v>0&gt;=0</v>
      </c>
    </row>
    <row r="1843" spans="1:5" s="123" customFormat="1">
      <c r="A1843" s="201" t="str">
        <f>IF((SUM('Раздел 2'!F20:F20)&gt;=SUM('Раздел 2'!F21:F22)),"","Неверно!")</f>
        <v/>
      </c>
      <c r="B1843" s="202" t="s">
        <v>10202</v>
      </c>
      <c r="C1843" s="203" t="s">
        <v>796</v>
      </c>
      <c r="D1843" s="203" t="s">
        <v>2296</v>
      </c>
      <c r="E1843" s="203" t="str">
        <f>CONCATENATE(SUM('Раздел 2'!F20:F20),"&gt;=",SUM('Раздел 2'!F21:F22))</f>
        <v>2&gt;=1</v>
      </c>
    </row>
    <row r="1844" spans="1:5" s="123" customFormat="1">
      <c r="A1844" s="201" t="str">
        <f>IF((SUM('Раздел 2'!O20:O20)&gt;=SUM('Раздел 2'!O21:O22)),"","Неверно!")</f>
        <v/>
      </c>
      <c r="B1844" s="202" t="s">
        <v>10202</v>
      </c>
      <c r="C1844" s="203" t="s">
        <v>797</v>
      </c>
      <c r="D1844" s="203" t="s">
        <v>2296</v>
      </c>
      <c r="E1844" s="203" t="str">
        <f>CONCATENATE(SUM('Раздел 2'!O20:O20),"&gt;=",SUM('Раздел 2'!O21:O22))</f>
        <v>1&gt;=0</v>
      </c>
    </row>
    <row r="1845" spans="1:5" s="123" customFormat="1">
      <c r="A1845" s="201" t="str">
        <f>IF((SUM('Раздел 2'!G20:G20)&gt;=SUM('Раздел 2'!G21:G22)),"","Неверно!")</f>
        <v/>
      </c>
      <c r="B1845" s="202" t="s">
        <v>10202</v>
      </c>
      <c r="C1845" s="203" t="s">
        <v>798</v>
      </c>
      <c r="D1845" s="203" t="s">
        <v>2296</v>
      </c>
      <c r="E1845" s="203" t="str">
        <f>CONCATENATE(SUM('Раздел 2'!G20:G20),"&gt;=",SUM('Раздел 2'!G21:G22))</f>
        <v>0&gt;=0</v>
      </c>
    </row>
    <row r="1846" spans="1:5" s="123" customFormat="1">
      <c r="A1846" s="201" t="str">
        <f>IF((SUM('Раздел 2'!H20:H20)&gt;=SUM('Раздел 2'!H21:H22)),"","Неверно!")</f>
        <v/>
      </c>
      <c r="B1846" s="202" t="s">
        <v>10202</v>
      </c>
      <c r="C1846" s="203" t="s">
        <v>799</v>
      </c>
      <c r="D1846" s="203" t="s">
        <v>2296</v>
      </c>
      <c r="E1846" s="203" t="str">
        <f>CONCATENATE(SUM('Раздел 2'!H20:H20),"&gt;=",SUM('Раздел 2'!H21:H22))</f>
        <v>0&gt;=0</v>
      </c>
    </row>
    <row r="1847" spans="1:5" s="123" customFormat="1">
      <c r="A1847" s="201" t="str">
        <f>IF((SUM('Раздел 2'!I20:I20)&gt;=SUM('Раздел 2'!I21:I22)),"","Неверно!")</f>
        <v/>
      </c>
      <c r="B1847" s="202" t="s">
        <v>10202</v>
      </c>
      <c r="C1847" s="203" t="s">
        <v>800</v>
      </c>
      <c r="D1847" s="203" t="s">
        <v>2296</v>
      </c>
      <c r="E1847" s="203" t="str">
        <f>CONCATENATE(SUM('Раздел 2'!I20:I20),"&gt;=",SUM('Раздел 2'!I21:I22))</f>
        <v>1&gt;=1</v>
      </c>
    </row>
    <row r="1848" spans="1:5" s="123" customFormat="1">
      <c r="A1848" s="201" t="str">
        <f>IF((SUM('Раздел 2'!J20:J20)&gt;=SUM('Раздел 2'!J21:J22)),"","Неверно!")</f>
        <v/>
      </c>
      <c r="B1848" s="202" t="s">
        <v>10202</v>
      </c>
      <c r="C1848" s="203" t="s">
        <v>801</v>
      </c>
      <c r="D1848" s="203" t="s">
        <v>2296</v>
      </c>
      <c r="E1848" s="203" t="str">
        <f>CONCATENATE(SUM('Раздел 2'!J20:J20),"&gt;=",SUM('Раздел 2'!J21:J22))</f>
        <v>1&gt;=0</v>
      </c>
    </row>
    <row r="1849" spans="1:5" s="123" customFormat="1">
      <c r="A1849" s="201" t="str">
        <f>IF((SUM('Раздел 2'!K20:K20)&gt;=SUM('Раздел 2'!K21:K22)),"","Неверно!")</f>
        <v/>
      </c>
      <c r="B1849" s="202" t="s">
        <v>10202</v>
      </c>
      <c r="C1849" s="203" t="s">
        <v>802</v>
      </c>
      <c r="D1849" s="203" t="s">
        <v>2296</v>
      </c>
      <c r="E1849" s="203" t="str">
        <f>CONCATENATE(SUM('Раздел 2'!K20:K20),"&gt;=",SUM('Раздел 2'!K21:K22))</f>
        <v>1&gt;=1</v>
      </c>
    </row>
    <row r="1850" spans="1:5" s="123" customFormat="1">
      <c r="A1850" s="201" t="str">
        <f>IF((SUM('Раздел 2'!L20:L20)&gt;=SUM('Раздел 2'!L21:L22)),"","Неверно!")</f>
        <v/>
      </c>
      <c r="B1850" s="202" t="s">
        <v>10202</v>
      </c>
      <c r="C1850" s="203" t="s">
        <v>803</v>
      </c>
      <c r="D1850" s="203" t="s">
        <v>2296</v>
      </c>
      <c r="E1850" s="203" t="str">
        <f>CONCATENATE(SUM('Раздел 2'!L20:L20),"&gt;=",SUM('Раздел 2'!L21:L22))</f>
        <v>1&gt;=1</v>
      </c>
    </row>
    <row r="1851" spans="1:5" s="123" customFormat="1">
      <c r="A1851" s="201" t="str">
        <f>IF((SUM('Раздел 2'!M20:M20)&gt;=SUM('Раздел 2'!M21:M22)),"","Неверно!")</f>
        <v/>
      </c>
      <c r="B1851" s="202" t="s">
        <v>10202</v>
      </c>
      <c r="C1851" s="203" t="s">
        <v>804</v>
      </c>
      <c r="D1851" s="203" t="s">
        <v>2296</v>
      </c>
      <c r="E1851" s="203" t="str">
        <f>CONCATENATE(SUM('Раздел 2'!M20:M20),"&gt;=",SUM('Раздел 2'!M21:M22))</f>
        <v>0&gt;=0</v>
      </c>
    </row>
    <row r="1852" spans="1:5" s="123" customFormat="1">
      <c r="A1852" s="201" t="str">
        <f>IF((SUM('Раздел 2'!N20:N20)&gt;=SUM('Раздел 2'!N21:N22)),"","Неверно!")</f>
        <v/>
      </c>
      <c r="B1852" s="202" t="s">
        <v>10202</v>
      </c>
      <c r="C1852" s="203" t="s">
        <v>805</v>
      </c>
      <c r="D1852" s="203" t="s">
        <v>2296</v>
      </c>
      <c r="E1852" s="203" t="str">
        <f>CONCATENATE(SUM('Раздел 2'!N20:N20),"&gt;=",SUM('Раздел 2'!N21:N22))</f>
        <v>0&gt;=0</v>
      </c>
    </row>
    <row r="1853" spans="1:5" s="123" customFormat="1" ht="89.25">
      <c r="A1853" s="201" t="str">
        <f>IF((SUM('Раздел 2'!F9:F9)=SUM('Раздел 2'!F12:F12)+SUM('Раздел 2'!F15:F15)+SUM('Раздел 2'!F18:F18)+SUM('Раздел 2'!F21:F21)+SUM('Раздел 2'!F24:F24)+SUM('Раздел 2'!F27:F27)+SUM('Раздел 2'!F30:F30)+SUM('Раздел 2'!F33:F33)+SUM('Раздел 2'!F36:F36)+SUM('Раздел 2'!F39:F39)+SUM('Раздел 2'!F42:F42)+SUM('Раздел 2'!F45:F45)+SUM('Раздел 2'!F48:F48)+SUM('Раздел 2'!F51:F51)+SUM('Раздел 2'!F54:F54)),"","Неверно!")</f>
        <v/>
      </c>
      <c r="B1853" s="202" t="s">
        <v>10203</v>
      </c>
      <c r="C1853" s="203" t="s">
        <v>2087</v>
      </c>
      <c r="D1853" s="203" t="s">
        <v>2295</v>
      </c>
      <c r="E1853" s="203"/>
    </row>
    <row r="1854" spans="1:5" s="123" customFormat="1" ht="89.25">
      <c r="A1854" s="201" t="str">
        <f>IF((SUM('Раздел 2'!O9:O9)=SUM('Раздел 2'!O12:O12)+SUM('Раздел 2'!O15:O15)+SUM('Раздел 2'!O18:O18)+SUM('Раздел 2'!O21:O21)+SUM('Раздел 2'!O24:O24)+SUM('Раздел 2'!O27:O27)+SUM('Раздел 2'!O30:O30)+SUM('Раздел 2'!O33:O33)+SUM('Раздел 2'!O36:O36)+SUM('Раздел 2'!O39:O39)+SUM('Раздел 2'!O42:O42)+SUM('Раздел 2'!O45:O45)+SUM('Раздел 2'!O48:O48)+SUM('Раздел 2'!O51:O51)+SUM('Раздел 2'!O54:O54)),"","Неверно!")</f>
        <v/>
      </c>
      <c r="B1854" s="202" t="s">
        <v>10203</v>
      </c>
      <c r="C1854" s="203" t="s">
        <v>2088</v>
      </c>
      <c r="D1854" s="203" t="s">
        <v>2295</v>
      </c>
      <c r="E1854" s="203"/>
    </row>
    <row r="1855" spans="1:5" s="123" customFormat="1" ht="89.25">
      <c r="A1855" s="201" t="str">
        <f>IF((SUM('Раздел 2'!G9:G9)=SUM('Раздел 2'!G12:G12)+SUM('Раздел 2'!G15:G15)+SUM('Раздел 2'!G18:G18)+SUM('Раздел 2'!G21:G21)+SUM('Раздел 2'!G24:G24)+SUM('Раздел 2'!G27:G27)+SUM('Раздел 2'!G30:G30)+SUM('Раздел 2'!G33:G33)+SUM('Раздел 2'!G36:G36)+SUM('Раздел 2'!G39:G39)+SUM('Раздел 2'!G42:G42)+SUM('Раздел 2'!G45:G45)+SUM('Раздел 2'!G48:G48)+SUM('Раздел 2'!G51:G51)+SUM('Раздел 2'!G54:G54)),"","Неверно!")</f>
        <v/>
      </c>
      <c r="B1855" s="202" t="s">
        <v>10203</v>
      </c>
      <c r="C1855" s="203" t="s">
        <v>2089</v>
      </c>
      <c r="D1855" s="203" t="s">
        <v>2295</v>
      </c>
      <c r="E1855" s="203"/>
    </row>
    <row r="1856" spans="1:5" s="123" customFormat="1" ht="89.25">
      <c r="A1856" s="201" t="str">
        <f>IF((SUM('Раздел 2'!H9:H9)=SUM('Раздел 2'!H12:H12)+SUM('Раздел 2'!H15:H15)+SUM('Раздел 2'!H18:H18)+SUM('Раздел 2'!H21:H21)+SUM('Раздел 2'!H24:H24)+SUM('Раздел 2'!H27:H27)+SUM('Раздел 2'!H30:H30)+SUM('Раздел 2'!H33:H33)+SUM('Раздел 2'!H36:H36)+SUM('Раздел 2'!H39:H39)+SUM('Раздел 2'!H42:H42)+SUM('Раздел 2'!H45:H45)+SUM('Раздел 2'!H48:H48)+SUM('Раздел 2'!H51:H51)+SUM('Раздел 2'!H54:H54)),"","Неверно!")</f>
        <v/>
      </c>
      <c r="B1856" s="202" t="s">
        <v>10203</v>
      </c>
      <c r="C1856" s="203" t="s">
        <v>2090</v>
      </c>
      <c r="D1856" s="203" t="s">
        <v>2295</v>
      </c>
      <c r="E1856" s="203"/>
    </row>
    <row r="1857" spans="1:5" s="123" customFormat="1" ht="89.25">
      <c r="A1857" s="201" t="str">
        <f>IF((SUM('Раздел 2'!I9:I9)=SUM('Раздел 2'!I12:I12)+SUM('Раздел 2'!I15:I15)+SUM('Раздел 2'!I18:I18)+SUM('Раздел 2'!I21:I21)+SUM('Раздел 2'!I24:I24)+SUM('Раздел 2'!I27:I27)+SUM('Раздел 2'!I30:I30)+SUM('Раздел 2'!I33:I33)+SUM('Раздел 2'!I36:I36)+SUM('Раздел 2'!I39:I39)+SUM('Раздел 2'!I42:I42)+SUM('Раздел 2'!I45:I45)+SUM('Раздел 2'!I48:I48)+SUM('Раздел 2'!I51:I51)+SUM('Раздел 2'!I54:I54)),"","Неверно!")</f>
        <v/>
      </c>
      <c r="B1857" s="202" t="s">
        <v>10203</v>
      </c>
      <c r="C1857" s="203" t="s">
        <v>2091</v>
      </c>
      <c r="D1857" s="203" t="s">
        <v>2295</v>
      </c>
      <c r="E1857" s="203"/>
    </row>
    <row r="1858" spans="1:5" s="123" customFormat="1" ht="89.25">
      <c r="A1858" s="201" t="str">
        <f>IF((SUM('Раздел 2'!J9:J9)=SUM('Раздел 2'!J12:J12)+SUM('Раздел 2'!J15:J15)+SUM('Раздел 2'!J18:J18)+SUM('Раздел 2'!J21:J21)+SUM('Раздел 2'!J24:J24)+SUM('Раздел 2'!J27:J27)+SUM('Раздел 2'!J30:J30)+SUM('Раздел 2'!J33:J33)+SUM('Раздел 2'!J36:J36)+SUM('Раздел 2'!J39:J39)+SUM('Раздел 2'!J42:J42)+SUM('Раздел 2'!J45:J45)+SUM('Раздел 2'!J48:J48)+SUM('Раздел 2'!J51:J51)+SUM('Раздел 2'!J54:J54)),"","Неверно!")</f>
        <v/>
      </c>
      <c r="B1858" s="202" t="s">
        <v>10203</v>
      </c>
      <c r="C1858" s="203" t="s">
        <v>2092</v>
      </c>
      <c r="D1858" s="203" t="s">
        <v>2295</v>
      </c>
      <c r="E1858" s="203"/>
    </row>
    <row r="1859" spans="1:5" s="123" customFormat="1" ht="89.25">
      <c r="A1859" s="201" t="str">
        <f>IF((SUM('Раздел 2'!K9:K9)=SUM('Раздел 2'!K12:K12)+SUM('Раздел 2'!K15:K15)+SUM('Раздел 2'!K18:K18)+SUM('Раздел 2'!K21:K21)+SUM('Раздел 2'!K24:K24)+SUM('Раздел 2'!K27:K27)+SUM('Раздел 2'!K30:K30)+SUM('Раздел 2'!K33:K33)+SUM('Раздел 2'!K36:K36)+SUM('Раздел 2'!K39:K39)+SUM('Раздел 2'!K42:K42)+SUM('Раздел 2'!K45:K45)+SUM('Раздел 2'!K48:K48)+SUM('Раздел 2'!K51:K51)+SUM('Раздел 2'!K54:K54)),"","Неверно!")</f>
        <v/>
      </c>
      <c r="B1859" s="202" t="s">
        <v>10203</v>
      </c>
      <c r="C1859" s="203" t="s">
        <v>2093</v>
      </c>
      <c r="D1859" s="203" t="s">
        <v>2295</v>
      </c>
      <c r="E1859" s="203"/>
    </row>
    <row r="1860" spans="1:5" s="123" customFormat="1" ht="89.25">
      <c r="A1860" s="201" t="str">
        <f>IF((SUM('Раздел 2'!L9:L9)=SUM('Раздел 2'!L12:L12)+SUM('Раздел 2'!L15:L15)+SUM('Раздел 2'!L18:L18)+SUM('Раздел 2'!L21:L21)+SUM('Раздел 2'!L24:L24)+SUM('Раздел 2'!L27:L27)+SUM('Раздел 2'!L30:L30)+SUM('Раздел 2'!L33:L33)+SUM('Раздел 2'!L36:L36)+SUM('Раздел 2'!L39:L39)+SUM('Раздел 2'!L42:L42)+SUM('Раздел 2'!L45:L45)+SUM('Раздел 2'!L48:L48)+SUM('Раздел 2'!L51:L51)+SUM('Раздел 2'!L54:L54)),"","Неверно!")</f>
        <v/>
      </c>
      <c r="B1860" s="202" t="s">
        <v>10203</v>
      </c>
      <c r="C1860" s="203" t="s">
        <v>2094</v>
      </c>
      <c r="D1860" s="203" t="s">
        <v>2295</v>
      </c>
      <c r="E1860" s="203"/>
    </row>
    <row r="1861" spans="1:5" s="123" customFormat="1" ht="89.25">
      <c r="A1861" s="201" t="str">
        <f>IF((SUM('Раздел 2'!M9:M9)=SUM('Раздел 2'!M12:M12)+SUM('Раздел 2'!M15:M15)+SUM('Раздел 2'!M18:M18)+SUM('Раздел 2'!M21:M21)+SUM('Раздел 2'!M24:M24)+SUM('Раздел 2'!M27:M27)+SUM('Раздел 2'!M30:M30)+SUM('Раздел 2'!M33:M33)+SUM('Раздел 2'!M36:M36)+SUM('Раздел 2'!M39:M39)+SUM('Раздел 2'!M42:M42)+SUM('Раздел 2'!M45:M45)+SUM('Раздел 2'!M48:M48)+SUM('Раздел 2'!M51:M51)+SUM('Раздел 2'!M54:M54)),"","Неверно!")</f>
        <v/>
      </c>
      <c r="B1861" s="202" t="s">
        <v>10203</v>
      </c>
      <c r="C1861" s="203" t="s">
        <v>2095</v>
      </c>
      <c r="D1861" s="203" t="s">
        <v>2295</v>
      </c>
      <c r="E1861" s="203"/>
    </row>
    <row r="1862" spans="1:5" s="123" customFormat="1" ht="89.25">
      <c r="A1862" s="201" t="str">
        <f>IF((SUM('Раздел 2'!N9:N9)=SUM('Раздел 2'!N12:N12)+SUM('Раздел 2'!N15:N15)+SUM('Раздел 2'!N18:N18)+SUM('Раздел 2'!N21:N21)+SUM('Раздел 2'!N24:N24)+SUM('Раздел 2'!N27:N27)+SUM('Раздел 2'!N30:N30)+SUM('Раздел 2'!N33:N33)+SUM('Раздел 2'!N36:N36)+SUM('Раздел 2'!N39:N39)+SUM('Раздел 2'!N42:N42)+SUM('Раздел 2'!N45:N45)+SUM('Раздел 2'!N48:N48)+SUM('Раздел 2'!N51:N51)+SUM('Раздел 2'!N54:N54)),"","Неверно!")</f>
        <v/>
      </c>
      <c r="B1862" s="202" t="s">
        <v>10203</v>
      </c>
      <c r="C1862" s="203" t="s">
        <v>2096</v>
      </c>
      <c r="D1862" s="203" t="s">
        <v>2295</v>
      </c>
      <c r="E1862" s="203"/>
    </row>
    <row r="1863" spans="1:5" s="123" customFormat="1">
      <c r="A1863" s="201" t="str">
        <f>IF((SUM('Раздел 2'!F14:F14)&gt;=SUM('Раздел 2'!F15:F16)),"","Неверно!")</f>
        <v/>
      </c>
      <c r="B1863" s="202" t="s">
        <v>10204</v>
      </c>
      <c r="C1863" s="203" t="s">
        <v>554</v>
      </c>
      <c r="D1863" s="203" t="s">
        <v>2294</v>
      </c>
      <c r="E1863" s="203" t="str">
        <f>CONCATENATE(SUM('Раздел 2'!F14:F14),"&gt;=",SUM('Раздел 2'!F15:F16))</f>
        <v>0&gt;=0</v>
      </c>
    </row>
    <row r="1864" spans="1:5" s="123" customFormat="1">
      <c r="A1864" s="201" t="str">
        <f>IF((SUM('Раздел 2'!O14:O14)&gt;=SUM('Раздел 2'!O15:O16)),"","Неверно!")</f>
        <v/>
      </c>
      <c r="B1864" s="202" t="s">
        <v>10204</v>
      </c>
      <c r="C1864" s="203" t="s">
        <v>555</v>
      </c>
      <c r="D1864" s="203" t="s">
        <v>2294</v>
      </c>
      <c r="E1864" s="203" t="str">
        <f>CONCATENATE(SUM('Раздел 2'!O14:O14),"&gt;=",SUM('Раздел 2'!O15:O16))</f>
        <v>0&gt;=0</v>
      </c>
    </row>
    <row r="1865" spans="1:5" s="123" customFormat="1">
      <c r="A1865" s="201" t="str">
        <f>IF((SUM('Раздел 2'!G14:G14)&gt;=SUM('Раздел 2'!G15:G16)),"","Неверно!")</f>
        <v/>
      </c>
      <c r="B1865" s="202" t="s">
        <v>10204</v>
      </c>
      <c r="C1865" s="203" t="s">
        <v>556</v>
      </c>
      <c r="D1865" s="203" t="s">
        <v>2294</v>
      </c>
      <c r="E1865" s="203" t="str">
        <f>CONCATENATE(SUM('Раздел 2'!G14:G14),"&gt;=",SUM('Раздел 2'!G15:G16))</f>
        <v>0&gt;=0</v>
      </c>
    </row>
    <row r="1866" spans="1:5" s="123" customFormat="1">
      <c r="A1866" s="201" t="str">
        <f>IF((SUM('Раздел 2'!H14:H14)&gt;=SUM('Раздел 2'!H15:H16)),"","Неверно!")</f>
        <v/>
      </c>
      <c r="B1866" s="202" t="s">
        <v>10204</v>
      </c>
      <c r="C1866" s="203" t="s">
        <v>557</v>
      </c>
      <c r="D1866" s="203" t="s">
        <v>2294</v>
      </c>
      <c r="E1866" s="203" t="str">
        <f>CONCATENATE(SUM('Раздел 2'!H14:H14),"&gt;=",SUM('Раздел 2'!H15:H16))</f>
        <v>0&gt;=0</v>
      </c>
    </row>
    <row r="1867" spans="1:5" s="123" customFormat="1">
      <c r="A1867" s="201" t="str">
        <f>IF((SUM('Раздел 2'!I14:I14)&gt;=SUM('Раздел 2'!I15:I16)),"","Неверно!")</f>
        <v/>
      </c>
      <c r="B1867" s="202" t="s">
        <v>10204</v>
      </c>
      <c r="C1867" s="203" t="s">
        <v>558</v>
      </c>
      <c r="D1867" s="203" t="s">
        <v>2294</v>
      </c>
      <c r="E1867" s="203" t="str">
        <f>CONCATENATE(SUM('Раздел 2'!I14:I14),"&gt;=",SUM('Раздел 2'!I15:I16))</f>
        <v>0&gt;=0</v>
      </c>
    </row>
    <row r="1868" spans="1:5" s="123" customFormat="1">
      <c r="A1868" s="201" t="str">
        <f>IF((SUM('Раздел 2'!J14:J14)&gt;=SUM('Раздел 2'!J15:J16)),"","Неверно!")</f>
        <v/>
      </c>
      <c r="B1868" s="202" t="s">
        <v>10204</v>
      </c>
      <c r="C1868" s="203" t="s">
        <v>559</v>
      </c>
      <c r="D1868" s="203" t="s">
        <v>2294</v>
      </c>
      <c r="E1868" s="203" t="str">
        <f>CONCATENATE(SUM('Раздел 2'!J14:J14),"&gt;=",SUM('Раздел 2'!J15:J16))</f>
        <v>0&gt;=0</v>
      </c>
    </row>
    <row r="1869" spans="1:5" s="123" customFormat="1">
      <c r="A1869" s="201" t="str">
        <f>IF((SUM('Раздел 2'!K14:K14)&gt;=SUM('Раздел 2'!K15:K16)),"","Неверно!")</f>
        <v/>
      </c>
      <c r="B1869" s="202" t="s">
        <v>10204</v>
      </c>
      <c r="C1869" s="203" t="s">
        <v>560</v>
      </c>
      <c r="D1869" s="203" t="s">
        <v>2294</v>
      </c>
      <c r="E1869" s="203" t="str">
        <f>CONCATENATE(SUM('Раздел 2'!K14:K14),"&gt;=",SUM('Раздел 2'!K15:K16))</f>
        <v>0&gt;=0</v>
      </c>
    </row>
    <row r="1870" spans="1:5" s="123" customFormat="1">
      <c r="A1870" s="201" t="str">
        <f>IF((SUM('Раздел 2'!L14:L14)&gt;=SUM('Раздел 2'!L15:L16)),"","Неверно!")</f>
        <v/>
      </c>
      <c r="B1870" s="202" t="s">
        <v>10204</v>
      </c>
      <c r="C1870" s="203" t="s">
        <v>561</v>
      </c>
      <c r="D1870" s="203" t="s">
        <v>2294</v>
      </c>
      <c r="E1870" s="203" t="str">
        <f>CONCATENATE(SUM('Раздел 2'!L14:L14),"&gt;=",SUM('Раздел 2'!L15:L16))</f>
        <v>0&gt;=0</v>
      </c>
    </row>
    <row r="1871" spans="1:5" s="123" customFormat="1">
      <c r="A1871" s="201" t="str">
        <f>IF((SUM('Раздел 2'!M14:M14)&gt;=SUM('Раздел 2'!M15:M16)),"","Неверно!")</f>
        <v/>
      </c>
      <c r="B1871" s="202" t="s">
        <v>10204</v>
      </c>
      <c r="C1871" s="203" t="s">
        <v>562</v>
      </c>
      <c r="D1871" s="203" t="s">
        <v>2294</v>
      </c>
      <c r="E1871" s="203" t="str">
        <f>CONCATENATE(SUM('Раздел 2'!M14:M14),"&gt;=",SUM('Раздел 2'!M15:M16))</f>
        <v>0&gt;=0</v>
      </c>
    </row>
    <row r="1872" spans="1:5" s="123" customFormat="1">
      <c r="A1872" s="201" t="str">
        <f>IF((SUM('Раздел 2'!N14:N14)&gt;=SUM('Раздел 2'!N15:N16)),"","Неверно!")</f>
        <v/>
      </c>
      <c r="B1872" s="202" t="s">
        <v>10204</v>
      </c>
      <c r="C1872" s="203" t="s">
        <v>563</v>
      </c>
      <c r="D1872" s="203" t="s">
        <v>2294</v>
      </c>
      <c r="E1872" s="203" t="str">
        <f>CONCATENATE(SUM('Раздел 2'!N14:N14),"&gt;=",SUM('Раздел 2'!N15:N16))</f>
        <v>0&gt;=0</v>
      </c>
    </row>
    <row r="1873" spans="1:5" s="123" customFormat="1">
      <c r="A1873" s="201" t="str">
        <f>IF((SUM('Раздел 2'!F35:F35)&gt;=SUM('Раздел 2'!F36:F37)),"","Неверно!")</f>
        <v/>
      </c>
      <c r="B1873" s="202" t="s">
        <v>10205</v>
      </c>
      <c r="C1873" s="203" t="s">
        <v>534</v>
      </c>
      <c r="D1873" s="203" t="s">
        <v>2293</v>
      </c>
      <c r="E1873" s="203" t="str">
        <f>CONCATENATE(SUM('Раздел 2'!F35:F35),"&gt;=",SUM('Раздел 2'!F36:F37))</f>
        <v>0&gt;=0</v>
      </c>
    </row>
    <row r="1874" spans="1:5" s="123" customFormat="1">
      <c r="A1874" s="201" t="str">
        <f>IF((SUM('Раздел 2'!O35:O35)&gt;=SUM('Раздел 2'!O36:O37)),"","Неверно!")</f>
        <v/>
      </c>
      <c r="B1874" s="202" t="s">
        <v>10205</v>
      </c>
      <c r="C1874" s="203" t="s">
        <v>535</v>
      </c>
      <c r="D1874" s="203" t="s">
        <v>2293</v>
      </c>
      <c r="E1874" s="203" t="str">
        <f>CONCATENATE(SUM('Раздел 2'!O35:O35),"&gt;=",SUM('Раздел 2'!O36:O37))</f>
        <v>0&gt;=0</v>
      </c>
    </row>
    <row r="1875" spans="1:5" s="123" customFormat="1">
      <c r="A1875" s="201" t="str">
        <f>IF((SUM('Раздел 2'!G35:G35)&gt;=SUM('Раздел 2'!G36:G37)),"","Неверно!")</f>
        <v/>
      </c>
      <c r="B1875" s="202" t="s">
        <v>10205</v>
      </c>
      <c r="C1875" s="203" t="s">
        <v>536</v>
      </c>
      <c r="D1875" s="203" t="s">
        <v>2293</v>
      </c>
      <c r="E1875" s="203" t="str">
        <f>CONCATENATE(SUM('Раздел 2'!G35:G35),"&gt;=",SUM('Раздел 2'!G36:G37))</f>
        <v>0&gt;=0</v>
      </c>
    </row>
    <row r="1876" spans="1:5" s="123" customFormat="1">
      <c r="A1876" s="201" t="str">
        <f>IF((SUM('Раздел 2'!H35:H35)&gt;=SUM('Раздел 2'!H36:H37)),"","Неверно!")</f>
        <v/>
      </c>
      <c r="B1876" s="202" t="s">
        <v>10205</v>
      </c>
      <c r="C1876" s="203" t="s">
        <v>537</v>
      </c>
      <c r="D1876" s="203" t="s">
        <v>2293</v>
      </c>
      <c r="E1876" s="203" t="str">
        <f>CONCATENATE(SUM('Раздел 2'!H35:H35),"&gt;=",SUM('Раздел 2'!H36:H37))</f>
        <v>0&gt;=0</v>
      </c>
    </row>
    <row r="1877" spans="1:5" s="123" customFormat="1">
      <c r="A1877" s="201" t="str">
        <f>IF((SUM('Раздел 2'!I35:I35)&gt;=SUM('Раздел 2'!I36:I37)),"","Неверно!")</f>
        <v/>
      </c>
      <c r="B1877" s="202" t="s">
        <v>10205</v>
      </c>
      <c r="C1877" s="203" t="s">
        <v>538</v>
      </c>
      <c r="D1877" s="203" t="s">
        <v>2293</v>
      </c>
      <c r="E1877" s="203" t="str">
        <f>CONCATENATE(SUM('Раздел 2'!I35:I35),"&gt;=",SUM('Раздел 2'!I36:I37))</f>
        <v>0&gt;=0</v>
      </c>
    </row>
    <row r="1878" spans="1:5" s="123" customFormat="1">
      <c r="A1878" s="201" t="str">
        <f>IF((SUM('Раздел 2'!J35:J35)&gt;=SUM('Раздел 2'!J36:J37)),"","Неверно!")</f>
        <v/>
      </c>
      <c r="B1878" s="202" t="s">
        <v>10205</v>
      </c>
      <c r="C1878" s="203" t="s">
        <v>539</v>
      </c>
      <c r="D1878" s="203" t="s">
        <v>2293</v>
      </c>
      <c r="E1878" s="203" t="str">
        <f>CONCATENATE(SUM('Раздел 2'!J35:J35),"&gt;=",SUM('Раздел 2'!J36:J37))</f>
        <v>0&gt;=0</v>
      </c>
    </row>
    <row r="1879" spans="1:5" s="123" customFormat="1">
      <c r="A1879" s="201" t="str">
        <f>IF((SUM('Раздел 2'!K35:K35)&gt;=SUM('Раздел 2'!K36:K37)),"","Неверно!")</f>
        <v/>
      </c>
      <c r="B1879" s="202" t="s">
        <v>10205</v>
      </c>
      <c r="C1879" s="203" t="s">
        <v>540</v>
      </c>
      <c r="D1879" s="203" t="s">
        <v>2293</v>
      </c>
      <c r="E1879" s="203" t="str">
        <f>CONCATENATE(SUM('Раздел 2'!K35:K35),"&gt;=",SUM('Раздел 2'!K36:K37))</f>
        <v>0&gt;=0</v>
      </c>
    </row>
    <row r="1880" spans="1:5" s="123" customFormat="1">
      <c r="A1880" s="201" t="str">
        <f>IF((SUM('Раздел 2'!L35:L35)&gt;=SUM('Раздел 2'!L36:L37)),"","Неверно!")</f>
        <v/>
      </c>
      <c r="B1880" s="202" t="s">
        <v>10205</v>
      </c>
      <c r="C1880" s="203" t="s">
        <v>541</v>
      </c>
      <c r="D1880" s="203" t="s">
        <v>2293</v>
      </c>
      <c r="E1880" s="203" t="str">
        <f>CONCATENATE(SUM('Раздел 2'!L35:L35),"&gt;=",SUM('Раздел 2'!L36:L37))</f>
        <v>0&gt;=0</v>
      </c>
    </row>
    <row r="1881" spans="1:5" s="123" customFormat="1">
      <c r="A1881" s="201" t="str">
        <f>IF((SUM('Раздел 2'!M35:M35)&gt;=SUM('Раздел 2'!M36:M37)),"","Неверно!")</f>
        <v/>
      </c>
      <c r="B1881" s="202" t="s">
        <v>10205</v>
      </c>
      <c r="C1881" s="203" t="s">
        <v>542</v>
      </c>
      <c r="D1881" s="203" t="s">
        <v>2293</v>
      </c>
      <c r="E1881" s="203" t="str">
        <f>CONCATENATE(SUM('Раздел 2'!M35:M35),"&gt;=",SUM('Раздел 2'!M36:M37))</f>
        <v>0&gt;=0</v>
      </c>
    </row>
    <row r="1882" spans="1:5" s="123" customFormat="1">
      <c r="A1882" s="201" t="str">
        <f>IF((SUM('Раздел 2'!N35:N35)&gt;=SUM('Раздел 2'!N36:N37)),"","Неверно!")</f>
        <v/>
      </c>
      <c r="B1882" s="202" t="s">
        <v>10205</v>
      </c>
      <c r="C1882" s="203" t="s">
        <v>543</v>
      </c>
      <c r="D1882" s="203" t="s">
        <v>2293</v>
      </c>
      <c r="E1882" s="203" t="str">
        <f>CONCATENATE(SUM('Раздел 2'!N35:N35),"&gt;=",SUM('Раздел 2'!N36:N37))</f>
        <v>0&gt;=0</v>
      </c>
    </row>
    <row r="1883" spans="1:5" s="123" customFormat="1">
      <c r="A1883" s="201" t="str">
        <f>IF((SUM('Раздел 1'!F25:F25)&gt;=SUM('Раздел 1'!F26:F27)),"","Неверно!")</f>
        <v/>
      </c>
      <c r="B1883" s="202" t="s">
        <v>10206</v>
      </c>
      <c r="C1883" s="203" t="s">
        <v>1899</v>
      </c>
      <c r="D1883" s="203" t="s">
        <v>2292</v>
      </c>
      <c r="E1883" s="203" t="str">
        <f>CONCATENATE(SUM('Раздел 1'!F25:F25),"&gt;=",SUM('Раздел 1'!F26:F27))</f>
        <v>2&gt;=1</v>
      </c>
    </row>
    <row r="1884" spans="1:5" s="123" customFormat="1">
      <c r="A1884" s="201" t="str">
        <f>IF((SUM('Раздел 1'!O25:O25)&gt;=SUM('Раздел 1'!O26:O27)),"","Неверно!")</f>
        <v/>
      </c>
      <c r="B1884" s="202" t="s">
        <v>10206</v>
      </c>
      <c r="C1884" s="203" t="s">
        <v>1900</v>
      </c>
      <c r="D1884" s="203" t="s">
        <v>2292</v>
      </c>
      <c r="E1884" s="203" t="str">
        <f>CONCATENATE(SUM('Раздел 1'!O25:O25),"&gt;=",SUM('Раздел 1'!O26:O27))</f>
        <v>1&gt;=0</v>
      </c>
    </row>
    <row r="1885" spans="1:5" s="123" customFormat="1">
      <c r="A1885" s="201" t="str">
        <f>IF((SUM('Раздел 1'!G25:G25)&gt;=SUM('Раздел 1'!G26:G27)),"","Неверно!")</f>
        <v/>
      </c>
      <c r="B1885" s="202" t="s">
        <v>10206</v>
      </c>
      <c r="C1885" s="203" t="s">
        <v>1901</v>
      </c>
      <c r="D1885" s="203" t="s">
        <v>2292</v>
      </c>
      <c r="E1885" s="203" t="str">
        <f>CONCATENATE(SUM('Раздел 1'!G25:G25),"&gt;=",SUM('Раздел 1'!G26:G27))</f>
        <v>0&gt;=0</v>
      </c>
    </row>
    <row r="1886" spans="1:5" s="123" customFormat="1">
      <c r="A1886" s="201" t="str">
        <f>IF((SUM('Раздел 1'!H25:H25)&gt;=SUM('Раздел 1'!H26:H27)),"","Неверно!")</f>
        <v/>
      </c>
      <c r="B1886" s="202" t="s">
        <v>10206</v>
      </c>
      <c r="C1886" s="203" t="s">
        <v>1902</v>
      </c>
      <c r="D1886" s="203" t="s">
        <v>2292</v>
      </c>
      <c r="E1886" s="203" t="str">
        <f>CONCATENATE(SUM('Раздел 1'!H25:H25),"&gt;=",SUM('Раздел 1'!H26:H27))</f>
        <v>0&gt;=0</v>
      </c>
    </row>
    <row r="1887" spans="1:5" s="123" customFormat="1">
      <c r="A1887" s="201" t="str">
        <f>IF((SUM('Раздел 1'!I25:I25)&gt;=SUM('Раздел 1'!I26:I27)),"","Неверно!")</f>
        <v/>
      </c>
      <c r="B1887" s="202" t="s">
        <v>10206</v>
      </c>
      <c r="C1887" s="203" t="s">
        <v>1903</v>
      </c>
      <c r="D1887" s="203" t="s">
        <v>2292</v>
      </c>
      <c r="E1887" s="203" t="str">
        <f>CONCATENATE(SUM('Раздел 1'!I25:I25),"&gt;=",SUM('Раздел 1'!I26:I27))</f>
        <v>1&gt;=1</v>
      </c>
    </row>
    <row r="1888" spans="1:5" s="123" customFormat="1">
      <c r="A1888" s="201" t="str">
        <f>IF((SUM('Раздел 1'!J25:J25)&gt;=SUM('Раздел 1'!J26:J27)),"","Неверно!")</f>
        <v/>
      </c>
      <c r="B1888" s="202" t="s">
        <v>10206</v>
      </c>
      <c r="C1888" s="203" t="s">
        <v>1904</v>
      </c>
      <c r="D1888" s="203" t="s">
        <v>2292</v>
      </c>
      <c r="E1888" s="203" t="str">
        <f>CONCATENATE(SUM('Раздел 1'!J25:J25),"&gt;=",SUM('Раздел 1'!J26:J27))</f>
        <v>1&gt;=0</v>
      </c>
    </row>
    <row r="1889" spans="1:5" s="123" customFormat="1">
      <c r="A1889" s="201" t="str">
        <f>IF((SUM('Раздел 1'!K25:K25)&gt;=SUM('Раздел 1'!K26:K27)),"","Неверно!")</f>
        <v/>
      </c>
      <c r="B1889" s="202" t="s">
        <v>10206</v>
      </c>
      <c r="C1889" s="203" t="s">
        <v>1905</v>
      </c>
      <c r="D1889" s="203" t="s">
        <v>2292</v>
      </c>
      <c r="E1889" s="203" t="str">
        <f>CONCATENATE(SUM('Раздел 1'!K25:K25),"&gt;=",SUM('Раздел 1'!K26:K27))</f>
        <v>1&gt;=1</v>
      </c>
    </row>
    <row r="1890" spans="1:5" s="123" customFormat="1">
      <c r="A1890" s="201" t="str">
        <f>IF((SUM('Раздел 1'!L25:L25)&gt;=SUM('Раздел 1'!L26:L27)),"","Неверно!")</f>
        <v/>
      </c>
      <c r="B1890" s="202" t="s">
        <v>10206</v>
      </c>
      <c r="C1890" s="203" t="s">
        <v>1906</v>
      </c>
      <c r="D1890" s="203" t="s">
        <v>2292</v>
      </c>
      <c r="E1890" s="203" t="str">
        <f>CONCATENATE(SUM('Раздел 1'!L25:L25),"&gt;=",SUM('Раздел 1'!L26:L27))</f>
        <v>1&gt;=1</v>
      </c>
    </row>
    <row r="1891" spans="1:5" s="123" customFormat="1">
      <c r="A1891" s="201" t="str">
        <f>IF((SUM('Раздел 1'!M25:M25)&gt;=SUM('Раздел 1'!M26:M27)),"","Неверно!")</f>
        <v/>
      </c>
      <c r="B1891" s="202" t="s">
        <v>10206</v>
      </c>
      <c r="C1891" s="203" t="s">
        <v>1907</v>
      </c>
      <c r="D1891" s="203" t="s">
        <v>2292</v>
      </c>
      <c r="E1891" s="203" t="str">
        <f>CONCATENATE(SUM('Раздел 1'!M25:M25),"&gt;=",SUM('Раздел 1'!M26:M27))</f>
        <v>0&gt;=0</v>
      </c>
    </row>
    <row r="1892" spans="1:5" s="123" customFormat="1">
      <c r="A1892" s="201" t="str">
        <f>IF((SUM('Раздел 1'!N25:N25)&gt;=SUM('Раздел 1'!N26:N27)),"","Неверно!")</f>
        <v/>
      </c>
      <c r="B1892" s="202" t="s">
        <v>10206</v>
      </c>
      <c r="C1892" s="203" t="s">
        <v>1908</v>
      </c>
      <c r="D1892" s="203" t="s">
        <v>2292</v>
      </c>
      <c r="E1892" s="203" t="str">
        <f>CONCATENATE(SUM('Раздел 1'!N25:N25),"&gt;=",SUM('Раздел 1'!N26:N27))</f>
        <v>0&gt;=0</v>
      </c>
    </row>
    <row r="1893" spans="1:5" s="123" customFormat="1">
      <c r="A1893" s="201" t="str">
        <f>IF((SUM('Раздел 1'!F22:F22)&gt;=SUM('Раздел 1'!F23:F24)),"","Неверно!")</f>
        <v/>
      </c>
      <c r="B1893" s="202" t="s">
        <v>10207</v>
      </c>
      <c r="C1893" s="203" t="s">
        <v>1879</v>
      </c>
      <c r="D1893" s="203" t="s">
        <v>2291</v>
      </c>
      <c r="E1893" s="203" t="str">
        <f>CONCATENATE(SUM('Раздел 1'!F22:F22),"&gt;=",SUM('Раздел 1'!F23:F24))</f>
        <v>0&gt;=0</v>
      </c>
    </row>
    <row r="1894" spans="1:5" s="123" customFormat="1">
      <c r="A1894" s="201" t="str">
        <f>IF((SUM('Раздел 1'!O22:O22)&gt;=SUM('Раздел 1'!O23:O24)),"","Неверно!")</f>
        <v/>
      </c>
      <c r="B1894" s="202" t="s">
        <v>10207</v>
      </c>
      <c r="C1894" s="203" t="s">
        <v>1880</v>
      </c>
      <c r="D1894" s="203" t="s">
        <v>2291</v>
      </c>
      <c r="E1894" s="203" t="str">
        <f>CONCATENATE(SUM('Раздел 1'!O22:O22),"&gt;=",SUM('Раздел 1'!O23:O24))</f>
        <v>0&gt;=0</v>
      </c>
    </row>
    <row r="1895" spans="1:5" s="123" customFormat="1">
      <c r="A1895" s="201" t="str">
        <f>IF((SUM('Раздел 1'!G22:G22)&gt;=SUM('Раздел 1'!G23:G24)),"","Неверно!")</f>
        <v/>
      </c>
      <c r="B1895" s="202" t="s">
        <v>10207</v>
      </c>
      <c r="C1895" s="203" t="s">
        <v>1881</v>
      </c>
      <c r="D1895" s="203" t="s">
        <v>2291</v>
      </c>
      <c r="E1895" s="203" t="str">
        <f>CONCATENATE(SUM('Раздел 1'!G22:G22),"&gt;=",SUM('Раздел 1'!G23:G24))</f>
        <v>0&gt;=0</v>
      </c>
    </row>
    <row r="1896" spans="1:5" s="123" customFormat="1">
      <c r="A1896" s="201" t="str">
        <f>IF((SUM('Раздел 1'!H22:H22)&gt;=SUM('Раздел 1'!H23:H24)),"","Неверно!")</f>
        <v/>
      </c>
      <c r="B1896" s="202" t="s">
        <v>10207</v>
      </c>
      <c r="C1896" s="203" t="s">
        <v>1882</v>
      </c>
      <c r="D1896" s="203" t="s">
        <v>2291</v>
      </c>
      <c r="E1896" s="203" t="str">
        <f>CONCATENATE(SUM('Раздел 1'!H22:H22),"&gt;=",SUM('Раздел 1'!H23:H24))</f>
        <v>0&gt;=0</v>
      </c>
    </row>
    <row r="1897" spans="1:5" s="123" customFormat="1">
      <c r="A1897" s="201" t="str">
        <f>IF((SUM('Раздел 1'!I22:I22)&gt;=SUM('Раздел 1'!I23:I24)),"","Неверно!")</f>
        <v/>
      </c>
      <c r="B1897" s="202" t="s">
        <v>10207</v>
      </c>
      <c r="C1897" s="203" t="s">
        <v>1883</v>
      </c>
      <c r="D1897" s="203" t="s">
        <v>2291</v>
      </c>
      <c r="E1897" s="203" t="str">
        <f>CONCATENATE(SUM('Раздел 1'!I22:I22),"&gt;=",SUM('Раздел 1'!I23:I24))</f>
        <v>0&gt;=0</v>
      </c>
    </row>
    <row r="1898" spans="1:5" s="123" customFormat="1">
      <c r="A1898" s="201" t="str">
        <f>IF((SUM('Раздел 1'!J22:J22)&gt;=SUM('Раздел 1'!J23:J24)),"","Неверно!")</f>
        <v/>
      </c>
      <c r="B1898" s="202" t="s">
        <v>10207</v>
      </c>
      <c r="C1898" s="203" t="s">
        <v>1884</v>
      </c>
      <c r="D1898" s="203" t="s">
        <v>2291</v>
      </c>
      <c r="E1898" s="203" t="str">
        <f>CONCATENATE(SUM('Раздел 1'!J22:J22),"&gt;=",SUM('Раздел 1'!J23:J24))</f>
        <v>0&gt;=0</v>
      </c>
    </row>
    <row r="1899" spans="1:5" s="123" customFormat="1">
      <c r="A1899" s="201" t="str">
        <f>IF((SUM('Раздел 1'!K22:K22)&gt;=SUM('Раздел 1'!K23:K24)),"","Неверно!")</f>
        <v/>
      </c>
      <c r="B1899" s="202" t="s">
        <v>10207</v>
      </c>
      <c r="C1899" s="203" t="s">
        <v>1885</v>
      </c>
      <c r="D1899" s="203" t="s">
        <v>2291</v>
      </c>
      <c r="E1899" s="203" t="str">
        <f>CONCATENATE(SUM('Раздел 1'!K22:K22),"&gt;=",SUM('Раздел 1'!K23:K24))</f>
        <v>0&gt;=0</v>
      </c>
    </row>
    <row r="1900" spans="1:5" s="123" customFormat="1">
      <c r="A1900" s="201" t="str">
        <f>IF((SUM('Раздел 1'!L22:L22)&gt;=SUM('Раздел 1'!L23:L24)),"","Неверно!")</f>
        <v/>
      </c>
      <c r="B1900" s="202" t="s">
        <v>10207</v>
      </c>
      <c r="C1900" s="203" t="s">
        <v>1886</v>
      </c>
      <c r="D1900" s="203" t="s">
        <v>2291</v>
      </c>
      <c r="E1900" s="203" t="str">
        <f>CONCATENATE(SUM('Раздел 1'!L22:L22),"&gt;=",SUM('Раздел 1'!L23:L24))</f>
        <v>0&gt;=0</v>
      </c>
    </row>
    <row r="1901" spans="1:5" s="123" customFormat="1">
      <c r="A1901" s="201" t="str">
        <f>IF((SUM('Раздел 1'!M22:M22)&gt;=SUM('Раздел 1'!M23:M24)),"","Неверно!")</f>
        <v/>
      </c>
      <c r="B1901" s="202" t="s">
        <v>10207</v>
      </c>
      <c r="C1901" s="203" t="s">
        <v>1887</v>
      </c>
      <c r="D1901" s="203" t="s">
        <v>2291</v>
      </c>
      <c r="E1901" s="203" t="str">
        <f>CONCATENATE(SUM('Раздел 1'!M22:M22),"&gt;=",SUM('Раздел 1'!M23:M24))</f>
        <v>0&gt;=0</v>
      </c>
    </row>
    <row r="1902" spans="1:5" s="123" customFormat="1">
      <c r="A1902" s="201" t="str">
        <f>IF((SUM('Раздел 1'!N22:N22)&gt;=SUM('Раздел 1'!N23:N24)),"","Неверно!")</f>
        <v/>
      </c>
      <c r="B1902" s="202" t="s">
        <v>10207</v>
      </c>
      <c r="C1902" s="203" t="s">
        <v>1888</v>
      </c>
      <c r="D1902" s="203" t="s">
        <v>2291</v>
      </c>
      <c r="E1902" s="203" t="str">
        <f>CONCATENATE(SUM('Раздел 1'!N22:N22),"&gt;=",SUM('Раздел 1'!N23:N24))</f>
        <v>0&gt;=0</v>
      </c>
    </row>
    <row r="1903" spans="1:5" s="123" customFormat="1">
      <c r="A1903" s="201" t="str">
        <f>IF((SUM('Раздел 1'!F55:F55)&gt;=SUM('Раздел 1'!F56:F57)),"","Неверно!")</f>
        <v/>
      </c>
      <c r="B1903" s="202" t="s">
        <v>10208</v>
      </c>
      <c r="C1903" s="203" t="s">
        <v>1777</v>
      </c>
      <c r="D1903" s="203" t="s">
        <v>2290</v>
      </c>
      <c r="E1903" s="203" t="str">
        <f>CONCATENATE(SUM('Раздел 1'!F55:F55),"&gt;=",SUM('Раздел 1'!F56:F57))</f>
        <v>0&gt;=0</v>
      </c>
    </row>
    <row r="1904" spans="1:5" s="123" customFormat="1">
      <c r="A1904" s="201" t="str">
        <f>IF((SUM('Раздел 1'!O55:O55)&gt;=SUM('Раздел 1'!O56:O57)),"","Неверно!")</f>
        <v/>
      </c>
      <c r="B1904" s="202" t="s">
        <v>10208</v>
      </c>
      <c r="C1904" s="203" t="s">
        <v>1778</v>
      </c>
      <c r="D1904" s="203" t="s">
        <v>2290</v>
      </c>
      <c r="E1904" s="203" t="str">
        <f>CONCATENATE(SUM('Раздел 1'!O55:O55),"&gt;=",SUM('Раздел 1'!O56:O57))</f>
        <v>0&gt;=0</v>
      </c>
    </row>
    <row r="1905" spans="1:5" s="123" customFormat="1">
      <c r="A1905" s="201" t="str">
        <f>IF((SUM('Раздел 1'!G55:G55)&gt;=SUM('Раздел 1'!G56:G57)),"","Неверно!")</f>
        <v/>
      </c>
      <c r="B1905" s="202" t="s">
        <v>10208</v>
      </c>
      <c r="C1905" s="203" t="s">
        <v>1779</v>
      </c>
      <c r="D1905" s="203" t="s">
        <v>2290</v>
      </c>
      <c r="E1905" s="203" t="str">
        <f>CONCATENATE(SUM('Раздел 1'!G55:G55),"&gt;=",SUM('Раздел 1'!G56:G57))</f>
        <v>0&gt;=0</v>
      </c>
    </row>
    <row r="1906" spans="1:5" s="123" customFormat="1">
      <c r="A1906" s="201" t="str">
        <f>IF((SUM('Раздел 1'!H55:H55)&gt;=SUM('Раздел 1'!H56:H57)),"","Неверно!")</f>
        <v/>
      </c>
      <c r="B1906" s="202" t="s">
        <v>10208</v>
      </c>
      <c r="C1906" s="203" t="s">
        <v>1780</v>
      </c>
      <c r="D1906" s="203" t="s">
        <v>2290</v>
      </c>
      <c r="E1906" s="203" t="str">
        <f>CONCATENATE(SUM('Раздел 1'!H55:H55),"&gt;=",SUM('Раздел 1'!H56:H57))</f>
        <v>0&gt;=0</v>
      </c>
    </row>
    <row r="1907" spans="1:5" s="123" customFormat="1">
      <c r="A1907" s="201" t="str">
        <f>IF((SUM('Раздел 1'!I55:I55)&gt;=SUM('Раздел 1'!I56:I57)),"","Неверно!")</f>
        <v/>
      </c>
      <c r="B1907" s="202" t="s">
        <v>10208</v>
      </c>
      <c r="C1907" s="203" t="s">
        <v>1781</v>
      </c>
      <c r="D1907" s="203" t="s">
        <v>2290</v>
      </c>
      <c r="E1907" s="203" t="str">
        <f>CONCATENATE(SUM('Раздел 1'!I55:I55),"&gt;=",SUM('Раздел 1'!I56:I57))</f>
        <v>0&gt;=0</v>
      </c>
    </row>
    <row r="1908" spans="1:5" s="123" customFormat="1">
      <c r="A1908" s="201" t="str">
        <f>IF((SUM('Раздел 1'!J55:J55)&gt;=SUM('Раздел 1'!J56:J57)),"","Неверно!")</f>
        <v/>
      </c>
      <c r="B1908" s="202" t="s">
        <v>10208</v>
      </c>
      <c r="C1908" s="203" t="s">
        <v>1782</v>
      </c>
      <c r="D1908" s="203" t="s">
        <v>2290</v>
      </c>
      <c r="E1908" s="203" t="str">
        <f>CONCATENATE(SUM('Раздел 1'!J55:J55),"&gt;=",SUM('Раздел 1'!J56:J57))</f>
        <v>0&gt;=0</v>
      </c>
    </row>
    <row r="1909" spans="1:5" s="123" customFormat="1">
      <c r="A1909" s="201" t="str">
        <f>IF((SUM('Раздел 1'!K55:K55)&gt;=SUM('Раздел 1'!K56:K57)),"","Неверно!")</f>
        <v/>
      </c>
      <c r="B1909" s="202" t="s">
        <v>10208</v>
      </c>
      <c r="C1909" s="203" t="s">
        <v>1783</v>
      </c>
      <c r="D1909" s="203" t="s">
        <v>2290</v>
      </c>
      <c r="E1909" s="203" t="str">
        <f>CONCATENATE(SUM('Раздел 1'!K55:K55),"&gt;=",SUM('Раздел 1'!K56:K57))</f>
        <v>0&gt;=0</v>
      </c>
    </row>
    <row r="1910" spans="1:5" s="123" customFormat="1">
      <c r="A1910" s="201" t="str">
        <f>IF((SUM('Раздел 1'!L55:L55)&gt;=SUM('Раздел 1'!L56:L57)),"","Неверно!")</f>
        <v/>
      </c>
      <c r="B1910" s="202" t="s">
        <v>10208</v>
      </c>
      <c r="C1910" s="203" t="s">
        <v>1784</v>
      </c>
      <c r="D1910" s="203" t="s">
        <v>2290</v>
      </c>
      <c r="E1910" s="203" t="str">
        <f>CONCATENATE(SUM('Раздел 1'!L55:L55),"&gt;=",SUM('Раздел 1'!L56:L57))</f>
        <v>0&gt;=0</v>
      </c>
    </row>
    <row r="1911" spans="1:5" s="123" customFormat="1">
      <c r="A1911" s="201" t="str">
        <f>IF((SUM('Раздел 1'!M55:M55)&gt;=SUM('Раздел 1'!M56:M57)),"","Неверно!")</f>
        <v/>
      </c>
      <c r="B1911" s="202" t="s">
        <v>10208</v>
      </c>
      <c r="C1911" s="203" t="s">
        <v>1785</v>
      </c>
      <c r="D1911" s="203" t="s">
        <v>2290</v>
      </c>
      <c r="E1911" s="203" t="str">
        <f>CONCATENATE(SUM('Раздел 1'!M55:M55),"&gt;=",SUM('Раздел 1'!M56:M57))</f>
        <v>0&gt;=0</v>
      </c>
    </row>
    <row r="1912" spans="1:5" s="123" customFormat="1">
      <c r="A1912" s="201" t="str">
        <f>IF((SUM('Раздел 1'!N55:N55)&gt;=SUM('Раздел 1'!N56:N57)),"","Неверно!")</f>
        <v/>
      </c>
      <c r="B1912" s="202" t="s">
        <v>10208</v>
      </c>
      <c r="C1912" s="203" t="s">
        <v>1786</v>
      </c>
      <c r="D1912" s="203" t="s">
        <v>2290</v>
      </c>
      <c r="E1912" s="203" t="str">
        <f>CONCATENATE(SUM('Раздел 1'!N55:N55),"&gt;=",SUM('Раздел 1'!N56:N57))</f>
        <v>0&gt;=0</v>
      </c>
    </row>
    <row r="1913" spans="1:5" s="123" customFormat="1">
      <c r="A1913" s="201" t="str">
        <f>IF((SUM('Раздел 1'!F16:F16)&gt;=SUM('Раздел 1'!F17:F18)),"","Неверно!")</f>
        <v/>
      </c>
      <c r="B1913" s="202" t="s">
        <v>10209</v>
      </c>
      <c r="C1913" s="203" t="s">
        <v>1767</v>
      </c>
      <c r="D1913" s="203" t="s">
        <v>2289</v>
      </c>
      <c r="E1913" s="203" t="str">
        <f>CONCATENATE(SUM('Раздел 1'!F16:F16),"&gt;=",SUM('Раздел 1'!F17:F18))</f>
        <v>0&gt;=0</v>
      </c>
    </row>
    <row r="1914" spans="1:5" s="123" customFormat="1">
      <c r="A1914" s="201" t="str">
        <f>IF((SUM('Раздел 1'!O16:O16)&gt;=SUM('Раздел 1'!O17:O18)),"","Неверно!")</f>
        <v/>
      </c>
      <c r="B1914" s="202" t="s">
        <v>10209</v>
      </c>
      <c r="C1914" s="203" t="s">
        <v>1768</v>
      </c>
      <c r="D1914" s="203" t="s">
        <v>2289</v>
      </c>
      <c r="E1914" s="203" t="str">
        <f>CONCATENATE(SUM('Раздел 1'!O16:O16),"&gt;=",SUM('Раздел 1'!O17:O18))</f>
        <v>0&gt;=0</v>
      </c>
    </row>
    <row r="1915" spans="1:5" s="123" customFormat="1">
      <c r="A1915" s="201" t="str">
        <f>IF((SUM('Раздел 1'!G16:G16)&gt;=SUM('Раздел 1'!G17:G18)),"","Неверно!")</f>
        <v/>
      </c>
      <c r="B1915" s="202" t="s">
        <v>10209</v>
      </c>
      <c r="C1915" s="203" t="s">
        <v>1769</v>
      </c>
      <c r="D1915" s="203" t="s">
        <v>2289</v>
      </c>
      <c r="E1915" s="203" t="str">
        <f>CONCATENATE(SUM('Раздел 1'!G16:G16),"&gt;=",SUM('Раздел 1'!G17:G18))</f>
        <v>0&gt;=0</v>
      </c>
    </row>
    <row r="1916" spans="1:5" s="123" customFormat="1">
      <c r="A1916" s="201" t="str">
        <f>IF((SUM('Раздел 1'!H16:H16)&gt;=SUM('Раздел 1'!H17:H18)),"","Неверно!")</f>
        <v/>
      </c>
      <c r="B1916" s="202" t="s">
        <v>10209</v>
      </c>
      <c r="C1916" s="203" t="s">
        <v>1770</v>
      </c>
      <c r="D1916" s="203" t="s">
        <v>2289</v>
      </c>
      <c r="E1916" s="203" t="str">
        <f>CONCATENATE(SUM('Раздел 1'!H16:H16),"&gt;=",SUM('Раздел 1'!H17:H18))</f>
        <v>0&gt;=0</v>
      </c>
    </row>
    <row r="1917" spans="1:5" s="123" customFormat="1">
      <c r="A1917" s="201" t="str">
        <f>IF((SUM('Раздел 1'!I16:I16)&gt;=SUM('Раздел 1'!I17:I18)),"","Неверно!")</f>
        <v/>
      </c>
      <c r="B1917" s="202" t="s">
        <v>10209</v>
      </c>
      <c r="C1917" s="203" t="s">
        <v>1771</v>
      </c>
      <c r="D1917" s="203" t="s">
        <v>2289</v>
      </c>
      <c r="E1917" s="203" t="str">
        <f>CONCATENATE(SUM('Раздел 1'!I16:I16),"&gt;=",SUM('Раздел 1'!I17:I18))</f>
        <v>0&gt;=0</v>
      </c>
    </row>
    <row r="1918" spans="1:5" s="123" customFormat="1">
      <c r="A1918" s="201" t="str">
        <f>IF((SUM('Раздел 1'!J16:J16)&gt;=SUM('Раздел 1'!J17:J18)),"","Неверно!")</f>
        <v/>
      </c>
      <c r="B1918" s="202" t="s">
        <v>10209</v>
      </c>
      <c r="C1918" s="203" t="s">
        <v>1772</v>
      </c>
      <c r="D1918" s="203" t="s">
        <v>2289</v>
      </c>
      <c r="E1918" s="203" t="str">
        <f>CONCATENATE(SUM('Раздел 1'!J16:J16),"&gt;=",SUM('Раздел 1'!J17:J18))</f>
        <v>0&gt;=0</v>
      </c>
    </row>
    <row r="1919" spans="1:5" s="123" customFormat="1">
      <c r="A1919" s="201" t="str">
        <f>IF((SUM('Раздел 1'!K16:K16)&gt;=SUM('Раздел 1'!K17:K18)),"","Неверно!")</f>
        <v/>
      </c>
      <c r="B1919" s="202" t="s">
        <v>10209</v>
      </c>
      <c r="C1919" s="203" t="s">
        <v>1773</v>
      </c>
      <c r="D1919" s="203" t="s">
        <v>2289</v>
      </c>
      <c r="E1919" s="203" t="str">
        <f>CONCATENATE(SUM('Раздел 1'!K16:K16),"&gt;=",SUM('Раздел 1'!K17:K18))</f>
        <v>0&gt;=0</v>
      </c>
    </row>
    <row r="1920" spans="1:5" s="123" customFormat="1">
      <c r="A1920" s="201" t="str">
        <f>IF((SUM('Раздел 1'!L16:L16)&gt;=SUM('Раздел 1'!L17:L18)),"","Неверно!")</f>
        <v/>
      </c>
      <c r="B1920" s="202" t="s">
        <v>10209</v>
      </c>
      <c r="C1920" s="203" t="s">
        <v>1774</v>
      </c>
      <c r="D1920" s="203" t="s">
        <v>2289</v>
      </c>
      <c r="E1920" s="203" t="str">
        <f>CONCATENATE(SUM('Раздел 1'!L16:L16),"&gt;=",SUM('Раздел 1'!L17:L18))</f>
        <v>0&gt;=0</v>
      </c>
    </row>
    <row r="1921" spans="1:5" s="123" customFormat="1">
      <c r="A1921" s="201" t="str">
        <f>IF((SUM('Раздел 1'!M16:M16)&gt;=SUM('Раздел 1'!M17:M18)),"","Неверно!")</f>
        <v/>
      </c>
      <c r="B1921" s="202" t="s">
        <v>10209</v>
      </c>
      <c r="C1921" s="203" t="s">
        <v>1775</v>
      </c>
      <c r="D1921" s="203" t="s">
        <v>2289</v>
      </c>
      <c r="E1921" s="203" t="str">
        <f>CONCATENATE(SUM('Раздел 1'!M16:M16),"&gt;=",SUM('Раздел 1'!M17:M18))</f>
        <v>0&gt;=0</v>
      </c>
    </row>
    <row r="1922" spans="1:5" s="123" customFormat="1">
      <c r="A1922" s="201" t="str">
        <f>IF((SUM('Раздел 1'!N16:N16)&gt;=SUM('Раздел 1'!N17:N18)),"","Неверно!")</f>
        <v/>
      </c>
      <c r="B1922" s="202" t="s">
        <v>10209</v>
      </c>
      <c r="C1922" s="203" t="s">
        <v>1776</v>
      </c>
      <c r="D1922" s="203" t="s">
        <v>2289</v>
      </c>
      <c r="E1922" s="203" t="str">
        <f>CONCATENATE(SUM('Раздел 1'!N16:N16),"&gt;=",SUM('Раздел 1'!N17:N18))</f>
        <v>0&gt;=0</v>
      </c>
    </row>
    <row r="1923" spans="1:5" s="123" customFormat="1" ht="25.5">
      <c r="A1923" s="201" t="str">
        <f>IF((SUM('Раздел 1'!F10:F10)=SUM('Раздел 1'!K10:K10)+SUM('Раздел 1'!M10:O10)),"","Неверно!")</f>
        <v/>
      </c>
      <c r="B1923" s="202" t="s">
        <v>10210</v>
      </c>
      <c r="C1923" s="203" t="s">
        <v>1658</v>
      </c>
      <c r="D1923" s="203" t="s">
        <v>2288</v>
      </c>
      <c r="E1923" s="203" t="str">
        <f>CONCATENATE(SUM('Раздел 1'!F10:F10),"=",SUM('Раздел 1'!K10:K10),"+",SUM('Раздел 1'!M10:O10))</f>
        <v>2=1+1</v>
      </c>
    </row>
    <row r="1924" spans="1:5" s="123" customFormat="1" ht="25.5">
      <c r="A1924" s="201" t="str">
        <f>IF((SUM('Раздел 1'!F19:F19)=SUM('Раздел 1'!K19:K19)+SUM('Раздел 1'!M19:O19)),"","Неверно!")</f>
        <v/>
      </c>
      <c r="B1924" s="202" t="s">
        <v>10210</v>
      </c>
      <c r="C1924" s="203" t="s">
        <v>1659</v>
      </c>
      <c r="D1924" s="203" t="s">
        <v>2288</v>
      </c>
      <c r="E1924" s="203" t="str">
        <f>CONCATENATE(SUM('Раздел 1'!F19:F19),"=",SUM('Раздел 1'!K19:K19),"+",SUM('Раздел 1'!M19:O19))</f>
        <v>0=0+0</v>
      </c>
    </row>
    <row r="1925" spans="1:5" s="123" customFormat="1" ht="25.5">
      <c r="A1925" s="201" t="str">
        <f>IF((SUM('Раздел 1'!F20:F20)=SUM('Раздел 1'!K20:K20)+SUM('Раздел 1'!M20:O20)),"","Неверно!")</f>
        <v/>
      </c>
      <c r="B1925" s="202" t="s">
        <v>10210</v>
      </c>
      <c r="C1925" s="203" t="s">
        <v>1660</v>
      </c>
      <c r="D1925" s="203" t="s">
        <v>2288</v>
      </c>
      <c r="E1925" s="203" t="str">
        <f>CONCATENATE(SUM('Раздел 1'!F20:F20),"=",SUM('Раздел 1'!K20:K20),"+",SUM('Раздел 1'!M20:O20))</f>
        <v>0=0+0</v>
      </c>
    </row>
    <row r="1926" spans="1:5" s="123" customFormat="1" ht="25.5">
      <c r="A1926" s="201" t="str">
        <f>IF((SUM('Раздел 1'!F21:F21)=SUM('Раздел 1'!K21:K21)+SUM('Раздел 1'!M21:O21)),"","Неверно!")</f>
        <v/>
      </c>
      <c r="B1926" s="202" t="s">
        <v>10210</v>
      </c>
      <c r="C1926" s="203" t="s">
        <v>1661</v>
      </c>
      <c r="D1926" s="203" t="s">
        <v>2288</v>
      </c>
      <c r="E1926" s="203" t="str">
        <f>CONCATENATE(SUM('Раздел 1'!F21:F21),"=",SUM('Раздел 1'!K21:K21),"+",SUM('Раздел 1'!M21:O21))</f>
        <v>0=0+0</v>
      </c>
    </row>
    <row r="1927" spans="1:5" s="123" customFormat="1" ht="25.5">
      <c r="A1927" s="201" t="str">
        <f>IF((SUM('Раздел 1'!F22:F22)=SUM('Раздел 1'!K22:K22)+SUM('Раздел 1'!M22:O22)),"","Неверно!")</f>
        <v/>
      </c>
      <c r="B1927" s="202" t="s">
        <v>10210</v>
      </c>
      <c r="C1927" s="203" t="s">
        <v>1662</v>
      </c>
      <c r="D1927" s="203" t="s">
        <v>2288</v>
      </c>
      <c r="E1927" s="203" t="str">
        <f>CONCATENATE(SUM('Раздел 1'!F22:F22),"=",SUM('Раздел 1'!K22:K22),"+",SUM('Раздел 1'!M22:O22))</f>
        <v>0=0+0</v>
      </c>
    </row>
    <row r="1928" spans="1:5" s="123" customFormat="1" ht="25.5">
      <c r="A1928" s="201" t="str">
        <f>IF((SUM('Раздел 1'!F23:F23)=SUM('Раздел 1'!K23:K23)+SUM('Раздел 1'!M23:O23)),"","Неверно!")</f>
        <v/>
      </c>
      <c r="B1928" s="202" t="s">
        <v>10210</v>
      </c>
      <c r="C1928" s="203" t="s">
        <v>1663</v>
      </c>
      <c r="D1928" s="203" t="s">
        <v>2288</v>
      </c>
      <c r="E1928" s="203" t="str">
        <f>CONCATENATE(SUM('Раздел 1'!F23:F23),"=",SUM('Раздел 1'!K23:K23),"+",SUM('Раздел 1'!M23:O23))</f>
        <v>0=0+0</v>
      </c>
    </row>
    <row r="1929" spans="1:5" s="123" customFormat="1" ht="25.5">
      <c r="A1929" s="201" t="str">
        <f>IF((SUM('Раздел 1'!F24:F24)=SUM('Раздел 1'!K24:K24)+SUM('Раздел 1'!M24:O24)),"","Неверно!")</f>
        <v/>
      </c>
      <c r="B1929" s="202" t="s">
        <v>10210</v>
      </c>
      <c r="C1929" s="203" t="s">
        <v>1664</v>
      </c>
      <c r="D1929" s="203" t="s">
        <v>2288</v>
      </c>
      <c r="E1929" s="203" t="str">
        <f>CONCATENATE(SUM('Раздел 1'!F24:F24),"=",SUM('Раздел 1'!K24:K24),"+",SUM('Раздел 1'!M24:O24))</f>
        <v>0=0+0</v>
      </c>
    </row>
    <row r="1930" spans="1:5" s="123" customFormat="1" ht="25.5">
      <c r="A1930" s="201" t="str">
        <f>IF((SUM('Раздел 1'!F25:F25)=SUM('Раздел 1'!K25:K25)+SUM('Раздел 1'!M25:O25)),"","Неверно!")</f>
        <v/>
      </c>
      <c r="B1930" s="202" t="s">
        <v>10210</v>
      </c>
      <c r="C1930" s="203" t="s">
        <v>1665</v>
      </c>
      <c r="D1930" s="203" t="s">
        <v>2288</v>
      </c>
      <c r="E1930" s="203" t="str">
        <f>CONCATENATE(SUM('Раздел 1'!F25:F25),"=",SUM('Раздел 1'!K25:K25),"+",SUM('Раздел 1'!M25:O25))</f>
        <v>2=1+1</v>
      </c>
    </row>
    <row r="1931" spans="1:5" s="123" customFormat="1" ht="25.5">
      <c r="A1931" s="201" t="str">
        <f>IF((SUM('Раздел 1'!F26:F26)=SUM('Раздел 1'!K26:K26)+SUM('Раздел 1'!M26:O26)),"","Неверно!")</f>
        <v/>
      </c>
      <c r="B1931" s="202" t="s">
        <v>10210</v>
      </c>
      <c r="C1931" s="203" t="s">
        <v>1666</v>
      </c>
      <c r="D1931" s="203" t="s">
        <v>2288</v>
      </c>
      <c r="E1931" s="203" t="str">
        <f>CONCATENATE(SUM('Раздел 1'!F26:F26),"=",SUM('Раздел 1'!K26:K26),"+",SUM('Раздел 1'!M26:O26))</f>
        <v>1=1+0</v>
      </c>
    </row>
    <row r="1932" spans="1:5" s="123" customFormat="1" ht="25.5">
      <c r="A1932" s="201" t="str">
        <f>IF((SUM('Раздел 1'!F27:F27)=SUM('Раздел 1'!K27:K27)+SUM('Раздел 1'!M27:O27)),"","Неверно!")</f>
        <v/>
      </c>
      <c r="B1932" s="202" t="s">
        <v>10210</v>
      </c>
      <c r="C1932" s="203" t="s">
        <v>1667</v>
      </c>
      <c r="D1932" s="203" t="s">
        <v>2288</v>
      </c>
      <c r="E1932" s="203" t="str">
        <f>CONCATENATE(SUM('Раздел 1'!F27:F27),"=",SUM('Раздел 1'!K27:K27),"+",SUM('Раздел 1'!M27:O27))</f>
        <v>0=0+0</v>
      </c>
    </row>
    <row r="1933" spans="1:5" s="123" customFormat="1" ht="25.5">
      <c r="A1933" s="201" t="str">
        <f>IF((SUM('Раздел 1'!F28:F28)=SUM('Раздел 1'!K28:K28)+SUM('Раздел 1'!M28:O28)),"","Неверно!")</f>
        <v/>
      </c>
      <c r="B1933" s="202" t="s">
        <v>10210</v>
      </c>
      <c r="C1933" s="203" t="s">
        <v>1668</v>
      </c>
      <c r="D1933" s="203" t="s">
        <v>2288</v>
      </c>
      <c r="E1933" s="203" t="str">
        <f>CONCATENATE(SUM('Раздел 1'!F28:F28),"=",SUM('Раздел 1'!K28:K28),"+",SUM('Раздел 1'!M28:O28))</f>
        <v>0=0+0</v>
      </c>
    </row>
    <row r="1934" spans="1:5" s="123" customFormat="1" ht="25.5">
      <c r="A1934" s="201" t="str">
        <f>IF((SUM('Раздел 1'!F11:F11)=SUM('Раздел 1'!K11:K11)+SUM('Раздел 1'!M11:O11)),"","Неверно!")</f>
        <v/>
      </c>
      <c r="B1934" s="202" t="s">
        <v>10210</v>
      </c>
      <c r="C1934" s="203" t="s">
        <v>1669</v>
      </c>
      <c r="D1934" s="203" t="s">
        <v>2288</v>
      </c>
      <c r="E1934" s="203" t="str">
        <f>CONCATENATE(SUM('Раздел 1'!F11:F11),"=",SUM('Раздел 1'!K11:K11),"+",SUM('Раздел 1'!M11:O11))</f>
        <v>1=1+0</v>
      </c>
    </row>
    <row r="1935" spans="1:5" s="123" customFormat="1" ht="25.5">
      <c r="A1935" s="201" t="str">
        <f>IF((SUM('Раздел 1'!F29:F29)=SUM('Раздел 1'!K29:K29)+SUM('Раздел 1'!M29:O29)),"","Неверно!")</f>
        <v/>
      </c>
      <c r="B1935" s="202" t="s">
        <v>10210</v>
      </c>
      <c r="C1935" s="203" t="s">
        <v>1670</v>
      </c>
      <c r="D1935" s="203" t="s">
        <v>2288</v>
      </c>
      <c r="E1935" s="203" t="str">
        <f>CONCATENATE(SUM('Раздел 1'!F29:F29),"=",SUM('Раздел 1'!K29:K29),"+",SUM('Раздел 1'!M29:O29))</f>
        <v>0=0+0</v>
      </c>
    </row>
    <row r="1936" spans="1:5" s="123" customFormat="1" ht="25.5">
      <c r="A1936" s="201" t="str">
        <f>IF((SUM('Раздел 1'!F30:F30)=SUM('Раздел 1'!K30:K30)+SUM('Раздел 1'!M30:O30)),"","Неверно!")</f>
        <v/>
      </c>
      <c r="B1936" s="202" t="s">
        <v>10210</v>
      </c>
      <c r="C1936" s="203" t="s">
        <v>1671</v>
      </c>
      <c r="D1936" s="203" t="s">
        <v>2288</v>
      </c>
      <c r="E1936" s="203" t="str">
        <f>CONCATENATE(SUM('Раздел 1'!F30:F30),"=",SUM('Раздел 1'!K30:K30),"+",SUM('Раздел 1'!M30:O30))</f>
        <v>0=0+0</v>
      </c>
    </row>
    <row r="1937" spans="1:5" s="123" customFormat="1" ht="25.5">
      <c r="A1937" s="201" t="str">
        <f>IF((SUM('Раздел 1'!F31:F31)=SUM('Раздел 1'!K31:K31)+SUM('Раздел 1'!M31:O31)),"","Неверно!")</f>
        <v/>
      </c>
      <c r="B1937" s="202" t="s">
        <v>10210</v>
      </c>
      <c r="C1937" s="203" t="s">
        <v>1672</v>
      </c>
      <c r="D1937" s="203" t="s">
        <v>2288</v>
      </c>
      <c r="E1937" s="203" t="str">
        <f>CONCATENATE(SUM('Раздел 1'!F31:F31),"=",SUM('Раздел 1'!K31:K31),"+",SUM('Раздел 1'!M31:O31))</f>
        <v>0=0+0</v>
      </c>
    </row>
    <row r="1938" spans="1:5" s="123" customFormat="1" ht="25.5">
      <c r="A1938" s="201" t="str">
        <f>IF((SUM('Раздел 1'!F32:F32)=SUM('Раздел 1'!K32:K32)+SUM('Раздел 1'!M32:O32)),"","Неверно!")</f>
        <v/>
      </c>
      <c r="B1938" s="202" t="s">
        <v>10210</v>
      </c>
      <c r="C1938" s="203" t="s">
        <v>1673</v>
      </c>
      <c r="D1938" s="203" t="s">
        <v>2288</v>
      </c>
      <c r="E1938" s="203" t="str">
        <f>CONCATENATE(SUM('Раздел 1'!F32:F32),"=",SUM('Раздел 1'!K32:K32),"+",SUM('Раздел 1'!M32:O32))</f>
        <v>0=0+0</v>
      </c>
    </row>
    <row r="1939" spans="1:5" s="123" customFormat="1" ht="25.5">
      <c r="A1939" s="201" t="str">
        <f>IF((SUM('Раздел 1'!F33:F33)=SUM('Раздел 1'!K33:K33)+SUM('Раздел 1'!M33:O33)),"","Неверно!")</f>
        <v/>
      </c>
      <c r="B1939" s="202" t="s">
        <v>10210</v>
      </c>
      <c r="C1939" s="203" t="s">
        <v>1674</v>
      </c>
      <c r="D1939" s="203" t="s">
        <v>2288</v>
      </c>
      <c r="E1939" s="203" t="str">
        <f>CONCATENATE(SUM('Раздел 1'!F33:F33),"=",SUM('Раздел 1'!K33:K33),"+",SUM('Раздел 1'!M33:O33))</f>
        <v>0=0+0</v>
      </c>
    </row>
    <row r="1940" spans="1:5" s="123" customFormat="1" ht="25.5">
      <c r="A1940" s="201" t="str">
        <f>IF((SUM('Раздел 1'!F34:F34)=SUM('Раздел 1'!K34:K34)+SUM('Раздел 1'!M34:O34)),"","Неверно!")</f>
        <v/>
      </c>
      <c r="B1940" s="202" t="s">
        <v>10210</v>
      </c>
      <c r="C1940" s="203" t="s">
        <v>1675</v>
      </c>
      <c r="D1940" s="203" t="s">
        <v>2288</v>
      </c>
      <c r="E1940" s="203" t="str">
        <f>CONCATENATE(SUM('Раздел 1'!F34:F34),"=",SUM('Раздел 1'!K34:K34),"+",SUM('Раздел 1'!M34:O34))</f>
        <v>0=0+0</v>
      </c>
    </row>
    <row r="1941" spans="1:5" s="123" customFormat="1" ht="25.5">
      <c r="A1941" s="201" t="str">
        <f>IF((SUM('Раздел 1'!F35:F35)=SUM('Раздел 1'!K35:K35)+SUM('Раздел 1'!M35:O35)),"","Неверно!")</f>
        <v/>
      </c>
      <c r="B1941" s="202" t="s">
        <v>10210</v>
      </c>
      <c r="C1941" s="203" t="s">
        <v>1676</v>
      </c>
      <c r="D1941" s="203" t="s">
        <v>2288</v>
      </c>
      <c r="E1941" s="203" t="str">
        <f>CONCATENATE(SUM('Раздел 1'!F35:F35),"=",SUM('Раздел 1'!K35:K35),"+",SUM('Раздел 1'!M35:O35))</f>
        <v>0=0+0</v>
      </c>
    </row>
    <row r="1942" spans="1:5" s="123" customFormat="1" ht="25.5">
      <c r="A1942" s="201" t="str">
        <f>IF((SUM('Раздел 1'!F36:F36)=SUM('Раздел 1'!K36:K36)+SUM('Раздел 1'!M36:O36)),"","Неверно!")</f>
        <v/>
      </c>
      <c r="B1942" s="202" t="s">
        <v>10210</v>
      </c>
      <c r="C1942" s="203" t="s">
        <v>1677</v>
      </c>
      <c r="D1942" s="203" t="s">
        <v>2288</v>
      </c>
      <c r="E1942" s="203" t="str">
        <f>CONCATENATE(SUM('Раздел 1'!F36:F36),"=",SUM('Раздел 1'!K36:K36),"+",SUM('Раздел 1'!M36:O36))</f>
        <v>0=0+0</v>
      </c>
    </row>
    <row r="1943" spans="1:5" s="123" customFormat="1" ht="25.5">
      <c r="A1943" s="201" t="str">
        <f>IF((SUM('Раздел 1'!F37:F37)=SUM('Раздел 1'!K37:K37)+SUM('Раздел 1'!M37:O37)),"","Неверно!")</f>
        <v/>
      </c>
      <c r="B1943" s="202" t="s">
        <v>10210</v>
      </c>
      <c r="C1943" s="203" t="s">
        <v>1678</v>
      </c>
      <c r="D1943" s="203" t="s">
        <v>2288</v>
      </c>
      <c r="E1943" s="203" t="str">
        <f>CONCATENATE(SUM('Раздел 1'!F37:F37),"=",SUM('Раздел 1'!K37:K37),"+",SUM('Раздел 1'!M37:O37))</f>
        <v>0=0+0</v>
      </c>
    </row>
    <row r="1944" spans="1:5" s="123" customFormat="1" ht="25.5">
      <c r="A1944" s="201" t="str">
        <f>IF((SUM('Раздел 1'!F38:F38)=SUM('Раздел 1'!K38:K38)+SUM('Раздел 1'!M38:O38)),"","Неверно!")</f>
        <v/>
      </c>
      <c r="B1944" s="202" t="s">
        <v>10210</v>
      </c>
      <c r="C1944" s="203" t="s">
        <v>1679</v>
      </c>
      <c r="D1944" s="203" t="s">
        <v>2288</v>
      </c>
      <c r="E1944" s="203" t="str">
        <f>CONCATENATE(SUM('Раздел 1'!F38:F38),"=",SUM('Раздел 1'!K38:K38),"+",SUM('Раздел 1'!M38:O38))</f>
        <v>0=0+0</v>
      </c>
    </row>
    <row r="1945" spans="1:5" s="123" customFormat="1" ht="25.5">
      <c r="A1945" s="201" t="str">
        <f>IF((SUM('Раздел 1'!F12:F12)=SUM('Раздел 1'!K12:K12)+SUM('Раздел 1'!M12:O12)),"","Неверно!")</f>
        <v/>
      </c>
      <c r="B1945" s="202" t="s">
        <v>10210</v>
      </c>
      <c r="C1945" s="203" t="s">
        <v>1680</v>
      </c>
      <c r="D1945" s="203" t="s">
        <v>2288</v>
      </c>
      <c r="E1945" s="203" t="str">
        <f>CONCATENATE(SUM('Раздел 1'!F12:F12),"=",SUM('Раздел 1'!K12:K12),"+",SUM('Раздел 1'!M12:O12))</f>
        <v>0=0+0</v>
      </c>
    </row>
    <row r="1946" spans="1:5" s="123" customFormat="1" ht="25.5">
      <c r="A1946" s="201" t="str">
        <f>IF((SUM('Раздел 1'!F39:F39)=SUM('Раздел 1'!K39:K39)+SUM('Раздел 1'!M39:O39)),"","Неверно!")</f>
        <v/>
      </c>
      <c r="B1946" s="202" t="s">
        <v>10210</v>
      </c>
      <c r="C1946" s="203" t="s">
        <v>1681</v>
      </c>
      <c r="D1946" s="203" t="s">
        <v>2288</v>
      </c>
      <c r="E1946" s="203" t="str">
        <f>CONCATENATE(SUM('Раздел 1'!F39:F39),"=",SUM('Раздел 1'!K39:K39),"+",SUM('Раздел 1'!M39:O39))</f>
        <v>0=0+0</v>
      </c>
    </row>
    <row r="1947" spans="1:5" s="123" customFormat="1" ht="25.5">
      <c r="A1947" s="201" t="str">
        <f>IF((SUM('Раздел 1'!F40:F40)=SUM('Раздел 1'!K40:K40)+SUM('Раздел 1'!M40:O40)),"","Неверно!")</f>
        <v/>
      </c>
      <c r="B1947" s="202" t="s">
        <v>10210</v>
      </c>
      <c r="C1947" s="203" t="s">
        <v>1682</v>
      </c>
      <c r="D1947" s="203" t="s">
        <v>2288</v>
      </c>
      <c r="E1947" s="203" t="str">
        <f>CONCATENATE(SUM('Раздел 1'!F40:F40),"=",SUM('Раздел 1'!K40:K40),"+",SUM('Раздел 1'!M40:O40))</f>
        <v>0=0+0</v>
      </c>
    </row>
    <row r="1948" spans="1:5" s="123" customFormat="1" ht="25.5">
      <c r="A1948" s="201" t="str">
        <f>IF((SUM('Раздел 1'!F41:F41)=SUM('Раздел 1'!K41:K41)+SUM('Раздел 1'!M41:O41)),"","Неверно!")</f>
        <v/>
      </c>
      <c r="B1948" s="202" t="s">
        <v>10210</v>
      </c>
      <c r="C1948" s="203" t="s">
        <v>1683</v>
      </c>
      <c r="D1948" s="203" t="s">
        <v>2288</v>
      </c>
      <c r="E1948" s="203" t="str">
        <f>CONCATENATE(SUM('Раздел 1'!F41:F41),"=",SUM('Раздел 1'!K41:K41),"+",SUM('Раздел 1'!M41:O41))</f>
        <v>0=0+0</v>
      </c>
    </row>
    <row r="1949" spans="1:5" s="123" customFormat="1" ht="25.5">
      <c r="A1949" s="201" t="str">
        <f>IF((SUM('Раздел 1'!F42:F42)=SUM('Раздел 1'!K42:K42)+SUM('Раздел 1'!M42:O42)),"","Неверно!")</f>
        <v/>
      </c>
      <c r="B1949" s="202" t="s">
        <v>10210</v>
      </c>
      <c r="C1949" s="203" t="s">
        <v>1684</v>
      </c>
      <c r="D1949" s="203" t="s">
        <v>2288</v>
      </c>
      <c r="E1949" s="203" t="str">
        <f>CONCATENATE(SUM('Раздел 1'!F42:F42),"=",SUM('Раздел 1'!K42:K42),"+",SUM('Раздел 1'!M42:O42))</f>
        <v>0=0+0</v>
      </c>
    </row>
    <row r="1950" spans="1:5" s="123" customFormat="1" ht="25.5">
      <c r="A1950" s="201" t="str">
        <f>IF((SUM('Раздел 1'!F43:F43)=SUM('Раздел 1'!K43:K43)+SUM('Раздел 1'!M43:O43)),"","Неверно!")</f>
        <v/>
      </c>
      <c r="B1950" s="202" t="s">
        <v>10210</v>
      </c>
      <c r="C1950" s="203" t="s">
        <v>1685</v>
      </c>
      <c r="D1950" s="203" t="s">
        <v>2288</v>
      </c>
      <c r="E1950" s="203" t="str">
        <f>CONCATENATE(SUM('Раздел 1'!F43:F43),"=",SUM('Раздел 1'!K43:K43),"+",SUM('Раздел 1'!M43:O43))</f>
        <v>0=0+0</v>
      </c>
    </row>
    <row r="1951" spans="1:5" s="123" customFormat="1" ht="25.5">
      <c r="A1951" s="201" t="str">
        <f>IF((SUM('Раздел 1'!F44:F44)=SUM('Раздел 1'!K44:K44)+SUM('Раздел 1'!M44:O44)),"","Неверно!")</f>
        <v/>
      </c>
      <c r="B1951" s="202" t="s">
        <v>10210</v>
      </c>
      <c r="C1951" s="203" t="s">
        <v>1686</v>
      </c>
      <c r="D1951" s="203" t="s">
        <v>2288</v>
      </c>
      <c r="E1951" s="203" t="str">
        <f>CONCATENATE(SUM('Раздел 1'!F44:F44),"=",SUM('Раздел 1'!K44:K44),"+",SUM('Раздел 1'!M44:O44))</f>
        <v>0=0+0</v>
      </c>
    </row>
    <row r="1952" spans="1:5" s="123" customFormat="1" ht="25.5">
      <c r="A1952" s="201" t="str">
        <f>IF((SUM('Раздел 1'!F45:F45)=SUM('Раздел 1'!K45:K45)+SUM('Раздел 1'!M45:O45)),"","Неверно!")</f>
        <v/>
      </c>
      <c r="B1952" s="202" t="s">
        <v>10210</v>
      </c>
      <c r="C1952" s="203" t="s">
        <v>1687</v>
      </c>
      <c r="D1952" s="203" t="s">
        <v>2288</v>
      </c>
      <c r="E1952" s="203" t="str">
        <f>CONCATENATE(SUM('Раздел 1'!F45:F45),"=",SUM('Раздел 1'!K45:K45),"+",SUM('Раздел 1'!M45:O45))</f>
        <v>0=0+0</v>
      </c>
    </row>
    <row r="1953" spans="1:5" s="123" customFormat="1" ht="25.5">
      <c r="A1953" s="201" t="str">
        <f>IF((SUM('Раздел 1'!F46:F46)=SUM('Раздел 1'!K46:K46)+SUM('Раздел 1'!M46:O46)),"","Неверно!")</f>
        <v/>
      </c>
      <c r="B1953" s="202" t="s">
        <v>10210</v>
      </c>
      <c r="C1953" s="203" t="s">
        <v>1688</v>
      </c>
      <c r="D1953" s="203" t="s">
        <v>2288</v>
      </c>
      <c r="E1953" s="203" t="str">
        <f>CONCATENATE(SUM('Раздел 1'!F46:F46),"=",SUM('Раздел 1'!K46:K46),"+",SUM('Раздел 1'!M46:O46))</f>
        <v>0=0+0</v>
      </c>
    </row>
    <row r="1954" spans="1:5" s="123" customFormat="1" ht="25.5">
      <c r="A1954" s="201" t="str">
        <f>IF((SUM('Раздел 1'!F47:F47)=SUM('Раздел 1'!K47:K47)+SUM('Раздел 1'!M47:O47)),"","Неверно!")</f>
        <v/>
      </c>
      <c r="B1954" s="202" t="s">
        <v>10210</v>
      </c>
      <c r="C1954" s="203" t="s">
        <v>1689</v>
      </c>
      <c r="D1954" s="203" t="s">
        <v>2288</v>
      </c>
      <c r="E1954" s="203" t="str">
        <f>CONCATENATE(SUM('Раздел 1'!F47:F47),"=",SUM('Раздел 1'!K47:K47),"+",SUM('Раздел 1'!M47:O47))</f>
        <v>0=0+0</v>
      </c>
    </row>
    <row r="1955" spans="1:5" s="123" customFormat="1" ht="25.5">
      <c r="A1955" s="201" t="str">
        <f>IF((SUM('Раздел 1'!F48:F48)=SUM('Раздел 1'!K48:K48)+SUM('Раздел 1'!M48:O48)),"","Неверно!")</f>
        <v/>
      </c>
      <c r="B1955" s="202" t="s">
        <v>10210</v>
      </c>
      <c r="C1955" s="203" t="s">
        <v>1690</v>
      </c>
      <c r="D1955" s="203" t="s">
        <v>2288</v>
      </c>
      <c r="E1955" s="203" t="str">
        <f>CONCATENATE(SUM('Раздел 1'!F48:F48),"=",SUM('Раздел 1'!K48:K48),"+",SUM('Раздел 1'!M48:O48))</f>
        <v>0=0+0</v>
      </c>
    </row>
    <row r="1956" spans="1:5" s="123" customFormat="1" ht="25.5">
      <c r="A1956" s="201" t="str">
        <f>IF((SUM('Раздел 1'!F13:F13)=SUM('Раздел 1'!K13:K13)+SUM('Раздел 1'!M13:O13)),"","Неверно!")</f>
        <v/>
      </c>
      <c r="B1956" s="202" t="s">
        <v>10210</v>
      </c>
      <c r="C1956" s="203" t="s">
        <v>1691</v>
      </c>
      <c r="D1956" s="203" t="s">
        <v>2288</v>
      </c>
      <c r="E1956" s="203" t="str">
        <f>CONCATENATE(SUM('Раздел 1'!F13:F13),"=",SUM('Раздел 1'!K13:K13),"+",SUM('Раздел 1'!M13:O13))</f>
        <v>0=0+0</v>
      </c>
    </row>
    <row r="1957" spans="1:5" s="123" customFormat="1" ht="25.5">
      <c r="A1957" s="201" t="str">
        <f>IF((SUM('Раздел 1'!F49:F49)=SUM('Раздел 1'!K49:K49)+SUM('Раздел 1'!M49:O49)),"","Неверно!")</f>
        <v/>
      </c>
      <c r="B1957" s="202" t="s">
        <v>10210</v>
      </c>
      <c r="C1957" s="203" t="s">
        <v>1692</v>
      </c>
      <c r="D1957" s="203" t="s">
        <v>2288</v>
      </c>
      <c r="E1957" s="203" t="str">
        <f>CONCATENATE(SUM('Раздел 1'!F49:F49),"=",SUM('Раздел 1'!K49:K49),"+",SUM('Раздел 1'!M49:O49))</f>
        <v>0=0+0</v>
      </c>
    </row>
    <row r="1958" spans="1:5" s="123" customFormat="1" ht="25.5">
      <c r="A1958" s="201" t="str">
        <f>IF((SUM('Раздел 1'!F50:F50)=SUM('Раздел 1'!K50:K50)+SUM('Раздел 1'!M50:O50)),"","Неверно!")</f>
        <v/>
      </c>
      <c r="B1958" s="202" t="s">
        <v>10210</v>
      </c>
      <c r="C1958" s="203" t="s">
        <v>1693</v>
      </c>
      <c r="D1958" s="203" t="s">
        <v>2288</v>
      </c>
      <c r="E1958" s="203" t="str">
        <f>CONCATENATE(SUM('Раздел 1'!F50:F50),"=",SUM('Раздел 1'!K50:K50),"+",SUM('Раздел 1'!M50:O50))</f>
        <v>0=0+0</v>
      </c>
    </row>
    <row r="1959" spans="1:5" s="123" customFormat="1" ht="25.5">
      <c r="A1959" s="201" t="str">
        <f>IF((SUM('Раздел 1'!F51:F51)=SUM('Раздел 1'!K51:K51)+SUM('Раздел 1'!M51:O51)),"","Неверно!")</f>
        <v/>
      </c>
      <c r="B1959" s="202" t="s">
        <v>10210</v>
      </c>
      <c r="C1959" s="203" t="s">
        <v>1694</v>
      </c>
      <c r="D1959" s="203" t="s">
        <v>2288</v>
      </c>
      <c r="E1959" s="203" t="str">
        <f>CONCATENATE(SUM('Раздел 1'!F51:F51),"=",SUM('Раздел 1'!K51:K51),"+",SUM('Раздел 1'!M51:O51))</f>
        <v>0=0+0</v>
      </c>
    </row>
    <row r="1960" spans="1:5" s="123" customFormat="1" ht="25.5">
      <c r="A1960" s="201" t="str">
        <f>IF((SUM('Раздел 1'!F52:F52)=SUM('Раздел 1'!K52:K52)+SUM('Раздел 1'!M52:O52)),"","Неверно!")</f>
        <v/>
      </c>
      <c r="B1960" s="202" t="s">
        <v>10210</v>
      </c>
      <c r="C1960" s="203" t="s">
        <v>1695</v>
      </c>
      <c r="D1960" s="203" t="s">
        <v>2288</v>
      </c>
      <c r="E1960" s="203" t="str">
        <f>CONCATENATE(SUM('Раздел 1'!F52:F52),"=",SUM('Раздел 1'!K52:K52),"+",SUM('Раздел 1'!M52:O52))</f>
        <v>0=0+0</v>
      </c>
    </row>
    <row r="1961" spans="1:5" s="123" customFormat="1" ht="25.5">
      <c r="A1961" s="201" t="str">
        <f>IF((SUM('Раздел 1'!F53:F53)=SUM('Раздел 1'!K53:K53)+SUM('Раздел 1'!M53:O53)),"","Неверно!")</f>
        <v/>
      </c>
      <c r="B1961" s="202" t="s">
        <v>10210</v>
      </c>
      <c r="C1961" s="203" t="s">
        <v>1696</v>
      </c>
      <c r="D1961" s="203" t="s">
        <v>2288</v>
      </c>
      <c r="E1961" s="203" t="str">
        <f>CONCATENATE(SUM('Раздел 1'!F53:F53),"=",SUM('Раздел 1'!K53:K53),"+",SUM('Раздел 1'!M53:O53))</f>
        <v>0=0+0</v>
      </c>
    </row>
    <row r="1962" spans="1:5" s="123" customFormat="1" ht="25.5">
      <c r="A1962" s="201" t="str">
        <f>IF((SUM('Раздел 1'!F54:F54)=SUM('Раздел 1'!K54:K54)+SUM('Раздел 1'!M54:O54)),"","Неверно!")</f>
        <v/>
      </c>
      <c r="B1962" s="202" t="s">
        <v>10210</v>
      </c>
      <c r="C1962" s="203" t="s">
        <v>1697</v>
      </c>
      <c r="D1962" s="203" t="s">
        <v>2288</v>
      </c>
      <c r="E1962" s="203" t="str">
        <f>CONCATENATE(SUM('Раздел 1'!F54:F54),"=",SUM('Раздел 1'!K54:K54),"+",SUM('Раздел 1'!M54:O54))</f>
        <v>0=0+0</v>
      </c>
    </row>
    <row r="1963" spans="1:5" s="123" customFormat="1" ht="25.5">
      <c r="A1963" s="201" t="str">
        <f>IF((SUM('Раздел 1'!F55:F55)=SUM('Раздел 1'!K55:K55)+SUM('Раздел 1'!M55:O55)),"","Неверно!")</f>
        <v/>
      </c>
      <c r="B1963" s="202" t="s">
        <v>10210</v>
      </c>
      <c r="C1963" s="203" t="s">
        <v>1698</v>
      </c>
      <c r="D1963" s="203" t="s">
        <v>2288</v>
      </c>
      <c r="E1963" s="203" t="str">
        <f>CONCATENATE(SUM('Раздел 1'!F55:F55),"=",SUM('Раздел 1'!K55:K55),"+",SUM('Раздел 1'!M55:O55))</f>
        <v>0=0+0</v>
      </c>
    </row>
    <row r="1964" spans="1:5" s="123" customFormat="1" ht="25.5">
      <c r="A1964" s="201" t="str">
        <f>IF((SUM('Раздел 1'!F56:F56)=SUM('Раздел 1'!K56:K56)+SUM('Раздел 1'!M56:O56)),"","Неверно!")</f>
        <v/>
      </c>
      <c r="B1964" s="202" t="s">
        <v>10210</v>
      </c>
      <c r="C1964" s="203" t="s">
        <v>1699</v>
      </c>
      <c r="D1964" s="203" t="s">
        <v>2288</v>
      </c>
      <c r="E1964" s="203" t="str">
        <f>CONCATENATE(SUM('Раздел 1'!F56:F56),"=",SUM('Раздел 1'!K56:K56),"+",SUM('Раздел 1'!M56:O56))</f>
        <v>0=0+0</v>
      </c>
    </row>
    <row r="1965" spans="1:5" s="123" customFormat="1" ht="25.5">
      <c r="A1965" s="201" t="str">
        <f>IF((SUM('Раздел 1'!F57:F57)=SUM('Раздел 1'!K57:K57)+SUM('Раздел 1'!M57:O57)),"","Неверно!")</f>
        <v/>
      </c>
      <c r="B1965" s="202" t="s">
        <v>10210</v>
      </c>
      <c r="C1965" s="203" t="s">
        <v>1700</v>
      </c>
      <c r="D1965" s="203" t="s">
        <v>2288</v>
      </c>
      <c r="E1965" s="203" t="str">
        <f>CONCATENATE(SUM('Раздел 1'!F57:F57),"=",SUM('Раздел 1'!K57:K57),"+",SUM('Раздел 1'!M57:O57))</f>
        <v>0=0+0</v>
      </c>
    </row>
    <row r="1966" spans="1:5" s="123" customFormat="1" ht="25.5">
      <c r="A1966" s="201" t="str">
        <f>IF((SUM('Раздел 1'!F14:F14)=SUM('Раздел 1'!K14:K14)+SUM('Раздел 1'!M14:O14)),"","Неверно!")</f>
        <v/>
      </c>
      <c r="B1966" s="202" t="s">
        <v>10210</v>
      </c>
      <c r="C1966" s="203" t="s">
        <v>1701</v>
      </c>
      <c r="D1966" s="203" t="s">
        <v>2288</v>
      </c>
      <c r="E1966" s="203" t="str">
        <f>CONCATENATE(SUM('Раздел 1'!F14:F14),"=",SUM('Раздел 1'!K14:K14),"+",SUM('Раздел 1'!M14:O14))</f>
        <v>0=0+0</v>
      </c>
    </row>
    <row r="1967" spans="1:5" s="123" customFormat="1" ht="25.5">
      <c r="A1967" s="201" t="str">
        <f>IF((SUM('Раздел 1'!F15:F15)=SUM('Раздел 1'!K15:K15)+SUM('Раздел 1'!M15:O15)),"","Неверно!")</f>
        <v/>
      </c>
      <c r="B1967" s="202" t="s">
        <v>10210</v>
      </c>
      <c r="C1967" s="203" t="s">
        <v>1702</v>
      </c>
      <c r="D1967" s="203" t="s">
        <v>2288</v>
      </c>
      <c r="E1967" s="203" t="str">
        <f>CONCATENATE(SUM('Раздел 1'!F15:F15),"=",SUM('Раздел 1'!K15:K15),"+",SUM('Раздел 1'!M15:O15))</f>
        <v>0=0+0</v>
      </c>
    </row>
    <row r="1968" spans="1:5" s="123" customFormat="1" ht="25.5">
      <c r="A1968" s="201" t="str">
        <f>IF((SUM('Раздел 1'!F16:F16)=SUM('Раздел 1'!K16:K16)+SUM('Раздел 1'!M16:O16)),"","Неверно!")</f>
        <v/>
      </c>
      <c r="B1968" s="202" t="s">
        <v>10210</v>
      </c>
      <c r="C1968" s="203" t="s">
        <v>1703</v>
      </c>
      <c r="D1968" s="203" t="s">
        <v>2288</v>
      </c>
      <c r="E1968" s="203" t="str">
        <f>CONCATENATE(SUM('Раздел 1'!F16:F16),"=",SUM('Раздел 1'!K16:K16),"+",SUM('Раздел 1'!M16:O16))</f>
        <v>0=0+0</v>
      </c>
    </row>
    <row r="1969" spans="1:5" s="123" customFormat="1" ht="25.5">
      <c r="A1969" s="201" t="str">
        <f>IF((SUM('Раздел 1'!F17:F17)=SUM('Раздел 1'!K17:K17)+SUM('Раздел 1'!M17:O17)),"","Неверно!")</f>
        <v/>
      </c>
      <c r="B1969" s="202" t="s">
        <v>10210</v>
      </c>
      <c r="C1969" s="203" t="s">
        <v>1704</v>
      </c>
      <c r="D1969" s="203" t="s">
        <v>2288</v>
      </c>
      <c r="E1969" s="203" t="str">
        <f>CONCATENATE(SUM('Раздел 1'!F17:F17),"=",SUM('Раздел 1'!K17:K17),"+",SUM('Раздел 1'!M17:O17))</f>
        <v>0=0+0</v>
      </c>
    </row>
    <row r="1970" spans="1:5" s="123" customFormat="1" ht="25.5">
      <c r="A1970" s="201" t="str">
        <f>IF((SUM('Раздел 1'!F18:F18)=SUM('Раздел 1'!K18:K18)+SUM('Раздел 1'!M18:O18)),"","Неверно!")</f>
        <v/>
      </c>
      <c r="B1970" s="202" t="s">
        <v>10210</v>
      </c>
      <c r="C1970" s="203" t="s">
        <v>1705</v>
      </c>
      <c r="D1970" s="203" t="s">
        <v>2288</v>
      </c>
      <c r="E1970" s="203" t="str">
        <f>CONCATENATE(SUM('Раздел 1'!F18:F18),"=",SUM('Раздел 1'!K18:K18),"+",SUM('Раздел 1'!M18:O18))</f>
        <v>0=0+0</v>
      </c>
    </row>
    <row r="1971" spans="1:5" s="123" customFormat="1" ht="89.25">
      <c r="A1971" s="201" t="str">
        <f>IF((SUM('Раздел 1'!F10:F10)=SUM('Раздел 1'!F13:F13)+SUM('Раздел 1'!F16:F16)+SUM('Раздел 1'!F19:F19)+SUM('Раздел 1'!F22:F22)+SUM('Раздел 1'!F25:F25)+SUM('Раздел 1'!F28:F28)+SUM('Раздел 1'!F31:F31)+SUM('Раздел 1'!F34:F34)+SUM('Раздел 1'!F37:F37)+SUM('Раздел 1'!F40:F40)+SUM('Раздел 1'!F43:F43)+SUM('Раздел 1'!F46:F46)+SUM('Раздел 1'!F49:F49)+SUM('Раздел 1'!F52:F52)+SUM('Раздел 1'!F55:F55)),"","Неверно!")</f>
        <v/>
      </c>
      <c r="B1971" s="202" t="s">
        <v>10211</v>
      </c>
      <c r="C1971" s="203" t="s">
        <v>2011</v>
      </c>
      <c r="D1971" s="203" t="s">
        <v>2287</v>
      </c>
      <c r="E1971" s="203"/>
    </row>
    <row r="1972" spans="1:5" s="123" customFormat="1" ht="89.25">
      <c r="A1972" s="201" t="str">
        <f>IF((SUM('Раздел 1'!O10:O10)=SUM('Раздел 1'!O13:O13)+SUM('Раздел 1'!O16:O16)+SUM('Раздел 1'!O19:O19)+SUM('Раздел 1'!O22:O22)+SUM('Раздел 1'!O25:O25)+SUM('Раздел 1'!O28:O28)+SUM('Раздел 1'!O31:O31)+SUM('Раздел 1'!O34:O34)+SUM('Раздел 1'!O37:O37)+SUM('Раздел 1'!O40:O40)+SUM('Раздел 1'!O43:O43)+SUM('Раздел 1'!O46:O46)+SUM('Раздел 1'!O49:O49)+SUM('Раздел 1'!O52:O52)+SUM('Раздел 1'!O55:O55)),"","Неверно!")</f>
        <v/>
      </c>
      <c r="B1972" s="202" t="s">
        <v>10211</v>
      </c>
      <c r="C1972" s="203" t="s">
        <v>2012</v>
      </c>
      <c r="D1972" s="203" t="s">
        <v>2287</v>
      </c>
      <c r="E1972" s="203"/>
    </row>
    <row r="1973" spans="1:5" s="123" customFormat="1" ht="89.25">
      <c r="A1973" s="201" t="str">
        <f>IF((SUM('Раздел 1'!G10:G10)=SUM('Раздел 1'!G13:G13)+SUM('Раздел 1'!G16:G16)+SUM('Раздел 1'!G19:G19)+SUM('Раздел 1'!G22:G22)+SUM('Раздел 1'!G25:G25)+SUM('Раздел 1'!G28:G28)+SUM('Раздел 1'!G31:G31)+SUM('Раздел 1'!G34:G34)+SUM('Раздел 1'!G37:G37)+SUM('Раздел 1'!G40:G40)+SUM('Раздел 1'!G43:G43)+SUM('Раздел 1'!G46:G46)+SUM('Раздел 1'!G49:G49)+SUM('Раздел 1'!G52:G52)+SUM('Раздел 1'!G55:G55)),"","Неверно!")</f>
        <v/>
      </c>
      <c r="B1973" s="202" t="s">
        <v>10211</v>
      </c>
      <c r="C1973" s="203" t="s">
        <v>2013</v>
      </c>
      <c r="D1973" s="203" t="s">
        <v>2287</v>
      </c>
      <c r="E1973" s="203"/>
    </row>
    <row r="1974" spans="1:5" s="123" customFormat="1" ht="89.25">
      <c r="A1974" s="201" t="str">
        <f>IF((SUM('Раздел 1'!H10:H10)=SUM('Раздел 1'!H13:H13)+SUM('Раздел 1'!H16:H16)+SUM('Раздел 1'!H19:H19)+SUM('Раздел 1'!H22:H22)+SUM('Раздел 1'!H25:H25)+SUM('Раздел 1'!H28:H28)+SUM('Раздел 1'!H31:H31)+SUM('Раздел 1'!H34:H34)+SUM('Раздел 1'!H37:H37)+SUM('Раздел 1'!H40:H40)+SUM('Раздел 1'!H43:H43)+SUM('Раздел 1'!H46:H46)+SUM('Раздел 1'!H49:H49)+SUM('Раздел 1'!H52:H52)+SUM('Раздел 1'!H55:H55)),"","Неверно!")</f>
        <v/>
      </c>
      <c r="B1974" s="202" t="s">
        <v>10211</v>
      </c>
      <c r="C1974" s="203" t="s">
        <v>2014</v>
      </c>
      <c r="D1974" s="203" t="s">
        <v>2287</v>
      </c>
      <c r="E1974" s="203"/>
    </row>
    <row r="1975" spans="1:5" s="123" customFormat="1" ht="89.25">
      <c r="A1975" s="201" t="str">
        <f>IF((SUM('Раздел 1'!I10:I10)=SUM('Раздел 1'!I13:I13)+SUM('Раздел 1'!I16:I16)+SUM('Раздел 1'!I19:I19)+SUM('Раздел 1'!I22:I22)+SUM('Раздел 1'!I25:I25)+SUM('Раздел 1'!I28:I28)+SUM('Раздел 1'!I31:I31)+SUM('Раздел 1'!I34:I34)+SUM('Раздел 1'!I37:I37)+SUM('Раздел 1'!I40:I40)+SUM('Раздел 1'!I43:I43)+SUM('Раздел 1'!I46:I46)+SUM('Раздел 1'!I49:I49)+SUM('Раздел 1'!I52:I52)+SUM('Раздел 1'!I55:I55)),"","Неверно!")</f>
        <v/>
      </c>
      <c r="B1975" s="202" t="s">
        <v>10211</v>
      </c>
      <c r="C1975" s="203" t="s">
        <v>2015</v>
      </c>
      <c r="D1975" s="203" t="s">
        <v>2287</v>
      </c>
      <c r="E1975" s="203"/>
    </row>
    <row r="1976" spans="1:5" s="123" customFormat="1" ht="89.25">
      <c r="A1976" s="201" t="str">
        <f>IF((SUM('Раздел 1'!J10:J10)=SUM('Раздел 1'!J13:J13)+SUM('Раздел 1'!J16:J16)+SUM('Раздел 1'!J19:J19)+SUM('Раздел 1'!J22:J22)+SUM('Раздел 1'!J25:J25)+SUM('Раздел 1'!J28:J28)+SUM('Раздел 1'!J31:J31)+SUM('Раздел 1'!J34:J34)+SUM('Раздел 1'!J37:J37)+SUM('Раздел 1'!J40:J40)+SUM('Раздел 1'!J43:J43)+SUM('Раздел 1'!J46:J46)+SUM('Раздел 1'!J49:J49)+SUM('Раздел 1'!J52:J52)+SUM('Раздел 1'!J55:J55)),"","Неверно!")</f>
        <v/>
      </c>
      <c r="B1976" s="202" t="s">
        <v>10211</v>
      </c>
      <c r="C1976" s="203" t="s">
        <v>2016</v>
      </c>
      <c r="D1976" s="203" t="s">
        <v>2287</v>
      </c>
      <c r="E1976" s="203"/>
    </row>
    <row r="1977" spans="1:5" s="123" customFormat="1" ht="89.25">
      <c r="A1977" s="201" t="str">
        <f>IF((SUM('Раздел 1'!K10:K10)=SUM('Раздел 1'!K13:K13)+SUM('Раздел 1'!K16:K16)+SUM('Раздел 1'!K19:K19)+SUM('Раздел 1'!K22:K22)+SUM('Раздел 1'!K25:K25)+SUM('Раздел 1'!K28:K28)+SUM('Раздел 1'!K31:K31)+SUM('Раздел 1'!K34:K34)+SUM('Раздел 1'!K37:K37)+SUM('Раздел 1'!K40:K40)+SUM('Раздел 1'!K43:K43)+SUM('Раздел 1'!K46:K46)+SUM('Раздел 1'!K49:K49)+SUM('Раздел 1'!K52:K52)+SUM('Раздел 1'!K55:K55)),"","Неверно!")</f>
        <v/>
      </c>
      <c r="B1977" s="202" t="s">
        <v>10211</v>
      </c>
      <c r="C1977" s="203" t="s">
        <v>2017</v>
      </c>
      <c r="D1977" s="203" t="s">
        <v>2287</v>
      </c>
      <c r="E1977" s="203"/>
    </row>
    <row r="1978" spans="1:5" s="123" customFormat="1" ht="89.25">
      <c r="A1978" s="201" t="str">
        <f>IF((SUM('Раздел 1'!L10:L10)=SUM('Раздел 1'!L13:L13)+SUM('Раздел 1'!L16:L16)+SUM('Раздел 1'!L19:L19)+SUM('Раздел 1'!L22:L22)+SUM('Раздел 1'!L25:L25)+SUM('Раздел 1'!L28:L28)+SUM('Раздел 1'!L31:L31)+SUM('Раздел 1'!L34:L34)+SUM('Раздел 1'!L37:L37)+SUM('Раздел 1'!L40:L40)+SUM('Раздел 1'!L43:L43)+SUM('Раздел 1'!L46:L46)+SUM('Раздел 1'!L49:L49)+SUM('Раздел 1'!L52:L52)+SUM('Раздел 1'!L55:L55)),"","Неверно!")</f>
        <v/>
      </c>
      <c r="B1978" s="202" t="s">
        <v>10211</v>
      </c>
      <c r="C1978" s="203" t="s">
        <v>2018</v>
      </c>
      <c r="D1978" s="203" t="s">
        <v>2287</v>
      </c>
      <c r="E1978" s="203"/>
    </row>
    <row r="1979" spans="1:5" s="123" customFormat="1" ht="89.25">
      <c r="A1979" s="201" t="str">
        <f>IF((SUM('Раздел 1'!M10:M10)=SUM('Раздел 1'!M13:M13)+SUM('Раздел 1'!M16:M16)+SUM('Раздел 1'!M19:M19)+SUM('Раздел 1'!M22:M22)+SUM('Раздел 1'!M25:M25)+SUM('Раздел 1'!M28:M28)+SUM('Раздел 1'!M31:M31)+SUM('Раздел 1'!M34:M34)+SUM('Раздел 1'!M37:M37)+SUM('Раздел 1'!M40:M40)+SUM('Раздел 1'!M43:M43)+SUM('Раздел 1'!M46:M46)+SUM('Раздел 1'!M49:M49)+SUM('Раздел 1'!M52:M52)+SUM('Раздел 1'!M55:M55)),"","Неверно!")</f>
        <v/>
      </c>
      <c r="B1979" s="202" t="s">
        <v>10211</v>
      </c>
      <c r="C1979" s="203" t="s">
        <v>2019</v>
      </c>
      <c r="D1979" s="203" t="s">
        <v>2287</v>
      </c>
      <c r="E1979" s="203"/>
    </row>
    <row r="1980" spans="1:5" s="123" customFormat="1" ht="89.25">
      <c r="A1980" s="201" t="str">
        <f>IF((SUM('Раздел 1'!N10:N10)=SUM('Раздел 1'!N13:N13)+SUM('Раздел 1'!N16:N16)+SUM('Раздел 1'!N19:N19)+SUM('Раздел 1'!N22:N22)+SUM('Раздел 1'!N25:N25)+SUM('Раздел 1'!N28:N28)+SUM('Раздел 1'!N31:N31)+SUM('Раздел 1'!N34:N34)+SUM('Раздел 1'!N37:N37)+SUM('Раздел 1'!N40:N40)+SUM('Раздел 1'!N43:N43)+SUM('Раздел 1'!N46:N46)+SUM('Раздел 1'!N49:N49)+SUM('Раздел 1'!N52:N52)+SUM('Раздел 1'!N55:N55)),"","Неверно!")</f>
        <v/>
      </c>
      <c r="B1980" s="202" t="s">
        <v>10211</v>
      </c>
      <c r="C1980" s="203" t="s">
        <v>2020</v>
      </c>
      <c r="D1980" s="203" t="s">
        <v>2287</v>
      </c>
      <c r="E1980" s="203"/>
    </row>
    <row r="1981" spans="1:5" s="123" customFormat="1">
      <c r="A1981" s="201" t="str">
        <f>IF((SUM('Раздел 1'!F43:F43)&gt;=SUM('Раздел 1'!F44:F45)),"","Неверно!")</f>
        <v/>
      </c>
      <c r="B1981" s="202" t="s">
        <v>10212</v>
      </c>
      <c r="C1981" s="203" t="s">
        <v>1348</v>
      </c>
      <c r="D1981" s="203" t="s">
        <v>2286</v>
      </c>
      <c r="E1981" s="203" t="str">
        <f>CONCATENATE(SUM('Раздел 1'!F43:F43),"&gt;=",SUM('Раздел 1'!F44:F45))</f>
        <v>0&gt;=0</v>
      </c>
    </row>
    <row r="1982" spans="1:5" s="123" customFormat="1">
      <c r="A1982" s="201" t="str">
        <f>IF((SUM('Раздел 1'!O43:O43)&gt;=SUM('Раздел 1'!O44:O45)),"","Неверно!")</f>
        <v/>
      </c>
      <c r="B1982" s="202" t="s">
        <v>10212</v>
      </c>
      <c r="C1982" s="203" t="s">
        <v>1349</v>
      </c>
      <c r="D1982" s="203" t="s">
        <v>2286</v>
      </c>
      <c r="E1982" s="203" t="str">
        <f>CONCATENATE(SUM('Раздел 1'!O43:O43),"&gt;=",SUM('Раздел 1'!O44:O45))</f>
        <v>0&gt;=0</v>
      </c>
    </row>
    <row r="1983" spans="1:5" s="123" customFormat="1">
      <c r="A1983" s="201" t="str">
        <f>IF((SUM('Раздел 1'!G43:G43)&gt;=SUM('Раздел 1'!G44:G45)),"","Неверно!")</f>
        <v/>
      </c>
      <c r="B1983" s="202" t="s">
        <v>10212</v>
      </c>
      <c r="C1983" s="203" t="s">
        <v>1350</v>
      </c>
      <c r="D1983" s="203" t="s">
        <v>2286</v>
      </c>
      <c r="E1983" s="203" t="str">
        <f>CONCATENATE(SUM('Раздел 1'!G43:G43),"&gt;=",SUM('Раздел 1'!G44:G45))</f>
        <v>0&gt;=0</v>
      </c>
    </row>
    <row r="1984" spans="1:5" s="123" customFormat="1">
      <c r="A1984" s="201" t="str">
        <f>IF((SUM('Раздел 1'!H43:H43)&gt;=SUM('Раздел 1'!H44:H45)),"","Неверно!")</f>
        <v/>
      </c>
      <c r="B1984" s="202" t="s">
        <v>10212</v>
      </c>
      <c r="C1984" s="203" t="s">
        <v>1351</v>
      </c>
      <c r="D1984" s="203" t="s">
        <v>2286</v>
      </c>
      <c r="E1984" s="203" t="str">
        <f>CONCATENATE(SUM('Раздел 1'!H43:H43),"&gt;=",SUM('Раздел 1'!H44:H45))</f>
        <v>0&gt;=0</v>
      </c>
    </row>
    <row r="1985" spans="1:5" s="123" customFormat="1">
      <c r="A1985" s="201" t="str">
        <f>IF((SUM('Раздел 1'!I43:I43)&gt;=SUM('Раздел 1'!I44:I45)),"","Неверно!")</f>
        <v/>
      </c>
      <c r="B1985" s="202" t="s">
        <v>10212</v>
      </c>
      <c r="C1985" s="203" t="s">
        <v>1352</v>
      </c>
      <c r="D1985" s="203" t="s">
        <v>2286</v>
      </c>
      <c r="E1985" s="203" t="str">
        <f>CONCATENATE(SUM('Раздел 1'!I43:I43),"&gt;=",SUM('Раздел 1'!I44:I45))</f>
        <v>0&gt;=0</v>
      </c>
    </row>
    <row r="1986" spans="1:5" s="123" customFormat="1">
      <c r="A1986" s="201" t="str">
        <f>IF((SUM('Раздел 1'!J43:J43)&gt;=SUM('Раздел 1'!J44:J45)),"","Неверно!")</f>
        <v/>
      </c>
      <c r="B1986" s="202" t="s">
        <v>10212</v>
      </c>
      <c r="C1986" s="203" t="s">
        <v>1353</v>
      </c>
      <c r="D1986" s="203" t="s">
        <v>2286</v>
      </c>
      <c r="E1986" s="203" t="str">
        <f>CONCATENATE(SUM('Раздел 1'!J43:J43),"&gt;=",SUM('Раздел 1'!J44:J45))</f>
        <v>0&gt;=0</v>
      </c>
    </row>
    <row r="1987" spans="1:5" s="123" customFormat="1">
      <c r="A1987" s="201" t="str">
        <f>IF((SUM('Раздел 1'!K43:K43)&gt;=SUM('Раздел 1'!K44:K45)),"","Неверно!")</f>
        <v/>
      </c>
      <c r="B1987" s="202" t="s">
        <v>10212</v>
      </c>
      <c r="C1987" s="203" t="s">
        <v>1354</v>
      </c>
      <c r="D1987" s="203" t="s">
        <v>2286</v>
      </c>
      <c r="E1987" s="203" t="str">
        <f>CONCATENATE(SUM('Раздел 1'!K43:K43),"&gt;=",SUM('Раздел 1'!K44:K45))</f>
        <v>0&gt;=0</v>
      </c>
    </row>
    <row r="1988" spans="1:5" s="123" customFormat="1">
      <c r="A1988" s="201" t="str">
        <f>IF((SUM('Раздел 1'!L43:L43)&gt;=SUM('Раздел 1'!L44:L45)),"","Неверно!")</f>
        <v/>
      </c>
      <c r="B1988" s="202" t="s">
        <v>10212</v>
      </c>
      <c r="C1988" s="203" t="s">
        <v>1355</v>
      </c>
      <c r="D1988" s="203" t="s">
        <v>2286</v>
      </c>
      <c r="E1988" s="203" t="str">
        <f>CONCATENATE(SUM('Раздел 1'!L43:L43),"&gt;=",SUM('Раздел 1'!L44:L45))</f>
        <v>0&gt;=0</v>
      </c>
    </row>
    <row r="1989" spans="1:5" s="123" customFormat="1">
      <c r="A1989" s="201" t="str">
        <f>IF((SUM('Раздел 1'!M43:M43)&gt;=SUM('Раздел 1'!M44:M45)),"","Неверно!")</f>
        <v/>
      </c>
      <c r="B1989" s="202" t="s">
        <v>10212</v>
      </c>
      <c r="C1989" s="203" t="s">
        <v>1356</v>
      </c>
      <c r="D1989" s="203" t="s">
        <v>2286</v>
      </c>
      <c r="E1989" s="203" t="str">
        <f>CONCATENATE(SUM('Раздел 1'!M43:M43),"&gt;=",SUM('Раздел 1'!M44:M45))</f>
        <v>0&gt;=0</v>
      </c>
    </row>
    <row r="1990" spans="1:5" s="123" customFormat="1">
      <c r="A1990" s="201" t="str">
        <f>IF((SUM('Раздел 1'!N43:N43)&gt;=SUM('Раздел 1'!N44:N45)),"","Неверно!")</f>
        <v/>
      </c>
      <c r="B1990" s="202" t="s">
        <v>10212</v>
      </c>
      <c r="C1990" s="203" t="s">
        <v>1357</v>
      </c>
      <c r="D1990" s="203" t="s">
        <v>2286</v>
      </c>
      <c r="E1990" s="203" t="str">
        <f>CONCATENATE(SUM('Раздел 1'!N43:N43),"&gt;=",SUM('Раздел 1'!N44:N45))</f>
        <v>0&gt;=0</v>
      </c>
    </row>
    <row r="1991" spans="1:5" s="123" customFormat="1">
      <c r="A1991" s="201" t="str">
        <f>IF((SUM('Раздел 1'!K10:K10)&gt;=SUM('Раздел 1'!L10:L10)),"","Неверно!")</f>
        <v/>
      </c>
      <c r="B1991" s="202" t="s">
        <v>10213</v>
      </c>
      <c r="C1991" s="203" t="s">
        <v>1290</v>
      </c>
      <c r="D1991" s="203" t="s">
        <v>2285</v>
      </c>
      <c r="E1991" s="203" t="str">
        <f>CONCATENATE(SUM('Раздел 1'!K10:K10),"&gt;=",SUM('Раздел 1'!L10:L10))</f>
        <v>1&gt;=1</v>
      </c>
    </row>
    <row r="1992" spans="1:5" s="123" customFormat="1">
      <c r="A1992" s="201" t="str">
        <f>IF((SUM('Раздел 1'!K19:K19)&gt;=SUM('Раздел 1'!L19:L19)),"","Неверно!")</f>
        <v/>
      </c>
      <c r="B1992" s="202" t="s">
        <v>10213</v>
      </c>
      <c r="C1992" s="203" t="s">
        <v>1291</v>
      </c>
      <c r="D1992" s="203" t="s">
        <v>2285</v>
      </c>
      <c r="E1992" s="203" t="str">
        <f>CONCATENATE(SUM('Раздел 1'!K19:K19),"&gt;=",SUM('Раздел 1'!L19:L19))</f>
        <v>0&gt;=0</v>
      </c>
    </row>
    <row r="1993" spans="1:5" s="123" customFormat="1">
      <c r="A1993" s="201" t="str">
        <f>IF((SUM('Раздел 1'!K20:K20)&gt;=SUM('Раздел 1'!L20:L20)),"","Неверно!")</f>
        <v/>
      </c>
      <c r="B1993" s="202" t="s">
        <v>10213</v>
      </c>
      <c r="C1993" s="203" t="s">
        <v>1292</v>
      </c>
      <c r="D1993" s="203" t="s">
        <v>2285</v>
      </c>
      <c r="E1993" s="203" t="str">
        <f>CONCATENATE(SUM('Раздел 1'!K20:K20),"&gt;=",SUM('Раздел 1'!L20:L20))</f>
        <v>0&gt;=0</v>
      </c>
    </row>
    <row r="1994" spans="1:5" s="123" customFormat="1">
      <c r="A1994" s="201" t="str">
        <f>IF((SUM('Раздел 1'!K21:K21)&gt;=SUM('Раздел 1'!L21:L21)),"","Неверно!")</f>
        <v/>
      </c>
      <c r="B1994" s="202" t="s">
        <v>10213</v>
      </c>
      <c r="C1994" s="203" t="s">
        <v>1293</v>
      </c>
      <c r="D1994" s="203" t="s">
        <v>2285</v>
      </c>
      <c r="E1994" s="203" t="str">
        <f>CONCATENATE(SUM('Раздел 1'!K21:K21),"&gt;=",SUM('Раздел 1'!L21:L21))</f>
        <v>0&gt;=0</v>
      </c>
    </row>
    <row r="1995" spans="1:5" s="123" customFormat="1">
      <c r="A1995" s="201" t="str">
        <f>IF((SUM('Раздел 1'!K22:K22)&gt;=SUM('Раздел 1'!L22:L22)),"","Неверно!")</f>
        <v/>
      </c>
      <c r="B1995" s="202" t="s">
        <v>10213</v>
      </c>
      <c r="C1995" s="203" t="s">
        <v>1294</v>
      </c>
      <c r="D1995" s="203" t="s">
        <v>2285</v>
      </c>
      <c r="E1995" s="203" t="str">
        <f>CONCATENATE(SUM('Раздел 1'!K22:K22),"&gt;=",SUM('Раздел 1'!L22:L22))</f>
        <v>0&gt;=0</v>
      </c>
    </row>
    <row r="1996" spans="1:5" s="123" customFormat="1">
      <c r="A1996" s="201" t="str">
        <f>IF((SUM('Раздел 1'!K23:K23)&gt;=SUM('Раздел 1'!L23:L23)),"","Неверно!")</f>
        <v/>
      </c>
      <c r="B1996" s="202" t="s">
        <v>10213</v>
      </c>
      <c r="C1996" s="203" t="s">
        <v>1295</v>
      </c>
      <c r="D1996" s="203" t="s">
        <v>2285</v>
      </c>
      <c r="E1996" s="203" t="str">
        <f>CONCATENATE(SUM('Раздел 1'!K23:K23),"&gt;=",SUM('Раздел 1'!L23:L23))</f>
        <v>0&gt;=0</v>
      </c>
    </row>
    <row r="1997" spans="1:5" s="123" customFormat="1">
      <c r="A1997" s="201" t="str">
        <f>IF((SUM('Раздел 1'!K24:K24)&gt;=SUM('Раздел 1'!L24:L24)),"","Неверно!")</f>
        <v/>
      </c>
      <c r="B1997" s="202" t="s">
        <v>10213</v>
      </c>
      <c r="C1997" s="203" t="s">
        <v>1296</v>
      </c>
      <c r="D1997" s="203" t="s">
        <v>2285</v>
      </c>
      <c r="E1997" s="203" t="str">
        <f>CONCATENATE(SUM('Раздел 1'!K24:K24),"&gt;=",SUM('Раздел 1'!L24:L24))</f>
        <v>0&gt;=0</v>
      </c>
    </row>
    <row r="1998" spans="1:5" s="123" customFormat="1">
      <c r="A1998" s="201" t="str">
        <f>IF((SUM('Раздел 1'!K25:K25)&gt;=SUM('Раздел 1'!L25:L25)),"","Неверно!")</f>
        <v/>
      </c>
      <c r="B1998" s="202" t="s">
        <v>10213</v>
      </c>
      <c r="C1998" s="203" t="s">
        <v>1297</v>
      </c>
      <c r="D1998" s="203" t="s">
        <v>2285</v>
      </c>
      <c r="E1998" s="203" t="str">
        <f>CONCATENATE(SUM('Раздел 1'!K25:K25),"&gt;=",SUM('Раздел 1'!L25:L25))</f>
        <v>1&gt;=1</v>
      </c>
    </row>
    <row r="1999" spans="1:5" s="123" customFormat="1">
      <c r="A1999" s="201" t="str">
        <f>IF((SUM('Раздел 1'!K26:K26)&gt;=SUM('Раздел 1'!L26:L26)),"","Неверно!")</f>
        <v/>
      </c>
      <c r="B1999" s="202" t="s">
        <v>10213</v>
      </c>
      <c r="C1999" s="203" t="s">
        <v>1298</v>
      </c>
      <c r="D1999" s="203" t="s">
        <v>2285</v>
      </c>
      <c r="E1999" s="203" t="str">
        <f>CONCATENATE(SUM('Раздел 1'!K26:K26),"&gt;=",SUM('Раздел 1'!L26:L26))</f>
        <v>1&gt;=1</v>
      </c>
    </row>
    <row r="2000" spans="1:5" s="123" customFormat="1">
      <c r="A2000" s="201" t="str">
        <f>IF((SUM('Раздел 1'!K27:K27)&gt;=SUM('Раздел 1'!L27:L27)),"","Неверно!")</f>
        <v/>
      </c>
      <c r="B2000" s="202" t="s">
        <v>10213</v>
      </c>
      <c r="C2000" s="203" t="s">
        <v>1299</v>
      </c>
      <c r="D2000" s="203" t="s">
        <v>2285</v>
      </c>
      <c r="E2000" s="203" t="str">
        <f>CONCATENATE(SUM('Раздел 1'!K27:K27),"&gt;=",SUM('Раздел 1'!L27:L27))</f>
        <v>0&gt;=0</v>
      </c>
    </row>
    <row r="2001" spans="1:5" s="123" customFormat="1">
      <c r="A2001" s="201" t="str">
        <f>IF((SUM('Раздел 1'!K28:K28)&gt;=SUM('Раздел 1'!L28:L28)),"","Неверно!")</f>
        <v/>
      </c>
      <c r="B2001" s="202" t="s">
        <v>10213</v>
      </c>
      <c r="C2001" s="203" t="s">
        <v>1300</v>
      </c>
      <c r="D2001" s="203" t="s">
        <v>2285</v>
      </c>
      <c r="E2001" s="203" t="str">
        <f>CONCATENATE(SUM('Раздел 1'!K28:K28),"&gt;=",SUM('Раздел 1'!L28:L28))</f>
        <v>0&gt;=0</v>
      </c>
    </row>
    <row r="2002" spans="1:5" s="123" customFormat="1">
      <c r="A2002" s="201" t="str">
        <f>IF((SUM('Раздел 1'!K11:K11)&gt;=SUM('Раздел 1'!L11:L11)),"","Неверно!")</f>
        <v/>
      </c>
      <c r="B2002" s="202" t="s">
        <v>10213</v>
      </c>
      <c r="C2002" s="203" t="s">
        <v>1301</v>
      </c>
      <c r="D2002" s="203" t="s">
        <v>2285</v>
      </c>
      <c r="E2002" s="203" t="str">
        <f>CONCATENATE(SUM('Раздел 1'!K11:K11),"&gt;=",SUM('Раздел 1'!L11:L11))</f>
        <v>1&gt;=1</v>
      </c>
    </row>
    <row r="2003" spans="1:5" s="123" customFormat="1">
      <c r="A2003" s="201" t="str">
        <f>IF((SUM('Раздел 1'!K29:K29)&gt;=SUM('Раздел 1'!L29:L29)),"","Неверно!")</f>
        <v/>
      </c>
      <c r="B2003" s="202" t="s">
        <v>10213</v>
      </c>
      <c r="C2003" s="203" t="s">
        <v>1302</v>
      </c>
      <c r="D2003" s="203" t="s">
        <v>2285</v>
      </c>
      <c r="E2003" s="203" t="str">
        <f>CONCATENATE(SUM('Раздел 1'!K29:K29),"&gt;=",SUM('Раздел 1'!L29:L29))</f>
        <v>0&gt;=0</v>
      </c>
    </row>
    <row r="2004" spans="1:5" s="123" customFormat="1">
      <c r="A2004" s="201" t="str">
        <f>IF((SUM('Раздел 1'!K30:K30)&gt;=SUM('Раздел 1'!L30:L30)),"","Неверно!")</f>
        <v/>
      </c>
      <c r="B2004" s="202" t="s">
        <v>10213</v>
      </c>
      <c r="C2004" s="203" t="s">
        <v>1303</v>
      </c>
      <c r="D2004" s="203" t="s">
        <v>2285</v>
      </c>
      <c r="E2004" s="203" t="str">
        <f>CONCATENATE(SUM('Раздел 1'!K30:K30),"&gt;=",SUM('Раздел 1'!L30:L30))</f>
        <v>0&gt;=0</v>
      </c>
    </row>
    <row r="2005" spans="1:5" s="123" customFormat="1">
      <c r="A2005" s="201" t="str">
        <f>IF((SUM('Раздел 1'!K31:K31)&gt;=SUM('Раздел 1'!L31:L31)),"","Неверно!")</f>
        <v/>
      </c>
      <c r="B2005" s="202" t="s">
        <v>10213</v>
      </c>
      <c r="C2005" s="203" t="s">
        <v>1304</v>
      </c>
      <c r="D2005" s="203" t="s">
        <v>2285</v>
      </c>
      <c r="E2005" s="203" t="str">
        <f>CONCATENATE(SUM('Раздел 1'!K31:K31),"&gt;=",SUM('Раздел 1'!L31:L31))</f>
        <v>0&gt;=0</v>
      </c>
    </row>
    <row r="2006" spans="1:5" s="123" customFormat="1">
      <c r="A2006" s="201" t="str">
        <f>IF((SUM('Раздел 1'!K32:K32)&gt;=SUM('Раздел 1'!L32:L32)),"","Неверно!")</f>
        <v/>
      </c>
      <c r="B2006" s="202" t="s">
        <v>10213</v>
      </c>
      <c r="C2006" s="203" t="s">
        <v>1305</v>
      </c>
      <c r="D2006" s="203" t="s">
        <v>2285</v>
      </c>
      <c r="E2006" s="203" t="str">
        <f>CONCATENATE(SUM('Раздел 1'!K32:K32),"&gt;=",SUM('Раздел 1'!L32:L32))</f>
        <v>0&gt;=0</v>
      </c>
    </row>
    <row r="2007" spans="1:5" s="123" customFormat="1">
      <c r="A2007" s="201" t="str">
        <f>IF((SUM('Раздел 1'!K33:K33)&gt;=SUM('Раздел 1'!L33:L33)),"","Неверно!")</f>
        <v/>
      </c>
      <c r="B2007" s="202" t="s">
        <v>10213</v>
      </c>
      <c r="C2007" s="203" t="s">
        <v>1306</v>
      </c>
      <c r="D2007" s="203" t="s">
        <v>2285</v>
      </c>
      <c r="E2007" s="203" t="str">
        <f>CONCATENATE(SUM('Раздел 1'!K33:K33),"&gt;=",SUM('Раздел 1'!L33:L33))</f>
        <v>0&gt;=0</v>
      </c>
    </row>
    <row r="2008" spans="1:5" s="123" customFormat="1">
      <c r="A2008" s="201" t="str">
        <f>IF((SUM('Раздел 1'!K34:K34)&gt;=SUM('Раздел 1'!L34:L34)),"","Неверно!")</f>
        <v/>
      </c>
      <c r="B2008" s="202" t="s">
        <v>10213</v>
      </c>
      <c r="C2008" s="203" t="s">
        <v>1307</v>
      </c>
      <c r="D2008" s="203" t="s">
        <v>2285</v>
      </c>
      <c r="E2008" s="203" t="str">
        <f>CONCATENATE(SUM('Раздел 1'!K34:K34),"&gt;=",SUM('Раздел 1'!L34:L34))</f>
        <v>0&gt;=0</v>
      </c>
    </row>
    <row r="2009" spans="1:5" s="123" customFormat="1">
      <c r="A2009" s="201" t="str">
        <f>IF((SUM('Раздел 1'!K35:K35)&gt;=SUM('Раздел 1'!L35:L35)),"","Неверно!")</f>
        <v/>
      </c>
      <c r="B2009" s="202" t="s">
        <v>10213</v>
      </c>
      <c r="C2009" s="203" t="s">
        <v>1308</v>
      </c>
      <c r="D2009" s="203" t="s">
        <v>2285</v>
      </c>
      <c r="E2009" s="203" t="str">
        <f>CONCATENATE(SUM('Раздел 1'!K35:K35),"&gt;=",SUM('Раздел 1'!L35:L35))</f>
        <v>0&gt;=0</v>
      </c>
    </row>
    <row r="2010" spans="1:5" s="123" customFormat="1">
      <c r="A2010" s="201" t="str">
        <f>IF((SUM('Раздел 1'!K36:K36)&gt;=SUM('Раздел 1'!L36:L36)),"","Неверно!")</f>
        <v/>
      </c>
      <c r="B2010" s="202" t="s">
        <v>10213</v>
      </c>
      <c r="C2010" s="203" t="s">
        <v>1309</v>
      </c>
      <c r="D2010" s="203" t="s">
        <v>2285</v>
      </c>
      <c r="E2010" s="203" t="str">
        <f>CONCATENATE(SUM('Раздел 1'!K36:K36),"&gt;=",SUM('Раздел 1'!L36:L36))</f>
        <v>0&gt;=0</v>
      </c>
    </row>
    <row r="2011" spans="1:5" s="123" customFormat="1">
      <c r="A2011" s="201" t="str">
        <f>IF((SUM('Раздел 1'!K37:K37)&gt;=SUM('Раздел 1'!L37:L37)),"","Неверно!")</f>
        <v/>
      </c>
      <c r="B2011" s="202" t="s">
        <v>10213</v>
      </c>
      <c r="C2011" s="203" t="s">
        <v>1310</v>
      </c>
      <c r="D2011" s="203" t="s">
        <v>2285</v>
      </c>
      <c r="E2011" s="203" t="str">
        <f>CONCATENATE(SUM('Раздел 1'!K37:K37),"&gt;=",SUM('Раздел 1'!L37:L37))</f>
        <v>0&gt;=0</v>
      </c>
    </row>
    <row r="2012" spans="1:5" s="123" customFormat="1">
      <c r="A2012" s="201" t="str">
        <f>IF((SUM('Раздел 1'!K38:K38)&gt;=SUM('Раздел 1'!L38:L38)),"","Неверно!")</f>
        <v/>
      </c>
      <c r="B2012" s="202" t="s">
        <v>10213</v>
      </c>
      <c r="C2012" s="203" t="s">
        <v>1311</v>
      </c>
      <c r="D2012" s="203" t="s">
        <v>2285</v>
      </c>
      <c r="E2012" s="203" t="str">
        <f>CONCATENATE(SUM('Раздел 1'!K38:K38),"&gt;=",SUM('Раздел 1'!L38:L38))</f>
        <v>0&gt;=0</v>
      </c>
    </row>
    <row r="2013" spans="1:5" s="123" customFormat="1">
      <c r="A2013" s="201" t="str">
        <f>IF((SUM('Раздел 1'!K12:K12)&gt;=SUM('Раздел 1'!L12:L12)),"","Неверно!")</f>
        <v/>
      </c>
      <c r="B2013" s="202" t="s">
        <v>10213</v>
      </c>
      <c r="C2013" s="203" t="s">
        <v>1312</v>
      </c>
      <c r="D2013" s="203" t="s">
        <v>2285</v>
      </c>
      <c r="E2013" s="203" t="str">
        <f>CONCATENATE(SUM('Раздел 1'!K12:K12),"&gt;=",SUM('Раздел 1'!L12:L12))</f>
        <v>0&gt;=0</v>
      </c>
    </row>
    <row r="2014" spans="1:5" s="123" customFormat="1">
      <c r="A2014" s="201" t="str">
        <f>IF((SUM('Раздел 1'!K39:K39)&gt;=SUM('Раздел 1'!L39:L39)),"","Неверно!")</f>
        <v/>
      </c>
      <c r="B2014" s="202" t="s">
        <v>10213</v>
      </c>
      <c r="C2014" s="203" t="s">
        <v>1313</v>
      </c>
      <c r="D2014" s="203" t="s">
        <v>2285</v>
      </c>
      <c r="E2014" s="203" t="str">
        <f>CONCATENATE(SUM('Раздел 1'!K39:K39),"&gt;=",SUM('Раздел 1'!L39:L39))</f>
        <v>0&gt;=0</v>
      </c>
    </row>
    <row r="2015" spans="1:5" s="123" customFormat="1">
      <c r="A2015" s="201" t="str">
        <f>IF((SUM('Раздел 1'!K40:K40)&gt;=SUM('Раздел 1'!L40:L40)),"","Неверно!")</f>
        <v/>
      </c>
      <c r="B2015" s="202" t="s">
        <v>10213</v>
      </c>
      <c r="C2015" s="203" t="s">
        <v>1314</v>
      </c>
      <c r="D2015" s="203" t="s">
        <v>2285</v>
      </c>
      <c r="E2015" s="203" t="str">
        <f>CONCATENATE(SUM('Раздел 1'!K40:K40),"&gt;=",SUM('Раздел 1'!L40:L40))</f>
        <v>0&gt;=0</v>
      </c>
    </row>
    <row r="2016" spans="1:5" s="123" customFormat="1">
      <c r="A2016" s="201" t="str">
        <f>IF((SUM('Раздел 1'!K41:K41)&gt;=SUM('Раздел 1'!L41:L41)),"","Неверно!")</f>
        <v/>
      </c>
      <c r="B2016" s="202" t="s">
        <v>10213</v>
      </c>
      <c r="C2016" s="203" t="s">
        <v>1315</v>
      </c>
      <c r="D2016" s="203" t="s">
        <v>2285</v>
      </c>
      <c r="E2016" s="203" t="str">
        <f>CONCATENATE(SUM('Раздел 1'!K41:K41),"&gt;=",SUM('Раздел 1'!L41:L41))</f>
        <v>0&gt;=0</v>
      </c>
    </row>
    <row r="2017" spans="1:5" s="123" customFormat="1">
      <c r="A2017" s="201" t="str">
        <f>IF((SUM('Раздел 1'!K42:K42)&gt;=SUM('Раздел 1'!L42:L42)),"","Неверно!")</f>
        <v/>
      </c>
      <c r="B2017" s="202" t="s">
        <v>10213</v>
      </c>
      <c r="C2017" s="203" t="s">
        <v>1316</v>
      </c>
      <c r="D2017" s="203" t="s">
        <v>2285</v>
      </c>
      <c r="E2017" s="203" t="str">
        <f>CONCATENATE(SUM('Раздел 1'!K42:K42),"&gt;=",SUM('Раздел 1'!L42:L42))</f>
        <v>0&gt;=0</v>
      </c>
    </row>
    <row r="2018" spans="1:5" s="123" customFormat="1">
      <c r="A2018" s="201" t="str">
        <f>IF((SUM('Раздел 1'!K43:K43)&gt;=SUM('Раздел 1'!L43:L43)),"","Неверно!")</f>
        <v/>
      </c>
      <c r="B2018" s="202" t="s">
        <v>10213</v>
      </c>
      <c r="C2018" s="203" t="s">
        <v>1317</v>
      </c>
      <c r="D2018" s="203" t="s">
        <v>2285</v>
      </c>
      <c r="E2018" s="203" t="str">
        <f>CONCATENATE(SUM('Раздел 1'!K43:K43),"&gt;=",SUM('Раздел 1'!L43:L43))</f>
        <v>0&gt;=0</v>
      </c>
    </row>
    <row r="2019" spans="1:5" s="123" customFormat="1">
      <c r="A2019" s="201" t="str">
        <f>IF((SUM('Раздел 1'!K44:K44)&gt;=SUM('Раздел 1'!L44:L44)),"","Неверно!")</f>
        <v/>
      </c>
      <c r="B2019" s="202" t="s">
        <v>10213</v>
      </c>
      <c r="C2019" s="203" t="s">
        <v>1318</v>
      </c>
      <c r="D2019" s="203" t="s">
        <v>2285</v>
      </c>
      <c r="E2019" s="203" t="str">
        <f>CONCATENATE(SUM('Раздел 1'!K44:K44),"&gt;=",SUM('Раздел 1'!L44:L44))</f>
        <v>0&gt;=0</v>
      </c>
    </row>
    <row r="2020" spans="1:5" s="123" customFormat="1">
      <c r="A2020" s="201" t="str">
        <f>IF((SUM('Раздел 1'!K45:K45)&gt;=SUM('Раздел 1'!L45:L45)),"","Неверно!")</f>
        <v/>
      </c>
      <c r="B2020" s="202" t="s">
        <v>10213</v>
      </c>
      <c r="C2020" s="203" t="s">
        <v>1319</v>
      </c>
      <c r="D2020" s="203" t="s">
        <v>2285</v>
      </c>
      <c r="E2020" s="203" t="str">
        <f>CONCATENATE(SUM('Раздел 1'!K45:K45),"&gt;=",SUM('Раздел 1'!L45:L45))</f>
        <v>0&gt;=0</v>
      </c>
    </row>
    <row r="2021" spans="1:5" s="123" customFormat="1">
      <c r="A2021" s="201" t="str">
        <f>IF((SUM('Раздел 1'!K46:K46)&gt;=SUM('Раздел 1'!L46:L46)),"","Неверно!")</f>
        <v/>
      </c>
      <c r="B2021" s="202" t="s">
        <v>10213</v>
      </c>
      <c r="C2021" s="203" t="s">
        <v>1320</v>
      </c>
      <c r="D2021" s="203" t="s">
        <v>2285</v>
      </c>
      <c r="E2021" s="203" t="str">
        <f>CONCATENATE(SUM('Раздел 1'!K46:K46),"&gt;=",SUM('Раздел 1'!L46:L46))</f>
        <v>0&gt;=0</v>
      </c>
    </row>
    <row r="2022" spans="1:5" s="123" customFormat="1">
      <c r="A2022" s="201" t="str">
        <f>IF((SUM('Раздел 1'!K47:K47)&gt;=SUM('Раздел 1'!L47:L47)),"","Неверно!")</f>
        <v/>
      </c>
      <c r="B2022" s="202" t="s">
        <v>10213</v>
      </c>
      <c r="C2022" s="203" t="s">
        <v>1321</v>
      </c>
      <c r="D2022" s="203" t="s">
        <v>2285</v>
      </c>
      <c r="E2022" s="203" t="str">
        <f>CONCATENATE(SUM('Раздел 1'!K47:K47),"&gt;=",SUM('Раздел 1'!L47:L47))</f>
        <v>0&gt;=0</v>
      </c>
    </row>
    <row r="2023" spans="1:5" s="123" customFormat="1">
      <c r="A2023" s="201" t="str">
        <f>IF((SUM('Раздел 1'!K48:K48)&gt;=SUM('Раздел 1'!L48:L48)),"","Неверно!")</f>
        <v/>
      </c>
      <c r="B2023" s="202" t="s">
        <v>10213</v>
      </c>
      <c r="C2023" s="203" t="s">
        <v>1322</v>
      </c>
      <c r="D2023" s="203" t="s">
        <v>2285</v>
      </c>
      <c r="E2023" s="203" t="str">
        <f>CONCATENATE(SUM('Раздел 1'!K48:K48),"&gt;=",SUM('Раздел 1'!L48:L48))</f>
        <v>0&gt;=0</v>
      </c>
    </row>
    <row r="2024" spans="1:5" s="123" customFormat="1">
      <c r="A2024" s="201" t="str">
        <f>IF((SUM('Раздел 1'!K13:K13)&gt;=SUM('Раздел 1'!L13:L13)),"","Неверно!")</f>
        <v/>
      </c>
      <c r="B2024" s="202" t="s">
        <v>10213</v>
      </c>
      <c r="C2024" s="203" t="s">
        <v>1323</v>
      </c>
      <c r="D2024" s="203" t="s">
        <v>2285</v>
      </c>
      <c r="E2024" s="203" t="str">
        <f>CONCATENATE(SUM('Раздел 1'!K13:K13),"&gt;=",SUM('Раздел 1'!L13:L13))</f>
        <v>0&gt;=0</v>
      </c>
    </row>
    <row r="2025" spans="1:5" s="123" customFormat="1">
      <c r="A2025" s="201" t="str">
        <f>IF((SUM('Раздел 1'!K49:K49)&gt;=SUM('Раздел 1'!L49:L49)),"","Неверно!")</f>
        <v/>
      </c>
      <c r="B2025" s="202" t="s">
        <v>10213</v>
      </c>
      <c r="C2025" s="203" t="s">
        <v>1324</v>
      </c>
      <c r="D2025" s="203" t="s">
        <v>2285</v>
      </c>
      <c r="E2025" s="203" t="str">
        <f>CONCATENATE(SUM('Раздел 1'!K49:K49),"&gt;=",SUM('Раздел 1'!L49:L49))</f>
        <v>0&gt;=0</v>
      </c>
    </row>
    <row r="2026" spans="1:5" s="123" customFormat="1">
      <c r="A2026" s="201" t="str">
        <f>IF((SUM('Раздел 1'!K50:K50)&gt;=SUM('Раздел 1'!L50:L50)),"","Неверно!")</f>
        <v/>
      </c>
      <c r="B2026" s="202" t="s">
        <v>10213</v>
      </c>
      <c r="C2026" s="203" t="s">
        <v>1325</v>
      </c>
      <c r="D2026" s="203" t="s">
        <v>2285</v>
      </c>
      <c r="E2026" s="203" t="str">
        <f>CONCATENATE(SUM('Раздел 1'!K50:K50),"&gt;=",SUM('Раздел 1'!L50:L50))</f>
        <v>0&gt;=0</v>
      </c>
    </row>
    <row r="2027" spans="1:5" s="123" customFormat="1">
      <c r="A2027" s="201" t="str">
        <f>IF((SUM('Раздел 1'!K51:K51)&gt;=SUM('Раздел 1'!L51:L51)),"","Неверно!")</f>
        <v/>
      </c>
      <c r="B2027" s="202" t="s">
        <v>10213</v>
      </c>
      <c r="C2027" s="203" t="s">
        <v>1326</v>
      </c>
      <c r="D2027" s="203" t="s">
        <v>2285</v>
      </c>
      <c r="E2027" s="203" t="str">
        <f>CONCATENATE(SUM('Раздел 1'!K51:K51),"&gt;=",SUM('Раздел 1'!L51:L51))</f>
        <v>0&gt;=0</v>
      </c>
    </row>
    <row r="2028" spans="1:5" s="123" customFormat="1">
      <c r="A2028" s="201" t="str">
        <f>IF((SUM('Раздел 1'!K52:K52)&gt;=SUM('Раздел 1'!L52:L52)),"","Неверно!")</f>
        <v/>
      </c>
      <c r="B2028" s="202" t="s">
        <v>10213</v>
      </c>
      <c r="C2028" s="203" t="s">
        <v>1327</v>
      </c>
      <c r="D2028" s="203" t="s">
        <v>2285</v>
      </c>
      <c r="E2028" s="203" t="str">
        <f>CONCATENATE(SUM('Раздел 1'!K52:K52),"&gt;=",SUM('Раздел 1'!L52:L52))</f>
        <v>0&gt;=0</v>
      </c>
    </row>
    <row r="2029" spans="1:5" s="123" customFormat="1">
      <c r="A2029" s="201" t="str">
        <f>IF((SUM('Раздел 1'!K53:K53)&gt;=SUM('Раздел 1'!L53:L53)),"","Неверно!")</f>
        <v/>
      </c>
      <c r="B2029" s="202" t="s">
        <v>10213</v>
      </c>
      <c r="C2029" s="203" t="s">
        <v>1328</v>
      </c>
      <c r="D2029" s="203" t="s">
        <v>2285</v>
      </c>
      <c r="E2029" s="203" t="str">
        <f>CONCATENATE(SUM('Раздел 1'!K53:K53),"&gt;=",SUM('Раздел 1'!L53:L53))</f>
        <v>0&gt;=0</v>
      </c>
    </row>
    <row r="2030" spans="1:5" s="123" customFormat="1">
      <c r="A2030" s="201" t="str">
        <f>IF((SUM('Раздел 1'!K54:K54)&gt;=SUM('Раздел 1'!L54:L54)),"","Неверно!")</f>
        <v/>
      </c>
      <c r="B2030" s="202" t="s">
        <v>10213</v>
      </c>
      <c r="C2030" s="203" t="s">
        <v>1329</v>
      </c>
      <c r="D2030" s="203" t="s">
        <v>2285</v>
      </c>
      <c r="E2030" s="203" t="str">
        <f>CONCATENATE(SUM('Раздел 1'!K54:K54),"&gt;=",SUM('Раздел 1'!L54:L54))</f>
        <v>0&gt;=0</v>
      </c>
    </row>
    <row r="2031" spans="1:5" s="123" customFormat="1">
      <c r="A2031" s="201" t="str">
        <f>IF((SUM('Раздел 1'!K55:K55)&gt;=SUM('Раздел 1'!L55:L55)),"","Неверно!")</f>
        <v/>
      </c>
      <c r="B2031" s="202" t="s">
        <v>10213</v>
      </c>
      <c r="C2031" s="203" t="s">
        <v>1330</v>
      </c>
      <c r="D2031" s="203" t="s">
        <v>2285</v>
      </c>
      <c r="E2031" s="203" t="str">
        <f>CONCATENATE(SUM('Раздел 1'!K55:K55),"&gt;=",SUM('Раздел 1'!L55:L55))</f>
        <v>0&gt;=0</v>
      </c>
    </row>
    <row r="2032" spans="1:5" s="123" customFormat="1">
      <c r="A2032" s="201" t="str">
        <f>IF((SUM('Раздел 1'!K56:K56)&gt;=SUM('Раздел 1'!L56:L56)),"","Неверно!")</f>
        <v/>
      </c>
      <c r="B2032" s="202" t="s">
        <v>10213</v>
      </c>
      <c r="C2032" s="203" t="s">
        <v>1331</v>
      </c>
      <c r="D2032" s="203" t="s">
        <v>2285</v>
      </c>
      <c r="E2032" s="203" t="str">
        <f>CONCATENATE(SUM('Раздел 1'!K56:K56),"&gt;=",SUM('Раздел 1'!L56:L56))</f>
        <v>0&gt;=0</v>
      </c>
    </row>
    <row r="2033" spans="1:5" s="123" customFormat="1">
      <c r="A2033" s="201" t="str">
        <f>IF((SUM('Раздел 1'!K57:K57)&gt;=SUM('Раздел 1'!L57:L57)),"","Неверно!")</f>
        <v/>
      </c>
      <c r="B2033" s="202" t="s">
        <v>10213</v>
      </c>
      <c r="C2033" s="203" t="s">
        <v>1332</v>
      </c>
      <c r="D2033" s="203" t="s">
        <v>2285</v>
      </c>
      <c r="E2033" s="203" t="str">
        <f>CONCATENATE(SUM('Раздел 1'!K57:K57),"&gt;=",SUM('Раздел 1'!L57:L57))</f>
        <v>0&gt;=0</v>
      </c>
    </row>
    <row r="2034" spans="1:5" s="123" customFormat="1">
      <c r="A2034" s="201" t="str">
        <f>IF((SUM('Раздел 1'!K14:K14)&gt;=SUM('Раздел 1'!L14:L14)),"","Неверно!")</f>
        <v/>
      </c>
      <c r="B2034" s="202" t="s">
        <v>10213</v>
      </c>
      <c r="C2034" s="203" t="s">
        <v>1333</v>
      </c>
      <c r="D2034" s="203" t="s">
        <v>2285</v>
      </c>
      <c r="E2034" s="203" t="str">
        <f>CONCATENATE(SUM('Раздел 1'!K14:K14),"&gt;=",SUM('Раздел 1'!L14:L14))</f>
        <v>0&gt;=0</v>
      </c>
    </row>
    <row r="2035" spans="1:5" s="123" customFormat="1">
      <c r="A2035" s="201" t="str">
        <f>IF((SUM('Раздел 1'!K15:K15)&gt;=SUM('Раздел 1'!L15:L15)),"","Неверно!")</f>
        <v/>
      </c>
      <c r="B2035" s="202" t="s">
        <v>10213</v>
      </c>
      <c r="C2035" s="203" t="s">
        <v>1334</v>
      </c>
      <c r="D2035" s="203" t="s">
        <v>2285</v>
      </c>
      <c r="E2035" s="203" t="str">
        <f>CONCATENATE(SUM('Раздел 1'!K15:K15),"&gt;=",SUM('Раздел 1'!L15:L15))</f>
        <v>0&gt;=0</v>
      </c>
    </row>
    <row r="2036" spans="1:5" s="123" customFormat="1">
      <c r="A2036" s="201" t="str">
        <f>IF((SUM('Раздел 1'!K16:K16)&gt;=SUM('Раздел 1'!L16:L16)),"","Неверно!")</f>
        <v/>
      </c>
      <c r="B2036" s="202" t="s">
        <v>10213</v>
      </c>
      <c r="C2036" s="203" t="s">
        <v>1335</v>
      </c>
      <c r="D2036" s="203" t="s">
        <v>2285</v>
      </c>
      <c r="E2036" s="203" t="str">
        <f>CONCATENATE(SUM('Раздел 1'!K16:K16),"&gt;=",SUM('Раздел 1'!L16:L16))</f>
        <v>0&gt;=0</v>
      </c>
    </row>
    <row r="2037" spans="1:5" s="123" customFormat="1">
      <c r="A2037" s="201" t="str">
        <f>IF((SUM('Раздел 1'!K17:K17)&gt;=SUM('Раздел 1'!L17:L17)),"","Неверно!")</f>
        <v/>
      </c>
      <c r="B2037" s="202" t="s">
        <v>10213</v>
      </c>
      <c r="C2037" s="203" t="s">
        <v>1336</v>
      </c>
      <c r="D2037" s="203" t="s">
        <v>2285</v>
      </c>
      <c r="E2037" s="203" t="str">
        <f>CONCATENATE(SUM('Раздел 1'!K17:K17),"&gt;=",SUM('Раздел 1'!L17:L17))</f>
        <v>0&gt;=0</v>
      </c>
    </row>
    <row r="2038" spans="1:5" s="123" customFormat="1">
      <c r="A2038" s="201" t="str">
        <f>IF((SUM('Раздел 1'!K18:K18)&gt;=SUM('Раздел 1'!L18:L18)),"","Неверно!")</f>
        <v/>
      </c>
      <c r="B2038" s="202" t="s">
        <v>10213</v>
      </c>
      <c r="C2038" s="203" t="s">
        <v>1337</v>
      </c>
      <c r="D2038" s="203" t="s">
        <v>2285</v>
      </c>
      <c r="E2038" s="203" t="str">
        <f>CONCATENATE(SUM('Раздел 1'!K18:K18),"&gt;=",SUM('Раздел 1'!L18:L18))</f>
        <v>0&gt;=0</v>
      </c>
    </row>
    <row r="2039" spans="1:5" s="123" customFormat="1">
      <c r="A2039" s="201" t="str">
        <f>IF((SUM('Раздел 1'!F19:F19)&gt;=SUM('Раздел 1'!F20:F21)),"","Неверно!")</f>
        <v/>
      </c>
      <c r="B2039" s="202" t="s">
        <v>10214</v>
      </c>
      <c r="C2039" s="203" t="s">
        <v>1280</v>
      </c>
      <c r="D2039" s="203" t="s">
        <v>2284</v>
      </c>
      <c r="E2039" s="203" t="str">
        <f>CONCATENATE(SUM('Раздел 1'!F19:F19),"&gt;=",SUM('Раздел 1'!F20:F21))</f>
        <v>0&gt;=0</v>
      </c>
    </row>
    <row r="2040" spans="1:5" s="123" customFormat="1">
      <c r="A2040" s="201" t="str">
        <f>IF((SUM('Раздел 1'!O19:O19)&gt;=SUM('Раздел 1'!O20:O21)),"","Неверно!")</f>
        <v/>
      </c>
      <c r="B2040" s="202" t="s">
        <v>10214</v>
      </c>
      <c r="C2040" s="203" t="s">
        <v>1281</v>
      </c>
      <c r="D2040" s="203" t="s">
        <v>2284</v>
      </c>
      <c r="E2040" s="203" t="str">
        <f>CONCATENATE(SUM('Раздел 1'!O19:O19),"&gt;=",SUM('Раздел 1'!O20:O21))</f>
        <v>0&gt;=0</v>
      </c>
    </row>
    <row r="2041" spans="1:5" s="123" customFormat="1">
      <c r="A2041" s="201" t="str">
        <f>IF((SUM('Раздел 1'!G19:G19)&gt;=SUM('Раздел 1'!G20:G21)),"","Неверно!")</f>
        <v/>
      </c>
      <c r="B2041" s="202" t="s">
        <v>10214</v>
      </c>
      <c r="C2041" s="203" t="s">
        <v>1282</v>
      </c>
      <c r="D2041" s="203" t="s">
        <v>2284</v>
      </c>
      <c r="E2041" s="203" t="str">
        <f>CONCATENATE(SUM('Раздел 1'!G19:G19),"&gt;=",SUM('Раздел 1'!G20:G21))</f>
        <v>0&gt;=0</v>
      </c>
    </row>
    <row r="2042" spans="1:5" s="123" customFormat="1">
      <c r="A2042" s="201" t="str">
        <f>IF((SUM('Раздел 1'!H19:H19)&gt;=SUM('Раздел 1'!H20:H21)),"","Неверно!")</f>
        <v/>
      </c>
      <c r="B2042" s="202" t="s">
        <v>10214</v>
      </c>
      <c r="C2042" s="203" t="s">
        <v>1283</v>
      </c>
      <c r="D2042" s="203" t="s">
        <v>2284</v>
      </c>
      <c r="E2042" s="203" t="str">
        <f>CONCATENATE(SUM('Раздел 1'!H19:H19),"&gt;=",SUM('Раздел 1'!H20:H21))</f>
        <v>0&gt;=0</v>
      </c>
    </row>
    <row r="2043" spans="1:5" s="123" customFormat="1">
      <c r="A2043" s="201" t="str">
        <f>IF((SUM('Раздел 1'!I19:I19)&gt;=SUM('Раздел 1'!I20:I21)),"","Неверно!")</f>
        <v/>
      </c>
      <c r="B2043" s="202" t="s">
        <v>10214</v>
      </c>
      <c r="C2043" s="203" t="s">
        <v>1284</v>
      </c>
      <c r="D2043" s="203" t="s">
        <v>2284</v>
      </c>
      <c r="E2043" s="203" t="str">
        <f>CONCATENATE(SUM('Раздел 1'!I19:I19),"&gt;=",SUM('Раздел 1'!I20:I21))</f>
        <v>0&gt;=0</v>
      </c>
    </row>
    <row r="2044" spans="1:5" s="123" customFormat="1">
      <c r="A2044" s="201" t="str">
        <f>IF((SUM('Раздел 1'!J19:J19)&gt;=SUM('Раздел 1'!J20:J21)),"","Неверно!")</f>
        <v/>
      </c>
      <c r="B2044" s="202" t="s">
        <v>10214</v>
      </c>
      <c r="C2044" s="203" t="s">
        <v>1285</v>
      </c>
      <c r="D2044" s="203" t="s">
        <v>2284</v>
      </c>
      <c r="E2044" s="203" t="str">
        <f>CONCATENATE(SUM('Раздел 1'!J19:J19),"&gt;=",SUM('Раздел 1'!J20:J21))</f>
        <v>0&gt;=0</v>
      </c>
    </row>
    <row r="2045" spans="1:5" s="123" customFormat="1">
      <c r="A2045" s="201" t="str">
        <f>IF((SUM('Раздел 1'!K19:K19)&gt;=SUM('Раздел 1'!K20:K21)),"","Неверно!")</f>
        <v/>
      </c>
      <c r="B2045" s="202" t="s">
        <v>10214</v>
      </c>
      <c r="C2045" s="203" t="s">
        <v>1286</v>
      </c>
      <c r="D2045" s="203" t="s">
        <v>2284</v>
      </c>
      <c r="E2045" s="203" t="str">
        <f>CONCATENATE(SUM('Раздел 1'!K19:K19),"&gt;=",SUM('Раздел 1'!K20:K21))</f>
        <v>0&gt;=0</v>
      </c>
    </row>
    <row r="2046" spans="1:5" s="123" customFormat="1">
      <c r="A2046" s="201" t="str">
        <f>IF((SUM('Раздел 1'!L19:L19)&gt;=SUM('Раздел 1'!L20:L21)),"","Неверно!")</f>
        <v/>
      </c>
      <c r="B2046" s="202" t="s">
        <v>10214</v>
      </c>
      <c r="C2046" s="203" t="s">
        <v>1287</v>
      </c>
      <c r="D2046" s="203" t="s">
        <v>2284</v>
      </c>
      <c r="E2046" s="203" t="str">
        <f>CONCATENATE(SUM('Раздел 1'!L19:L19),"&gt;=",SUM('Раздел 1'!L20:L21))</f>
        <v>0&gt;=0</v>
      </c>
    </row>
    <row r="2047" spans="1:5" s="123" customFormat="1">
      <c r="A2047" s="201" t="str">
        <f>IF((SUM('Раздел 1'!M19:M19)&gt;=SUM('Раздел 1'!M20:M21)),"","Неверно!")</f>
        <v/>
      </c>
      <c r="B2047" s="202" t="s">
        <v>10214</v>
      </c>
      <c r="C2047" s="203" t="s">
        <v>1288</v>
      </c>
      <c r="D2047" s="203" t="s">
        <v>2284</v>
      </c>
      <c r="E2047" s="203" t="str">
        <f>CONCATENATE(SUM('Раздел 1'!M19:M19),"&gt;=",SUM('Раздел 1'!M20:M21))</f>
        <v>0&gt;=0</v>
      </c>
    </row>
    <row r="2048" spans="1:5" s="123" customFormat="1">
      <c r="A2048" s="201" t="str">
        <f>IF((SUM('Раздел 1'!N19:N19)&gt;=SUM('Раздел 1'!N20:N21)),"","Неверно!")</f>
        <v/>
      </c>
      <c r="B2048" s="202" t="s">
        <v>10214</v>
      </c>
      <c r="C2048" s="203" t="s">
        <v>1289</v>
      </c>
      <c r="D2048" s="203" t="s">
        <v>2284</v>
      </c>
      <c r="E2048" s="203" t="str">
        <f>CONCATENATE(SUM('Раздел 1'!N19:N19),"&gt;=",SUM('Раздел 1'!N20:N21))</f>
        <v>0&gt;=0</v>
      </c>
    </row>
    <row r="2049" spans="1:5" s="123" customFormat="1">
      <c r="A2049" s="201" t="str">
        <f>IF((SUM('Раздел 1'!F10:F10)&gt;=SUM('Раздел 1'!F11:F12)),"","Неверно!")</f>
        <v/>
      </c>
      <c r="B2049" s="202" t="s">
        <v>10215</v>
      </c>
      <c r="C2049" s="203" t="s">
        <v>1257</v>
      </c>
      <c r="D2049" s="203" t="s">
        <v>2283</v>
      </c>
      <c r="E2049" s="203" t="str">
        <f>CONCATENATE(SUM('Раздел 1'!F10:F10),"&gt;=",SUM('Раздел 1'!F11:F12))</f>
        <v>2&gt;=1</v>
      </c>
    </row>
    <row r="2050" spans="1:5" s="123" customFormat="1">
      <c r="A2050" s="201" t="str">
        <f>IF((SUM('Раздел 1'!O10:O10)&gt;=SUM('Раздел 1'!O11:O12)),"","Неверно!")</f>
        <v/>
      </c>
      <c r="B2050" s="202" t="s">
        <v>10215</v>
      </c>
      <c r="C2050" s="203" t="s">
        <v>1258</v>
      </c>
      <c r="D2050" s="203" t="s">
        <v>2283</v>
      </c>
      <c r="E2050" s="203" t="str">
        <f>CONCATENATE(SUM('Раздел 1'!O10:O10),"&gt;=",SUM('Раздел 1'!O11:O12))</f>
        <v>1&gt;=0</v>
      </c>
    </row>
    <row r="2051" spans="1:5" s="123" customFormat="1">
      <c r="A2051" s="201" t="str">
        <f>IF((SUM('Раздел 1'!G10:G10)&gt;=SUM('Раздел 1'!G11:G12)),"","Неверно!")</f>
        <v/>
      </c>
      <c r="B2051" s="202" t="s">
        <v>10215</v>
      </c>
      <c r="C2051" s="203" t="s">
        <v>1259</v>
      </c>
      <c r="D2051" s="203" t="s">
        <v>2283</v>
      </c>
      <c r="E2051" s="203" t="str">
        <f>CONCATENATE(SUM('Раздел 1'!G10:G10),"&gt;=",SUM('Раздел 1'!G11:G12))</f>
        <v>0&gt;=0</v>
      </c>
    </row>
    <row r="2052" spans="1:5" s="123" customFormat="1">
      <c r="A2052" s="201" t="str">
        <f>IF((SUM('Раздел 1'!H10:H10)&gt;=SUM('Раздел 1'!H11:H12)),"","Неверно!")</f>
        <v/>
      </c>
      <c r="B2052" s="202" t="s">
        <v>10215</v>
      </c>
      <c r="C2052" s="203" t="s">
        <v>1260</v>
      </c>
      <c r="D2052" s="203" t="s">
        <v>2283</v>
      </c>
      <c r="E2052" s="203" t="str">
        <f>CONCATENATE(SUM('Раздел 1'!H10:H10),"&gt;=",SUM('Раздел 1'!H11:H12))</f>
        <v>0&gt;=0</v>
      </c>
    </row>
    <row r="2053" spans="1:5" s="123" customFormat="1">
      <c r="A2053" s="201" t="str">
        <f>IF((SUM('Раздел 1'!I10:I10)&gt;=SUM('Раздел 1'!I11:I12)),"","Неверно!")</f>
        <v/>
      </c>
      <c r="B2053" s="202" t="s">
        <v>10215</v>
      </c>
      <c r="C2053" s="203" t="s">
        <v>1261</v>
      </c>
      <c r="D2053" s="203" t="s">
        <v>2283</v>
      </c>
      <c r="E2053" s="203" t="str">
        <f>CONCATENATE(SUM('Раздел 1'!I10:I10),"&gt;=",SUM('Раздел 1'!I11:I12))</f>
        <v>1&gt;=1</v>
      </c>
    </row>
    <row r="2054" spans="1:5" s="123" customFormat="1">
      <c r="A2054" s="201" t="str">
        <f>IF((SUM('Раздел 1'!J10:J10)&gt;=SUM('Раздел 1'!J11:J12)),"","Неверно!")</f>
        <v/>
      </c>
      <c r="B2054" s="202" t="s">
        <v>10215</v>
      </c>
      <c r="C2054" s="203" t="s">
        <v>1262</v>
      </c>
      <c r="D2054" s="203" t="s">
        <v>2283</v>
      </c>
      <c r="E2054" s="203" t="str">
        <f>CONCATENATE(SUM('Раздел 1'!J10:J10),"&gt;=",SUM('Раздел 1'!J11:J12))</f>
        <v>1&gt;=0</v>
      </c>
    </row>
    <row r="2055" spans="1:5" s="123" customFormat="1">
      <c r="A2055" s="201" t="str">
        <f>IF((SUM('Раздел 1'!K10:K10)&gt;=SUM('Раздел 1'!K11:K12)),"","Неверно!")</f>
        <v/>
      </c>
      <c r="B2055" s="202" t="s">
        <v>10215</v>
      </c>
      <c r="C2055" s="203" t="s">
        <v>1263</v>
      </c>
      <c r="D2055" s="203" t="s">
        <v>2283</v>
      </c>
      <c r="E2055" s="203" t="str">
        <f>CONCATENATE(SUM('Раздел 1'!K10:K10),"&gt;=",SUM('Раздел 1'!K11:K12))</f>
        <v>1&gt;=1</v>
      </c>
    </row>
    <row r="2056" spans="1:5" s="123" customFormat="1">
      <c r="A2056" s="201" t="str">
        <f>IF((SUM('Раздел 1'!L10:L10)&gt;=SUM('Раздел 1'!L11:L12)),"","Неверно!")</f>
        <v/>
      </c>
      <c r="B2056" s="202" t="s">
        <v>10215</v>
      </c>
      <c r="C2056" s="203" t="s">
        <v>1264</v>
      </c>
      <c r="D2056" s="203" t="s">
        <v>2283</v>
      </c>
      <c r="E2056" s="203" t="str">
        <f>CONCATENATE(SUM('Раздел 1'!L10:L10),"&gt;=",SUM('Раздел 1'!L11:L12))</f>
        <v>1&gt;=1</v>
      </c>
    </row>
    <row r="2057" spans="1:5" s="123" customFormat="1">
      <c r="A2057" s="201" t="str">
        <f>IF((SUM('Раздел 1'!M10:M10)&gt;=SUM('Раздел 1'!M11:M12)),"","Неверно!")</f>
        <v/>
      </c>
      <c r="B2057" s="202" t="s">
        <v>10215</v>
      </c>
      <c r="C2057" s="203" t="s">
        <v>1265</v>
      </c>
      <c r="D2057" s="203" t="s">
        <v>2283</v>
      </c>
      <c r="E2057" s="203" t="str">
        <f>CONCATENATE(SUM('Раздел 1'!M10:M10),"&gt;=",SUM('Раздел 1'!M11:M12))</f>
        <v>0&gt;=0</v>
      </c>
    </row>
    <row r="2058" spans="1:5" s="123" customFormat="1">
      <c r="A2058" s="201" t="str">
        <f>IF((SUM('Раздел 1'!N10:N10)&gt;=SUM('Раздел 1'!N11:N12)),"","Неверно!")</f>
        <v/>
      </c>
      <c r="B2058" s="202" t="s">
        <v>10215</v>
      </c>
      <c r="C2058" s="203" t="s">
        <v>1266</v>
      </c>
      <c r="D2058" s="203" t="s">
        <v>2283</v>
      </c>
      <c r="E2058" s="203" t="str">
        <f>CONCATENATE(SUM('Раздел 1'!N10:N10),"&gt;=",SUM('Раздел 1'!N11:N12))</f>
        <v>0&gt;=0</v>
      </c>
    </row>
    <row r="2059" spans="1:5" s="123" customFormat="1">
      <c r="A2059" s="201" t="str">
        <f>IF((SUM('Раздел 1'!F13:F13)&gt;=SUM('Раздел 1'!F14:F15)),"","Неверно!")</f>
        <v/>
      </c>
      <c r="B2059" s="202" t="s">
        <v>10216</v>
      </c>
      <c r="C2059" s="203" t="s">
        <v>1247</v>
      </c>
      <c r="D2059" s="203" t="s">
        <v>2282</v>
      </c>
      <c r="E2059" s="203" t="str">
        <f>CONCATENATE(SUM('Раздел 1'!F13:F13),"&gt;=",SUM('Раздел 1'!F14:F15))</f>
        <v>0&gt;=0</v>
      </c>
    </row>
    <row r="2060" spans="1:5" s="123" customFormat="1">
      <c r="A2060" s="201" t="str">
        <f>IF((SUM('Раздел 1'!O13:O13)&gt;=SUM('Раздел 1'!O14:O15)),"","Неверно!")</f>
        <v/>
      </c>
      <c r="B2060" s="202" t="s">
        <v>10216</v>
      </c>
      <c r="C2060" s="203" t="s">
        <v>1248</v>
      </c>
      <c r="D2060" s="203" t="s">
        <v>2282</v>
      </c>
      <c r="E2060" s="203" t="str">
        <f>CONCATENATE(SUM('Раздел 1'!O13:O13),"&gt;=",SUM('Раздел 1'!O14:O15))</f>
        <v>0&gt;=0</v>
      </c>
    </row>
    <row r="2061" spans="1:5" s="123" customFormat="1">
      <c r="A2061" s="201" t="str">
        <f>IF((SUM('Раздел 1'!G13:G13)&gt;=SUM('Раздел 1'!G14:G15)),"","Неверно!")</f>
        <v/>
      </c>
      <c r="B2061" s="202" t="s">
        <v>10216</v>
      </c>
      <c r="C2061" s="203" t="s">
        <v>1249</v>
      </c>
      <c r="D2061" s="203" t="s">
        <v>2282</v>
      </c>
      <c r="E2061" s="203" t="str">
        <f>CONCATENATE(SUM('Раздел 1'!G13:G13),"&gt;=",SUM('Раздел 1'!G14:G15))</f>
        <v>0&gt;=0</v>
      </c>
    </row>
    <row r="2062" spans="1:5" s="123" customFormat="1">
      <c r="A2062" s="201" t="str">
        <f>IF((SUM('Раздел 1'!H13:H13)&gt;=SUM('Раздел 1'!H14:H15)),"","Неверно!")</f>
        <v/>
      </c>
      <c r="B2062" s="202" t="s">
        <v>10216</v>
      </c>
      <c r="C2062" s="203" t="s">
        <v>1250</v>
      </c>
      <c r="D2062" s="203" t="s">
        <v>2282</v>
      </c>
      <c r="E2062" s="203" t="str">
        <f>CONCATENATE(SUM('Раздел 1'!H13:H13),"&gt;=",SUM('Раздел 1'!H14:H15))</f>
        <v>0&gt;=0</v>
      </c>
    </row>
    <row r="2063" spans="1:5" s="123" customFormat="1">
      <c r="A2063" s="201" t="str">
        <f>IF((SUM('Раздел 1'!I13:I13)&gt;=SUM('Раздел 1'!I14:I15)),"","Неверно!")</f>
        <v/>
      </c>
      <c r="B2063" s="202" t="s">
        <v>10216</v>
      </c>
      <c r="C2063" s="203" t="s">
        <v>1251</v>
      </c>
      <c r="D2063" s="203" t="s">
        <v>2282</v>
      </c>
      <c r="E2063" s="203" t="str">
        <f>CONCATENATE(SUM('Раздел 1'!I13:I13),"&gt;=",SUM('Раздел 1'!I14:I15))</f>
        <v>0&gt;=0</v>
      </c>
    </row>
    <row r="2064" spans="1:5" s="123" customFormat="1">
      <c r="A2064" s="201" t="str">
        <f>IF((SUM('Раздел 1'!J13:J13)&gt;=SUM('Раздел 1'!J14:J15)),"","Неверно!")</f>
        <v/>
      </c>
      <c r="B2064" s="202" t="s">
        <v>10216</v>
      </c>
      <c r="C2064" s="203" t="s">
        <v>1252</v>
      </c>
      <c r="D2064" s="203" t="s">
        <v>2282</v>
      </c>
      <c r="E2064" s="203" t="str">
        <f>CONCATENATE(SUM('Раздел 1'!J13:J13),"&gt;=",SUM('Раздел 1'!J14:J15))</f>
        <v>0&gt;=0</v>
      </c>
    </row>
    <row r="2065" spans="1:5" s="123" customFormat="1">
      <c r="A2065" s="201" t="str">
        <f>IF((SUM('Раздел 1'!K13:K13)&gt;=SUM('Раздел 1'!K14:K15)),"","Неверно!")</f>
        <v/>
      </c>
      <c r="B2065" s="202" t="s">
        <v>10216</v>
      </c>
      <c r="C2065" s="203" t="s">
        <v>1253</v>
      </c>
      <c r="D2065" s="203" t="s">
        <v>2282</v>
      </c>
      <c r="E2065" s="203" t="str">
        <f>CONCATENATE(SUM('Раздел 1'!K13:K13),"&gt;=",SUM('Раздел 1'!K14:K15))</f>
        <v>0&gt;=0</v>
      </c>
    </row>
    <row r="2066" spans="1:5" s="123" customFormat="1">
      <c r="A2066" s="201" t="str">
        <f>IF((SUM('Раздел 1'!L13:L13)&gt;=SUM('Раздел 1'!L14:L15)),"","Неверно!")</f>
        <v/>
      </c>
      <c r="B2066" s="202" t="s">
        <v>10216</v>
      </c>
      <c r="C2066" s="203" t="s">
        <v>1254</v>
      </c>
      <c r="D2066" s="203" t="s">
        <v>2282</v>
      </c>
      <c r="E2066" s="203" t="str">
        <f>CONCATENATE(SUM('Раздел 1'!L13:L13),"&gt;=",SUM('Раздел 1'!L14:L15))</f>
        <v>0&gt;=0</v>
      </c>
    </row>
    <row r="2067" spans="1:5" s="123" customFormat="1">
      <c r="A2067" s="201" t="str">
        <f>IF((SUM('Раздел 1'!M13:M13)&gt;=SUM('Раздел 1'!M14:M15)),"","Неверно!")</f>
        <v/>
      </c>
      <c r="B2067" s="202" t="s">
        <v>10216</v>
      </c>
      <c r="C2067" s="203" t="s">
        <v>1255</v>
      </c>
      <c r="D2067" s="203" t="s">
        <v>2282</v>
      </c>
      <c r="E2067" s="203" t="str">
        <f>CONCATENATE(SUM('Раздел 1'!M13:M13),"&gt;=",SUM('Раздел 1'!M14:M15))</f>
        <v>0&gt;=0</v>
      </c>
    </row>
    <row r="2068" spans="1:5" s="123" customFormat="1">
      <c r="A2068" s="201" t="str">
        <f>IF((SUM('Раздел 1'!N13:N13)&gt;=SUM('Раздел 1'!N14:N15)),"","Неверно!")</f>
        <v/>
      </c>
      <c r="B2068" s="202" t="s">
        <v>10216</v>
      </c>
      <c r="C2068" s="203" t="s">
        <v>1256</v>
      </c>
      <c r="D2068" s="203" t="s">
        <v>2282</v>
      </c>
      <c r="E2068" s="203" t="str">
        <f>CONCATENATE(SUM('Раздел 1'!N13:N13),"&gt;=",SUM('Раздел 1'!N14:N15))</f>
        <v>0&gt;=0</v>
      </c>
    </row>
    <row r="2069" spans="1:5" s="123" customFormat="1">
      <c r="A2069" s="201" t="str">
        <f>IF((SUM('Раздел 1'!F31:F31)&gt;=SUM('Раздел 1'!F32:F33)),"","Неверно!")</f>
        <v/>
      </c>
      <c r="B2069" s="202" t="s">
        <v>10217</v>
      </c>
      <c r="C2069" s="203" t="s">
        <v>1224</v>
      </c>
      <c r="D2069" s="203" t="s">
        <v>2281</v>
      </c>
      <c r="E2069" s="203" t="str">
        <f>CONCATENATE(SUM('Раздел 1'!F31:F31),"&gt;=",SUM('Раздел 1'!F32:F33))</f>
        <v>0&gt;=0</v>
      </c>
    </row>
    <row r="2070" spans="1:5" s="123" customFormat="1">
      <c r="A2070" s="201" t="str">
        <f>IF((SUM('Раздел 1'!O31:O31)&gt;=SUM('Раздел 1'!O32:O33)),"","Неверно!")</f>
        <v/>
      </c>
      <c r="B2070" s="202" t="s">
        <v>10217</v>
      </c>
      <c r="C2070" s="203" t="s">
        <v>1225</v>
      </c>
      <c r="D2070" s="203" t="s">
        <v>2281</v>
      </c>
      <c r="E2070" s="203" t="str">
        <f>CONCATENATE(SUM('Раздел 1'!O31:O31),"&gt;=",SUM('Раздел 1'!O32:O33))</f>
        <v>0&gt;=0</v>
      </c>
    </row>
    <row r="2071" spans="1:5" s="123" customFormat="1">
      <c r="A2071" s="201" t="str">
        <f>IF((SUM('Раздел 1'!G31:G31)&gt;=SUM('Раздел 1'!G32:G33)),"","Неверно!")</f>
        <v/>
      </c>
      <c r="B2071" s="202" t="s">
        <v>10217</v>
      </c>
      <c r="C2071" s="203" t="s">
        <v>1226</v>
      </c>
      <c r="D2071" s="203" t="s">
        <v>2281</v>
      </c>
      <c r="E2071" s="203" t="str">
        <f>CONCATENATE(SUM('Раздел 1'!G31:G31),"&gt;=",SUM('Раздел 1'!G32:G33))</f>
        <v>0&gt;=0</v>
      </c>
    </row>
    <row r="2072" spans="1:5" s="123" customFormat="1">
      <c r="A2072" s="201" t="str">
        <f>IF((SUM('Раздел 1'!H31:H31)&gt;=SUM('Раздел 1'!H32:H33)),"","Неверно!")</f>
        <v/>
      </c>
      <c r="B2072" s="202" t="s">
        <v>10217</v>
      </c>
      <c r="C2072" s="203" t="s">
        <v>1227</v>
      </c>
      <c r="D2072" s="203" t="s">
        <v>2281</v>
      </c>
      <c r="E2072" s="203" t="str">
        <f>CONCATENATE(SUM('Раздел 1'!H31:H31),"&gt;=",SUM('Раздел 1'!H32:H33))</f>
        <v>0&gt;=0</v>
      </c>
    </row>
    <row r="2073" spans="1:5" s="123" customFormat="1">
      <c r="A2073" s="201" t="str">
        <f>IF((SUM('Раздел 1'!I31:I31)&gt;=SUM('Раздел 1'!I32:I33)),"","Неверно!")</f>
        <v/>
      </c>
      <c r="B2073" s="202" t="s">
        <v>10217</v>
      </c>
      <c r="C2073" s="203" t="s">
        <v>1228</v>
      </c>
      <c r="D2073" s="203" t="s">
        <v>2281</v>
      </c>
      <c r="E2073" s="203" t="str">
        <f>CONCATENATE(SUM('Раздел 1'!I31:I31),"&gt;=",SUM('Раздел 1'!I32:I33))</f>
        <v>0&gt;=0</v>
      </c>
    </row>
    <row r="2074" spans="1:5" s="123" customFormat="1">
      <c r="A2074" s="201" t="str">
        <f>IF((SUM('Раздел 1'!J31:J31)&gt;=SUM('Раздел 1'!J32:J33)),"","Неверно!")</f>
        <v/>
      </c>
      <c r="B2074" s="202" t="s">
        <v>10217</v>
      </c>
      <c r="C2074" s="203" t="s">
        <v>1229</v>
      </c>
      <c r="D2074" s="203" t="s">
        <v>2281</v>
      </c>
      <c r="E2074" s="203" t="str">
        <f>CONCATENATE(SUM('Раздел 1'!J31:J31),"&gt;=",SUM('Раздел 1'!J32:J33))</f>
        <v>0&gt;=0</v>
      </c>
    </row>
    <row r="2075" spans="1:5" s="123" customFormat="1">
      <c r="A2075" s="201" t="str">
        <f>IF((SUM('Раздел 1'!K31:K31)&gt;=SUM('Раздел 1'!K32:K33)),"","Неверно!")</f>
        <v/>
      </c>
      <c r="B2075" s="202" t="s">
        <v>10217</v>
      </c>
      <c r="C2075" s="203" t="s">
        <v>1230</v>
      </c>
      <c r="D2075" s="203" t="s">
        <v>2281</v>
      </c>
      <c r="E2075" s="203" t="str">
        <f>CONCATENATE(SUM('Раздел 1'!K31:K31),"&gt;=",SUM('Раздел 1'!K32:K33))</f>
        <v>0&gt;=0</v>
      </c>
    </row>
    <row r="2076" spans="1:5" s="123" customFormat="1">
      <c r="A2076" s="201" t="str">
        <f>IF((SUM('Раздел 1'!L31:L31)&gt;=SUM('Раздел 1'!L32:L33)),"","Неверно!")</f>
        <v/>
      </c>
      <c r="B2076" s="202" t="s">
        <v>10217</v>
      </c>
      <c r="C2076" s="203" t="s">
        <v>1231</v>
      </c>
      <c r="D2076" s="203" t="s">
        <v>2281</v>
      </c>
      <c r="E2076" s="203" t="str">
        <f>CONCATENATE(SUM('Раздел 1'!L31:L31),"&gt;=",SUM('Раздел 1'!L32:L33))</f>
        <v>0&gt;=0</v>
      </c>
    </row>
    <row r="2077" spans="1:5" s="123" customFormat="1">
      <c r="A2077" s="201" t="str">
        <f>IF((SUM('Раздел 1'!M31:M31)&gt;=SUM('Раздел 1'!M32:M33)),"","Неверно!")</f>
        <v/>
      </c>
      <c r="B2077" s="202" t="s">
        <v>10217</v>
      </c>
      <c r="C2077" s="203" t="s">
        <v>1232</v>
      </c>
      <c r="D2077" s="203" t="s">
        <v>2281</v>
      </c>
      <c r="E2077" s="203" t="str">
        <f>CONCATENATE(SUM('Раздел 1'!M31:M31),"&gt;=",SUM('Раздел 1'!M32:M33))</f>
        <v>0&gt;=0</v>
      </c>
    </row>
    <row r="2078" spans="1:5" s="123" customFormat="1">
      <c r="A2078" s="201" t="str">
        <f>IF((SUM('Раздел 1'!N31:N31)&gt;=SUM('Раздел 1'!N32:N33)),"","Неверно!")</f>
        <v/>
      </c>
      <c r="B2078" s="202" t="s">
        <v>10217</v>
      </c>
      <c r="C2078" s="203" t="s">
        <v>1233</v>
      </c>
      <c r="D2078" s="203" t="s">
        <v>2281</v>
      </c>
      <c r="E2078" s="203" t="str">
        <f>CONCATENATE(SUM('Раздел 1'!N31:N31),"&gt;=",SUM('Раздел 1'!N32:N33))</f>
        <v>0&gt;=0</v>
      </c>
    </row>
    <row r="2079" spans="1:5" s="123" customFormat="1">
      <c r="A2079" s="201" t="str">
        <f>IF((SUM('Раздел 1'!F52:F52)&gt;=SUM('Раздел 1'!F53:F54)),"","Неверно!")</f>
        <v/>
      </c>
      <c r="B2079" s="202" t="s">
        <v>10218</v>
      </c>
      <c r="C2079" s="203" t="s">
        <v>1138</v>
      </c>
      <c r="D2079" s="203" t="s">
        <v>2280</v>
      </c>
      <c r="E2079" s="203" t="str">
        <f>CONCATENATE(SUM('Раздел 1'!F52:F52),"&gt;=",SUM('Раздел 1'!F53:F54))</f>
        <v>0&gt;=0</v>
      </c>
    </row>
    <row r="2080" spans="1:5" s="123" customFormat="1">
      <c r="A2080" s="201" t="str">
        <f>IF((SUM('Раздел 1'!O52:O52)&gt;=SUM('Раздел 1'!O53:O54)),"","Неверно!")</f>
        <v/>
      </c>
      <c r="B2080" s="202" t="s">
        <v>10218</v>
      </c>
      <c r="C2080" s="203" t="s">
        <v>1139</v>
      </c>
      <c r="D2080" s="203" t="s">
        <v>2280</v>
      </c>
      <c r="E2080" s="203" t="str">
        <f>CONCATENATE(SUM('Раздел 1'!O52:O52),"&gt;=",SUM('Раздел 1'!O53:O54))</f>
        <v>0&gt;=0</v>
      </c>
    </row>
    <row r="2081" spans="1:5" s="123" customFormat="1">
      <c r="A2081" s="201" t="str">
        <f>IF((SUM('Раздел 1'!G52:G52)&gt;=SUM('Раздел 1'!G53:G54)),"","Неверно!")</f>
        <v/>
      </c>
      <c r="B2081" s="202" t="s">
        <v>10218</v>
      </c>
      <c r="C2081" s="203" t="s">
        <v>1140</v>
      </c>
      <c r="D2081" s="203" t="s">
        <v>2280</v>
      </c>
      <c r="E2081" s="203" t="str">
        <f>CONCATENATE(SUM('Раздел 1'!G52:G52),"&gt;=",SUM('Раздел 1'!G53:G54))</f>
        <v>0&gt;=0</v>
      </c>
    </row>
    <row r="2082" spans="1:5" s="123" customFormat="1">
      <c r="A2082" s="201" t="str">
        <f>IF((SUM('Раздел 1'!H52:H52)&gt;=SUM('Раздел 1'!H53:H54)),"","Неверно!")</f>
        <v/>
      </c>
      <c r="B2082" s="202" t="s">
        <v>10218</v>
      </c>
      <c r="C2082" s="203" t="s">
        <v>1141</v>
      </c>
      <c r="D2082" s="203" t="s">
        <v>2280</v>
      </c>
      <c r="E2082" s="203" t="str">
        <f>CONCATENATE(SUM('Раздел 1'!H52:H52),"&gt;=",SUM('Раздел 1'!H53:H54))</f>
        <v>0&gt;=0</v>
      </c>
    </row>
    <row r="2083" spans="1:5" s="123" customFormat="1">
      <c r="A2083" s="201" t="str">
        <f>IF((SUM('Раздел 1'!I52:I52)&gt;=SUM('Раздел 1'!I53:I54)),"","Неверно!")</f>
        <v/>
      </c>
      <c r="B2083" s="202" t="s">
        <v>10218</v>
      </c>
      <c r="C2083" s="203" t="s">
        <v>1142</v>
      </c>
      <c r="D2083" s="203" t="s">
        <v>2280</v>
      </c>
      <c r="E2083" s="203" t="str">
        <f>CONCATENATE(SUM('Раздел 1'!I52:I52),"&gt;=",SUM('Раздел 1'!I53:I54))</f>
        <v>0&gt;=0</v>
      </c>
    </row>
    <row r="2084" spans="1:5" s="123" customFormat="1">
      <c r="A2084" s="201" t="str">
        <f>IF((SUM('Раздел 1'!J52:J52)&gt;=SUM('Раздел 1'!J53:J54)),"","Неверно!")</f>
        <v/>
      </c>
      <c r="B2084" s="202" t="s">
        <v>10218</v>
      </c>
      <c r="C2084" s="203" t="s">
        <v>1143</v>
      </c>
      <c r="D2084" s="203" t="s">
        <v>2280</v>
      </c>
      <c r="E2084" s="203" t="str">
        <f>CONCATENATE(SUM('Раздел 1'!J52:J52),"&gt;=",SUM('Раздел 1'!J53:J54))</f>
        <v>0&gt;=0</v>
      </c>
    </row>
    <row r="2085" spans="1:5" s="123" customFormat="1">
      <c r="A2085" s="201" t="str">
        <f>IF((SUM('Раздел 1'!K52:K52)&gt;=SUM('Раздел 1'!K53:K54)),"","Неверно!")</f>
        <v/>
      </c>
      <c r="B2085" s="202" t="s">
        <v>10218</v>
      </c>
      <c r="C2085" s="203" t="s">
        <v>1144</v>
      </c>
      <c r="D2085" s="203" t="s">
        <v>2280</v>
      </c>
      <c r="E2085" s="203" t="str">
        <f>CONCATENATE(SUM('Раздел 1'!K52:K52),"&gt;=",SUM('Раздел 1'!K53:K54))</f>
        <v>0&gt;=0</v>
      </c>
    </row>
    <row r="2086" spans="1:5" s="123" customFormat="1">
      <c r="A2086" s="201" t="str">
        <f>IF((SUM('Раздел 1'!L52:L52)&gt;=SUM('Раздел 1'!L53:L54)),"","Неверно!")</f>
        <v/>
      </c>
      <c r="B2086" s="202" t="s">
        <v>10218</v>
      </c>
      <c r="C2086" s="203" t="s">
        <v>1145</v>
      </c>
      <c r="D2086" s="203" t="s">
        <v>2280</v>
      </c>
      <c r="E2086" s="203" t="str">
        <f>CONCATENATE(SUM('Раздел 1'!L52:L52),"&gt;=",SUM('Раздел 1'!L53:L54))</f>
        <v>0&gt;=0</v>
      </c>
    </row>
    <row r="2087" spans="1:5" s="123" customFormat="1">
      <c r="A2087" s="201" t="str">
        <f>IF((SUM('Раздел 1'!M52:M52)&gt;=SUM('Раздел 1'!M53:M54)),"","Неверно!")</f>
        <v/>
      </c>
      <c r="B2087" s="202" t="s">
        <v>10218</v>
      </c>
      <c r="C2087" s="203" t="s">
        <v>1146</v>
      </c>
      <c r="D2087" s="203" t="s">
        <v>2280</v>
      </c>
      <c r="E2087" s="203" t="str">
        <f>CONCATENATE(SUM('Раздел 1'!M52:M52),"&gt;=",SUM('Раздел 1'!M53:M54))</f>
        <v>0&gt;=0</v>
      </c>
    </row>
    <row r="2088" spans="1:5" s="123" customFormat="1">
      <c r="A2088" s="201" t="str">
        <f>IF((SUM('Раздел 1'!N52:N52)&gt;=SUM('Раздел 1'!N53:N54)),"","Неверно!")</f>
        <v/>
      </c>
      <c r="B2088" s="202" t="s">
        <v>10218</v>
      </c>
      <c r="C2088" s="203" t="s">
        <v>1147</v>
      </c>
      <c r="D2088" s="203" t="s">
        <v>2280</v>
      </c>
      <c r="E2088" s="203" t="str">
        <f>CONCATENATE(SUM('Раздел 1'!N52:N52),"&gt;=",SUM('Раздел 1'!N53:N54))</f>
        <v>0&gt;=0</v>
      </c>
    </row>
    <row r="2089" spans="1:5" s="123" customFormat="1">
      <c r="A2089" s="201" t="str">
        <f>IF((SUM('Раздел 1'!F37:F37)&gt;=SUM('Раздел 1'!F38:F39)),"","Неверно!")</f>
        <v/>
      </c>
      <c r="B2089" s="202" t="s">
        <v>10219</v>
      </c>
      <c r="C2089" s="203" t="s">
        <v>1037</v>
      </c>
      <c r="D2089" s="203" t="s">
        <v>2279</v>
      </c>
      <c r="E2089" s="203" t="str">
        <f>CONCATENATE(SUM('Раздел 1'!F37:F37),"&gt;=",SUM('Раздел 1'!F38:F39))</f>
        <v>0&gt;=0</v>
      </c>
    </row>
    <row r="2090" spans="1:5" s="123" customFormat="1">
      <c r="A2090" s="201" t="str">
        <f>IF((SUM('Раздел 1'!O37:O37)&gt;=SUM('Раздел 1'!O38:O39)),"","Неверно!")</f>
        <v/>
      </c>
      <c r="B2090" s="202" t="s">
        <v>10219</v>
      </c>
      <c r="C2090" s="203" t="s">
        <v>1038</v>
      </c>
      <c r="D2090" s="203" t="s">
        <v>2279</v>
      </c>
      <c r="E2090" s="203" t="str">
        <f>CONCATENATE(SUM('Раздел 1'!O37:O37),"&gt;=",SUM('Раздел 1'!O38:O39))</f>
        <v>0&gt;=0</v>
      </c>
    </row>
    <row r="2091" spans="1:5" s="123" customFormat="1">
      <c r="A2091" s="201" t="str">
        <f>IF((SUM('Раздел 1'!G37:G37)&gt;=SUM('Раздел 1'!G38:G39)),"","Неверно!")</f>
        <v/>
      </c>
      <c r="B2091" s="202" t="s">
        <v>10219</v>
      </c>
      <c r="C2091" s="203" t="s">
        <v>1039</v>
      </c>
      <c r="D2091" s="203" t="s">
        <v>2279</v>
      </c>
      <c r="E2091" s="203" t="str">
        <f>CONCATENATE(SUM('Раздел 1'!G37:G37),"&gt;=",SUM('Раздел 1'!G38:G39))</f>
        <v>0&gt;=0</v>
      </c>
    </row>
    <row r="2092" spans="1:5" s="123" customFormat="1">
      <c r="A2092" s="201" t="str">
        <f>IF((SUM('Раздел 1'!H37:H37)&gt;=SUM('Раздел 1'!H38:H39)),"","Неверно!")</f>
        <v/>
      </c>
      <c r="B2092" s="202" t="s">
        <v>10219</v>
      </c>
      <c r="C2092" s="203" t="s">
        <v>1040</v>
      </c>
      <c r="D2092" s="203" t="s">
        <v>2279</v>
      </c>
      <c r="E2092" s="203" t="str">
        <f>CONCATENATE(SUM('Раздел 1'!H37:H37),"&gt;=",SUM('Раздел 1'!H38:H39))</f>
        <v>0&gt;=0</v>
      </c>
    </row>
    <row r="2093" spans="1:5" s="123" customFormat="1">
      <c r="A2093" s="201" t="str">
        <f>IF((SUM('Раздел 1'!I37:I37)&gt;=SUM('Раздел 1'!I38:I39)),"","Неверно!")</f>
        <v/>
      </c>
      <c r="B2093" s="202" t="s">
        <v>10219</v>
      </c>
      <c r="C2093" s="203" t="s">
        <v>1041</v>
      </c>
      <c r="D2093" s="203" t="s">
        <v>2279</v>
      </c>
      <c r="E2093" s="203" t="str">
        <f>CONCATENATE(SUM('Раздел 1'!I37:I37),"&gt;=",SUM('Раздел 1'!I38:I39))</f>
        <v>0&gt;=0</v>
      </c>
    </row>
    <row r="2094" spans="1:5" s="123" customFormat="1">
      <c r="A2094" s="201" t="str">
        <f>IF((SUM('Раздел 1'!J37:J37)&gt;=SUM('Раздел 1'!J38:J39)),"","Неверно!")</f>
        <v/>
      </c>
      <c r="B2094" s="202" t="s">
        <v>10219</v>
      </c>
      <c r="C2094" s="203" t="s">
        <v>1042</v>
      </c>
      <c r="D2094" s="203" t="s">
        <v>2279</v>
      </c>
      <c r="E2094" s="203" t="str">
        <f>CONCATENATE(SUM('Раздел 1'!J37:J37),"&gt;=",SUM('Раздел 1'!J38:J39))</f>
        <v>0&gt;=0</v>
      </c>
    </row>
    <row r="2095" spans="1:5" s="123" customFormat="1">
      <c r="A2095" s="201" t="str">
        <f>IF((SUM('Раздел 1'!K37:K37)&gt;=SUM('Раздел 1'!K38:K39)),"","Неверно!")</f>
        <v/>
      </c>
      <c r="B2095" s="202" t="s">
        <v>10219</v>
      </c>
      <c r="C2095" s="203" t="s">
        <v>1043</v>
      </c>
      <c r="D2095" s="203" t="s">
        <v>2279</v>
      </c>
      <c r="E2095" s="203" t="str">
        <f>CONCATENATE(SUM('Раздел 1'!K37:K37),"&gt;=",SUM('Раздел 1'!K38:K39))</f>
        <v>0&gt;=0</v>
      </c>
    </row>
    <row r="2096" spans="1:5" s="123" customFormat="1">
      <c r="A2096" s="201" t="str">
        <f>IF((SUM('Раздел 1'!L37:L37)&gt;=SUM('Раздел 1'!L38:L39)),"","Неверно!")</f>
        <v/>
      </c>
      <c r="B2096" s="202" t="s">
        <v>10219</v>
      </c>
      <c r="C2096" s="203" t="s">
        <v>1044</v>
      </c>
      <c r="D2096" s="203" t="s">
        <v>2279</v>
      </c>
      <c r="E2096" s="203" t="str">
        <f>CONCATENATE(SUM('Раздел 1'!L37:L37),"&gt;=",SUM('Раздел 1'!L38:L39))</f>
        <v>0&gt;=0</v>
      </c>
    </row>
    <row r="2097" spans="1:5" s="123" customFormat="1">
      <c r="A2097" s="201" t="str">
        <f>IF((SUM('Раздел 1'!M37:M37)&gt;=SUM('Раздел 1'!M38:M39)),"","Неверно!")</f>
        <v/>
      </c>
      <c r="B2097" s="202" t="s">
        <v>10219</v>
      </c>
      <c r="C2097" s="203" t="s">
        <v>1045</v>
      </c>
      <c r="D2097" s="203" t="s">
        <v>2279</v>
      </c>
      <c r="E2097" s="203" t="str">
        <f>CONCATENATE(SUM('Раздел 1'!M37:M37),"&gt;=",SUM('Раздел 1'!M38:M39))</f>
        <v>0&gt;=0</v>
      </c>
    </row>
    <row r="2098" spans="1:5" s="123" customFormat="1">
      <c r="A2098" s="201" t="str">
        <f>IF((SUM('Раздел 1'!N37:N37)&gt;=SUM('Раздел 1'!N38:N39)),"","Неверно!")</f>
        <v/>
      </c>
      <c r="B2098" s="202" t="s">
        <v>10219</v>
      </c>
      <c r="C2098" s="203" t="s">
        <v>1046</v>
      </c>
      <c r="D2098" s="203" t="s">
        <v>2279</v>
      </c>
      <c r="E2098" s="203" t="str">
        <f>CONCATENATE(SUM('Раздел 1'!N37:N37),"&gt;=",SUM('Раздел 1'!N38:N39))</f>
        <v>0&gt;=0</v>
      </c>
    </row>
    <row r="2099" spans="1:5" s="123" customFormat="1" ht="89.25">
      <c r="A2099" s="201" t="str">
        <f>IF((SUM('Раздел 1'!F11:F11)=SUM('Раздел 1'!F14:F14)+SUM('Раздел 1'!F17:F17)+SUM('Раздел 1'!F20:F20)+SUM('Раздел 1'!F23:F23)+SUM('Раздел 1'!F26:F26)+SUM('Раздел 1'!F29:F29)+SUM('Раздел 1'!F32:F32)+SUM('Раздел 1'!F35:F35)+SUM('Раздел 1'!F38:F38)+SUM('Раздел 1'!F41:F41)+SUM('Раздел 1'!F44:F44)+SUM('Раздел 1'!F47:F47)+SUM('Раздел 1'!F50:F50)+SUM('Раздел 1'!F53:F53)+SUM('Раздел 1'!F56:F56)),"","Неверно!")</f>
        <v/>
      </c>
      <c r="B2099" s="202" t="s">
        <v>10220</v>
      </c>
      <c r="C2099" s="203" t="s">
        <v>2054</v>
      </c>
      <c r="D2099" s="203" t="s">
        <v>2278</v>
      </c>
      <c r="E2099" s="203"/>
    </row>
    <row r="2100" spans="1:5" s="123" customFormat="1" ht="89.25">
      <c r="A2100" s="201" t="str">
        <f>IF((SUM('Раздел 1'!O11:O11)=SUM('Раздел 1'!O14:O14)+SUM('Раздел 1'!O17:O17)+SUM('Раздел 1'!O20:O20)+SUM('Раздел 1'!O23:O23)+SUM('Раздел 1'!O26:O26)+SUM('Раздел 1'!O29:O29)+SUM('Раздел 1'!O32:O32)+SUM('Раздел 1'!O35:O35)+SUM('Раздел 1'!O38:O38)+SUM('Раздел 1'!O41:O41)+SUM('Раздел 1'!O44:O44)+SUM('Раздел 1'!O47:O47)+SUM('Раздел 1'!O50:O50)+SUM('Раздел 1'!O53:O53)+SUM('Раздел 1'!O56:O56)),"","Неверно!")</f>
        <v/>
      </c>
      <c r="B2100" s="202" t="s">
        <v>10220</v>
      </c>
      <c r="C2100" s="203" t="s">
        <v>2055</v>
      </c>
      <c r="D2100" s="203" t="s">
        <v>2278</v>
      </c>
      <c r="E2100" s="203"/>
    </row>
    <row r="2101" spans="1:5" s="123" customFormat="1" ht="89.25">
      <c r="A2101" s="201" t="str">
        <f>IF((SUM('Раздел 1'!G11:G11)=SUM('Раздел 1'!G14:G14)+SUM('Раздел 1'!G17:G17)+SUM('Раздел 1'!G20:G20)+SUM('Раздел 1'!G23:G23)+SUM('Раздел 1'!G26:G26)+SUM('Раздел 1'!G29:G29)+SUM('Раздел 1'!G32:G32)+SUM('Раздел 1'!G35:G35)+SUM('Раздел 1'!G38:G38)+SUM('Раздел 1'!G41:G41)+SUM('Раздел 1'!G44:G44)+SUM('Раздел 1'!G47:G47)+SUM('Раздел 1'!G50:G50)+SUM('Раздел 1'!G53:G53)+SUM('Раздел 1'!G56:G56)),"","Неверно!")</f>
        <v/>
      </c>
      <c r="B2101" s="202" t="s">
        <v>10220</v>
      </c>
      <c r="C2101" s="203" t="s">
        <v>2056</v>
      </c>
      <c r="D2101" s="203" t="s">
        <v>2278</v>
      </c>
      <c r="E2101" s="203"/>
    </row>
    <row r="2102" spans="1:5" s="123" customFormat="1" ht="89.25">
      <c r="A2102" s="201" t="str">
        <f>IF((SUM('Раздел 1'!H11:H11)=SUM('Раздел 1'!H14:H14)+SUM('Раздел 1'!H17:H17)+SUM('Раздел 1'!H20:H20)+SUM('Раздел 1'!H23:H23)+SUM('Раздел 1'!H26:H26)+SUM('Раздел 1'!H29:H29)+SUM('Раздел 1'!H32:H32)+SUM('Раздел 1'!H35:H35)+SUM('Раздел 1'!H38:H38)+SUM('Раздел 1'!H41:H41)+SUM('Раздел 1'!H44:H44)+SUM('Раздел 1'!H47:H47)+SUM('Раздел 1'!H50:H50)+SUM('Раздел 1'!H53:H53)+SUM('Раздел 1'!H56:H56)),"","Неверно!")</f>
        <v/>
      </c>
      <c r="B2102" s="202" t="s">
        <v>10220</v>
      </c>
      <c r="C2102" s="203" t="s">
        <v>2057</v>
      </c>
      <c r="D2102" s="203" t="s">
        <v>2278</v>
      </c>
      <c r="E2102" s="203"/>
    </row>
    <row r="2103" spans="1:5" s="123" customFormat="1" ht="89.25">
      <c r="A2103" s="201" t="str">
        <f>IF((SUM('Раздел 1'!I11:I11)=SUM('Раздел 1'!I14:I14)+SUM('Раздел 1'!I17:I17)+SUM('Раздел 1'!I20:I20)+SUM('Раздел 1'!I23:I23)+SUM('Раздел 1'!I26:I26)+SUM('Раздел 1'!I29:I29)+SUM('Раздел 1'!I32:I32)+SUM('Раздел 1'!I35:I35)+SUM('Раздел 1'!I38:I38)+SUM('Раздел 1'!I41:I41)+SUM('Раздел 1'!I44:I44)+SUM('Раздел 1'!I47:I47)+SUM('Раздел 1'!I50:I50)+SUM('Раздел 1'!I53:I53)+SUM('Раздел 1'!I56:I56)),"","Неверно!")</f>
        <v/>
      </c>
      <c r="B2103" s="202" t="s">
        <v>10220</v>
      </c>
      <c r="C2103" s="203" t="s">
        <v>2058</v>
      </c>
      <c r="D2103" s="203" t="s">
        <v>2278</v>
      </c>
      <c r="E2103" s="203"/>
    </row>
    <row r="2104" spans="1:5" s="123" customFormat="1" ht="89.25">
      <c r="A2104" s="201" t="str">
        <f>IF((SUM('Раздел 1'!J11:J11)=SUM('Раздел 1'!J14:J14)+SUM('Раздел 1'!J17:J17)+SUM('Раздел 1'!J20:J20)+SUM('Раздел 1'!J23:J23)+SUM('Раздел 1'!J26:J26)+SUM('Раздел 1'!J29:J29)+SUM('Раздел 1'!J32:J32)+SUM('Раздел 1'!J35:J35)+SUM('Раздел 1'!J38:J38)+SUM('Раздел 1'!J41:J41)+SUM('Раздел 1'!J44:J44)+SUM('Раздел 1'!J47:J47)+SUM('Раздел 1'!J50:J50)+SUM('Раздел 1'!J53:J53)+SUM('Раздел 1'!J56:J56)),"","Неверно!")</f>
        <v/>
      </c>
      <c r="B2104" s="202" t="s">
        <v>10220</v>
      </c>
      <c r="C2104" s="203" t="s">
        <v>2059</v>
      </c>
      <c r="D2104" s="203" t="s">
        <v>2278</v>
      </c>
      <c r="E2104" s="203"/>
    </row>
    <row r="2105" spans="1:5" s="123" customFormat="1" ht="89.25">
      <c r="A2105" s="201" t="str">
        <f>IF((SUM('Раздел 1'!K11:K11)=SUM('Раздел 1'!K14:K14)+SUM('Раздел 1'!K17:K17)+SUM('Раздел 1'!K20:K20)+SUM('Раздел 1'!K23:K23)+SUM('Раздел 1'!K26:K26)+SUM('Раздел 1'!K29:K29)+SUM('Раздел 1'!K32:K32)+SUM('Раздел 1'!K35:K35)+SUM('Раздел 1'!K38:K38)+SUM('Раздел 1'!K41:K41)+SUM('Раздел 1'!K44:K44)+SUM('Раздел 1'!K47:K47)+SUM('Раздел 1'!K50:K50)+SUM('Раздел 1'!K53:K53)+SUM('Раздел 1'!K56:K56)),"","Неверно!")</f>
        <v/>
      </c>
      <c r="B2105" s="202" t="s">
        <v>10220</v>
      </c>
      <c r="C2105" s="203" t="s">
        <v>2060</v>
      </c>
      <c r="D2105" s="203" t="s">
        <v>2278</v>
      </c>
      <c r="E2105" s="203"/>
    </row>
    <row r="2106" spans="1:5" s="123" customFormat="1" ht="89.25">
      <c r="A2106" s="201" t="str">
        <f>IF((SUM('Раздел 1'!L11:L11)=SUM('Раздел 1'!L14:L14)+SUM('Раздел 1'!L17:L17)+SUM('Раздел 1'!L20:L20)+SUM('Раздел 1'!L23:L23)+SUM('Раздел 1'!L26:L26)+SUM('Раздел 1'!L29:L29)+SUM('Раздел 1'!L32:L32)+SUM('Раздел 1'!L35:L35)+SUM('Раздел 1'!L38:L38)+SUM('Раздел 1'!L41:L41)+SUM('Раздел 1'!L44:L44)+SUM('Раздел 1'!L47:L47)+SUM('Раздел 1'!L50:L50)+SUM('Раздел 1'!L53:L53)+SUM('Раздел 1'!L56:L56)),"","Неверно!")</f>
        <v/>
      </c>
      <c r="B2106" s="202" t="s">
        <v>10220</v>
      </c>
      <c r="C2106" s="203" t="s">
        <v>2061</v>
      </c>
      <c r="D2106" s="203" t="s">
        <v>2278</v>
      </c>
      <c r="E2106" s="203"/>
    </row>
    <row r="2107" spans="1:5" s="123" customFormat="1" ht="89.25">
      <c r="A2107" s="201" t="str">
        <f>IF((SUM('Раздел 1'!M11:M11)=SUM('Раздел 1'!M14:M14)+SUM('Раздел 1'!M17:M17)+SUM('Раздел 1'!M20:M20)+SUM('Раздел 1'!M23:M23)+SUM('Раздел 1'!M26:M26)+SUM('Раздел 1'!M29:M29)+SUM('Раздел 1'!M32:M32)+SUM('Раздел 1'!M35:M35)+SUM('Раздел 1'!M38:M38)+SUM('Раздел 1'!M41:M41)+SUM('Раздел 1'!M44:M44)+SUM('Раздел 1'!M47:M47)+SUM('Раздел 1'!M50:M50)+SUM('Раздел 1'!M53:M53)+SUM('Раздел 1'!M56:M56)),"","Неверно!")</f>
        <v/>
      </c>
      <c r="B2107" s="202" t="s">
        <v>10220</v>
      </c>
      <c r="C2107" s="203" t="s">
        <v>2062</v>
      </c>
      <c r="D2107" s="203" t="s">
        <v>2278</v>
      </c>
      <c r="E2107" s="203"/>
    </row>
    <row r="2108" spans="1:5" s="123" customFormat="1" ht="89.25">
      <c r="A2108" s="201" t="str">
        <f>IF((SUM('Раздел 1'!N11:N11)=SUM('Раздел 1'!N14:N14)+SUM('Раздел 1'!N17:N17)+SUM('Раздел 1'!N20:N20)+SUM('Раздел 1'!N23:N23)+SUM('Раздел 1'!N26:N26)+SUM('Раздел 1'!N29:N29)+SUM('Раздел 1'!N32:N32)+SUM('Раздел 1'!N35:N35)+SUM('Раздел 1'!N38:N38)+SUM('Раздел 1'!N41:N41)+SUM('Раздел 1'!N44:N44)+SUM('Раздел 1'!N47:N47)+SUM('Раздел 1'!N50:N50)+SUM('Раздел 1'!N53:N53)+SUM('Раздел 1'!N56:N56)),"","Неверно!")</f>
        <v/>
      </c>
      <c r="B2108" s="202" t="s">
        <v>10220</v>
      </c>
      <c r="C2108" s="203" t="s">
        <v>2063</v>
      </c>
      <c r="D2108" s="203" t="s">
        <v>2278</v>
      </c>
      <c r="E2108" s="203"/>
    </row>
    <row r="2109" spans="1:5" s="123" customFormat="1" ht="89.25">
      <c r="A2109" s="201" t="str">
        <f>IF((SUM('Раздел 1'!F12:F12)=SUM('Раздел 1'!F15:F15)+SUM('Раздел 1'!F18:F18)+SUM('Раздел 1'!F21:F21)+SUM('Раздел 1'!F24:F24)+SUM('Раздел 1'!F27:F27)+SUM('Раздел 1'!F30:F30)+SUM('Раздел 1'!F33:F33)+SUM('Раздел 1'!F36:F36)+SUM('Раздел 1'!F39:F39)+SUM('Раздел 1'!F42:F42)+SUM('Раздел 1'!F45:F45)+SUM('Раздел 1'!F48:F48)+SUM('Раздел 1'!F51:F51)+SUM('Раздел 1'!F54:F54)+SUM('Раздел 1'!F57:F57)),"","Неверно!")</f>
        <v/>
      </c>
      <c r="B2109" s="202" t="s">
        <v>10221</v>
      </c>
      <c r="C2109" s="203" t="s">
        <v>2064</v>
      </c>
      <c r="D2109" s="203" t="s">
        <v>2277</v>
      </c>
      <c r="E2109" s="203"/>
    </row>
    <row r="2110" spans="1:5" s="123" customFormat="1" ht="89.25">
      <c r="A2110" s="201" t="str">
        <f>IF((SUM('Раздел 1'!O12:O12)=SUM('Раздел 1'!O15:O15)+SUM('Раздел 1'!O18:O18)+SUM('Раздел 1'!O21:O21)+SUM('Раздел 1'!O24:O24)+SUM('Раздел 1'!O27:O27)+SUM('Раздел 1'!O30:O30)+SUM('Раздел 1'!O33:O33)+SUM('Раздел 1'!O36:O36)+SUM('Раздел 1'!O39:O39)+SUM('Раздел 1'!O42:O42)+SUM('Раздел 1'!O45:O45)+SUM('Раздел 1'!O48:O48)+SUM('Раздел 1'!O51:O51)+SUM('Раздел 1'!O54:O54)+SUM('Раздел 1'!O57:O57)),"","Неверно!")</f>
        <v/>
      </c>
      <c r="B2110" s="202" t="s">
        <v>10221</v>
      </c>
      <c r="C2110" s="203" t="s">
        <v>2065</v>
      </c>
      <c r="D2110" s="203" t="s">
        <v>2277</v>
      </c>
      <c r="E2110" s="203"/>
    </row>
    <row r="2111" spans="1:5" s="123" customFormat="1" ht="89.25">
      <c r="A2111" s="201" t="str">
        <f>IF((SUM('Раздел 1'!G12:G12)=SUM('Раздел 1'!G15:G15)+SUM('Раздел 1'!G18:G18)+SUM('Раздел 1'!G21:G21)+SUM('Раздел 1'!G24:G24)+SUM('Раздел 1'!G27:G27)+SUM('Раздел 1'!G30:G30)+SUM('Раздел 1'!G33:G33)+SUM('Раздел 1'!G36:G36)+SUM('Раздел 1'!G39:G39)+SUM('Раздел 1'!G42:G42)+SUM('Раздел 1'!G45:G45)+SUM('Раздел 1'!G48:G48)+SUM('Раздел 1'!G51:G51)+SUM('Раздел 1'!G54:G54)+SUM('Раздел 1'!G57:G57)),"","Неверно!")</f>
        <v/>
      </c>
      <c r="B2111" s="202" t="s">
        <v>10221</v>
      </c>
      <c r="C2111" s="203" t="s">
        <v>2066</v>
      </c>
      <c r="D2111" s="203" t="s">
        <v>2277</v>
      </c>
      <c r="E2111" s="203"/>
    </row>
    <row r="2112" spans="1:5" s="123" customFormat="1" ht="89.25">
      <c r="A2112" s="201" t="str">
        <f>IF((SUM('Раздел 1'!H12:H12)=SUM('Раздел 1'!H15:H15)+SUM('Раздел 1'!H18:H18)+SUM('Раздел 1'!H21:H21)+SUM('Раздел 1'!H24:H24)+SUM('Раздел 1'!H27:H27)+SUM('Раздел 1'!H30:H30)+SUM('Раздел 1'!H33:H33)+SUM('Раздел 1'!H36:H36)+SUM('Раздел 1'!H39:H39)+SUM('Раздел 1'!H42:H42)+SUM('Раздел 1'!H45:H45)+SUM('Раздел 1'!H48:H48)+SUM('Раздел 1'!H51:H51)+SUM('Раздел 1'!H54:H54)+SUM('Раздел 1'!H57:H57)),"","Неверно!")</f>
        <v/>
      </c>
      <c r="B2112" s="202" t="s">
        <v>10221</v>
      </c>
      <c r="C2112" s="203" t="s">
        <v>2067</v>
      </c>
      <c r="D2112" s="203" t="s">
        <v>2277</v>
      </c>
      <c r="E2112" s="203"/>
    </row>
    <row r="2113" spans="1:5" s="123" customFormat="1" ht="89.25">
      <c r="A2113" s="201" t="str">
        <f>IF((SUM('Раздел 1'!I12:I12)=SUM('Раздел 1'!I15:I15)+SUM('Раздел 1'!I18:I18)+SUM('Раздел 1'!I21:I21)+SUM('Раздел 1'!I24:I24)+SUM('Раздел 1'!I27:I27)+SUM('Раздел 1'!I30:I30)+SUM('Раздел 1'!I33:I33)+SUM('Раздел 1'!I36:I36)+SUM('Раздел 1'!I39:I39)+SUM('Раздел 1'!I42:I42)+SUM('Раздел 1'!I45:I45)+SUM('Раздел 1'!I48:I48)+SUM('Раздел 1'!I51:I51)+SUM('Раздел 1'!I54:I54)+SUM('Раздел 1'!I57:I57)),"","Неверно!")</f>
        <v/>
      </c>
      <c r="B2113" s="202" t="s">
        <v>10221</v>
      </c>
      <c r="C2113" s="203" t="s">
        <v>2068</v>
      </c>
      <c r="D2113" s="203" t="s">
        <v>2277</v>
      </c>
      <c r="E2113" s="203"/>
    </row>
    <row r="2114" spans="1:5" s="123" customFormat="1" ht="89.25">
      <c r="A2114" s="201" t="str">
        <f>IF((SUM('Раздел 1'!J12:J12)=SUM('Раздел 1'!J15:J15)+SUM('Раздел 1'!J18:J18)+SUM('Раздел 1'!J21:J21)+SUM('Раздел 1'!J24:J24)+SUM('Раздел 1'!J27:J27)+SUM('Раздел 1'!J30:J30)+SUM('Раздел 1'!J33:J33)+SUM('Раздел 1'!J36:J36)+SUM('Раздел 1'!J39:J39)+SUM('Раздел 1'!J42:J42)+SUM('Раздел 1'!J45:J45)+SUM('Раздел 1'!J48:J48)+SUM('Раздел 1'!J51:J51)+SUM('Раздел 1'!J54:J54)+SUM('Раздел 1'!J57:J57)),"","Неверно!")</f>
        <v/>
      </c>
      <c r="B2114" s="202" t="s">
        <v>10221</v>
      </c>
      <c r="C2114" s="203" t="s">
        <v>2069</v>
      </c>
      <c r="D2114" s="203" t="s">
        <v>2277</v>
      </c>
      <c r="E2114" s="203"/>
    </row>
    <row r="2115" spans="1:5" s="123" customFormat="1" ht="89.25">
      <c r="A2115" s="201" t="str">
        <f>IF((SUM('Раздел 1'!K12:K12)=SUM('Раздел 1'!K15:K15)+SUM('Раздел 1'!K18:K18)+SUM('Раздел 1'!K21:K21)+SUM('Раздел 1'!K24:K24)+SUM('Раздел 1'!K27:K27)+SUM('Раздел 1'!K30:K30)+SUM('Раздел 1'!K33:K33)+SUM('Раздел 1'!K36:K36)+SUM('Раздел 1'!K39:K39)+SUM('Раздел 1'!K42:K42)+SUM('Раздел 1'!K45:K45)+SUM('Раздел 1'!K48:K48)+SUM('Раздел 1'!K51:K51)+SUM('Раздел 1'!K54:K54)+SUM('Раздел 1'!K57:K57)),"","Неверно!")</f>
        <v/>
      </c>
      <c r="B2115" s="202" t="s">
        <v>10221</v>
      </c>
      <c r="C2115" s="203" t="s">
        <v>2070</v>
      </c>
      <c r="D2115" s="203" t="s">
        <v>2277</v>
      </c>
      <c r="E2115" s="203"/>
    </row>
    <row r="2116" spans="1:5" s="123" customFormat="1" ht="89.25">
      <c r="A2116" s="201" t="str">
        <f>IF((SUM('Раздел 1'!L12:L12)=SUM('Раздел 1'!L15:L15)+SUM('Раздел 1'!L18:L18)+SUM('Раздел 1'!L21:L21)+SUM('Раздел 1'!L24:L24)+SUM('Раздел 1'!L27:L27)+SUM('Раздел 1'!L30:L30)+SUM('Раздел 1'!L33:L33)+SUM('Раздел 1'!L36:L36)+SUM('Раздел 1'!L39:L39)+SUM('Раздел 1'!L42:L42)+SUM('Раздел 1'!L45:L45)+SUM('Раздел 1'!L48:L48)+SUM('Раздел 1'!L51:L51)+SUM('Раздел 1'!L54:L54)+SUM('Раздел 1'!L57:L57)),"","Неверно!")</f>
        <v/>
      </c>
      <c r="B2116" s="202" t="s">
        <v>10221</v>
      </c>
      <c r="C2116" s="203" t="s">
        <v>2071</v>
      </c>
      <c r="D2116" s="203" t="s">
        <v>2277</v>
      </c>
      <c r="E2116" s="203"/>
    </row>
    <row r="2117" spans="1:5" s="123" customFormat="1" ht="89.25">
      <c r="A2117" s="201" t="str">
        <f>IF((SUM('Раздел 1'!M12:M12)=SUM('Раздел 1'!M15:M15)+SUM('Раздел 1'!M18:M18)+SUM('Раздел 1'!M21:M21)+SUM('Раздел 1'!M24:M24)+SUM('Раздел 1'!M27:M27)+SUM('Раздел 1'!M30:M30)+SUM('Раздел 1'!M33:M33)+SUM('Раздел 1'!M36:M36)+SUM('Раздел 1'!M39:M39)+SUM('Раздел 1'!M42:M42)+SUM('Раздел 1'!M45:M45)+SUM('Раздел 1'!M48:M48)+SUM('Раздел 1'!M51:M51)+SUM('Раздел 1'!M54:M54)+SUM('Раздел 1'!M57:M57)),"","Неверно!")</f>
        <v/>
      </c>
      <c r="B2117" s="202" t="s">
        <v>10221</v>
      </c>
      <c r="C2117" s="203" t="s">
        <v>2072</v>
      </c>
      <c r="D2117" s="203" t="s">
        <v>2277</v>
      </c>
      <c r="E2117" s="203"/>
    </row>
    <row r="2118" spans="1:5" s="123" customFormat="1" ht="89.25">
      <c r="A2118" s="201" t="str">
        <f>IF((SUM('Раздел 1'!N12:N12)=SUM('Раздел 1'!N15:N15)+SUM('Раздел 1'!N18:N18)+SUM('Раздел 1'!N21:N21)+SUM('Раздел 1'!N24:N24)+SUM('Раздел 1'!N27:N27)+SUM('Раздел 1'!N30:N30)+SUM('Раздел 1'!N33:N33)+SUM('Раздел 1'!N36:N36)+SUM('Раздел 1'!N39:N39)+SUM('Раздел 1'!N42:N42)+SUM('Раздел 1'!N45:N45)+SUM('Раздел 1'!N48:N48)+SUM('Раздел 1'!N51:N51)+SUM('Раздел 1'!N54:N54)+SUM('Раздел 1'!N57:N57)),"","Неверно!")</f>
        <v/>
      </c>
      <c r="B2118" s="202" t="s">
        <v>10221</v>
      </c>
      <c r="C2118" s="203" t="s">
        <v>2073</v>
      </c>
      <c r="D2118" s="203" t="s">
        <v>2277</v>
      </c>
      <c r="E2118" s="203"/>
    </row>
    <row r="2119" spans="1:5" s="123" customFormat="1">
      <c r="A2119" s="201" t="str">
        <f>IF((SUM('Раздел 1'!F34:F34)&gt;=SUM('Раздел 1'!F35:F36)),"","Неверно!")</f>
        <v/>
      </c>
      <c r="B2119" s="202" t="s">
        <v>10222</v>
      </c>
      <c r="C2119" s="203" t="s">
        <v>768</v>
      </c>
      <c r="D2119" s="203" t="s">
        <v>2276</v>
      </c>
      <c r="E2119" s="203" t="str">
        <f>CONCATENATE(SUM('Раздел 1'!F34:F34),"&gt;=",SUM('Раздел 1'!F35:F36))</f>
        <v>0&gt;=0</v>
      </c>
    </row>
    <row r="2120" spans="1:5" s="123" customFormat="1">
      <c r="A2120" s="201" t="str">
        <f>IF((SUM('Раздел 1'!O34:O34)&gt;=SUM('Раздел 1'!O35:O36)),"","Неверно!")</f>
        <v/>
      </c>
      <c r="B2120" s="202" t="s">
        <v>10222</v>
      </c>
      <c r="C2120" s="203" t="s">
        <v>769</v>
      </c>
      <c r="D2120" s="203" t="s">
        <v>2276</v>
      </c>
      <c r="E2120" s="203" t="str">
        <f>CONCATENATE(SUM('Раздел 1'!O34:O34),"&gt;=",SUM('Раздел 1'!O35:O36))</f>
        <v>0&gt;=0</v>
      </c>
    </row>
    <row r="2121" spans="1:5" s="123" customFormat="1">
      <c r="A2121" s="201" t="str">
        <f>IF((SUM('Раздел 1'!G34:G34)&gt;=SUM('Раздел 1'!G35:G36)),"","Неверно!")</f>
        <v/>
      </c>
      <c r="B2121" s="202" t="s">
        <v>10222</v>
      </c>
      <c r="C2121" s="203" t="s">
        <v>770</v>
      </c>
      <c r="D2121" s="203" t="s">
        <v>2276</v>
      </c>
      <c r="E2121" s="203" t="str">
        <f>CONCATENATE(SUM('Раздел 1'!G34:G34),"&gt;=",SUM('Раздел 1'!G35:G36))</f>
        <v>0&gt;=0</v>
      </c>
    </row>
    <row r="2122" spans="1:5" s="123" customFormat="1">
      <c r="A2122" s="201" t="str">
        <f>IF((SUM('Раздел 1'!H34:H34)&gt;=SUM('Раздел 1'!H35:H36)),"","Неверно!")</f>
        <v/>
      </c>
      <c r="B2122" s="202" t="s">
        <v>10222</v>
      </c>
      <c r="C2122" s="203" t="s">
        <v>771</v>
      </c>
      <c r="D2122" s="203" t="s">
        <v>2276</v>
      </c>
      <c r="E2122" s="203" t="str">
        <f>CONCATENATE(SUM('Раздел 1'!H34:H34),"&gt;=",SUM('Раздел 1'!H35:H36))</f>
        <v>0&gt;=0</v>
      </c>
    </row>
    <row r="2123" spans="1:5" s="123" customFormat="1">
      <c r="A2123" s="201" t="str">
        <f>IF((SUM('Раздел 1'!I34:I34)&gt;=SUM('Раздел 1'!I35:I36)),"","Неверно!")</f>
        <v/>
      </c>
      <c r="B2123" s="202" t="s">
        <v>10222</v>
      </c>
      <c r="C2123" s="203" t="s">
        <v>772</v>
      </c>
      <c r="D2123" s="203" t="s">
        <v>2276</v>
      </c>
      <c r="E2123" s="203" t="str">
        <f>CONCATENATE(SUM('Раздел 1'!I34:I34),"&gt;=",SUM('Раздел 1'!I35:I36))</f>
        <v>0&gt;=0</v>
      </c>
    </row>
    <row r="2124" spans="1:5" s="123" customFormat="1">
      <c r="A2124" s="201" t="str">
        <f>IF((SUM('Раздел 1'!J34:J34)&gt;=SUM('Раздел 1'!J35:J36)),"","Неверно!")</f>
        <v/>
      </c>
      <c r="B2124" s="202" t="s">
        <v>10222</v>
      </c>
      <c r="C2124" s="203" t="s">
        <v>773</v>
      </c>
      <c r="D2124" s="203" t="s">
        <v>2276</v>
      </c>
      <c r="E2124" s="203" t="str">
        <f>CONCATENATE(SUM('Раздел 1'!J34:J34),"&gt;=",SUM('Раздел 1'!J35:J36))</f>
        <v>0&gt;=0</v>
      </c>
    </row>
    <row r="2125" spans="1:5" s="123" customFormat="1">
      <c r="A2125" s="201" t="str">
        <f>IF((SUM('Раздел 1'!K34:K34)&gt;=SUM('Раздел 1'!K35:K36)),"","Неверно!")</f>
        <v/>
      </c>
      <c r="B2125" s="202" t="s">
        <v>10222</v>
      </c>
      <c r="C2125" s="203" t="s">
        <v>774</v>
      </c>
      <c r="D2125" s="203" t="s">
        <v>2276</v>
      </c>
      <c r="E2125" s="203" t="str">
        <f>CONCATENATE(SUM('Раздел 1'!K34:K34),"&gt;=",SUM('Раздел 1'!K35:K36))</f>
        <v>0&gt;=0</v>
      </c>
    </row>
    <row r="2126" spans="1:5" s="123" customFormat="1">
      <c r="A2126" s="201" t="str">
        <f>IF((SUM('Раздел 1'!L34:L34)&gt;=SUM('Раздел 1'!L35:L36)),"","Неверно!")</f>
        <v/>
      </c>
      <c r="B2126" s="202" t="s">
        <v>10222</v>
      </c>
      <c r="C2126" s="203" t="s">
        <v>775</v>
      </c>
      <c r="D2126" s="203" t="s">
        <v>2276</v>
      </c>
      <c r="E2126" s="203" t="str">
        <f>CONCATENATE(SUM('Раздел 1'!L34:L34),"&gt;=",SUM('Раздел 1'!L35:L36))</f>
        <v>0&gt;=0</v>
      </c>
    </row>
    <row r="2127" spans="1:5" s="123" customFormat="1">
      <c r="A2127" s="201" t="str">
        <f>IF((SUM('Раздел 1'!M34:M34)&gt;=SUM('Раздел 1'!M35:M36)),"","Неверно!")</f>
        <v/>
      </c>
      <c r="B2127" s="202" t="s">
        <v>10222</v>
      </c>
      <c r="C2127" s="203" t="s">
        <v>776</v>
      </c>
      <c r="D2127" s="203" t="s">
        <v>2276</v>
      </c>
      <c r="E2127" s="203" t="str">
        <f>CONCATENATE(SUM('Раздел 1'!M34:M34),"&gt;=",SUM('Раздел 1'!M35:M36))</f>
        <v>0&gt;=0</v>
      </c>
    </row>
    <row r="2128" spans="1:5" s="123" customFormat="1">
      <c r="A2128" s="201" t="str">
        <f>IF((SUM('Раздел 1'!N34:N34)&gt;=SUM('Раздел 1'!N35:N36)),"","Неверно!")</f>
        <v/>
      </c>
      <c r="B2128" s="202" t="s">
        <v>10222</v>
      </c>
      <c r="C2128" s="203" t="s">
        <v>777</v>
      </c>
      <c r="D2128" s="203" t="s">
        <v>2276</v>
      </c>
      <c r="E2128" s="203" t="str">
        <f>CONCATENATE(SUM('Раздел 1'!N34:N34),"&gt;=",SUM('Раздел 1'!N35:N36))</f>
        <v>0&gt;=0</v>
      </c>
    </row>
    <row r="2129" spans="1:5" s="123" customFormat="1">
      <c r="A2129" s="201" t="str">
        <f>IF((SUM('Раздел 1'!F28:F28)&gt;=SUM('Раздел 1'!F29:F30)),"","Неверно!")</f>
        <v/>
      </c>
      <c r="B2129" s="202" t="s">
        <v>10223</v>
      </c>
      <c r="C2129" s="203" t="s">
        <v>651</v>
      </c>
      <c r="D2129" s="203" t="s">
        <v>2275</v>
      </c>
      <c r="E2129" s="203" t="str">
        <f>CONCATENATE(SUM('Раздел 1'!F28:F28),"&gt;=",SUM('Раздел 1'!F29:F30))</f>
        <v>0&gt;=0</v>
      </c>
    </row>
    <row r="2130" spans="1:5" s="123" customFormat="1">
      <c r="A2130" s="201" t="str">
        <f>IF((SUM('Раздел 1'!O28:O28)&gt;=SUM('Раздел 1'!O29:O30)),"","Неверно!")</f>
        <v/>
      </c>
      <c r="B2130" s="202" t="s">
        <v>10223</v>
      </c>
      <c r="C2130" s="203" t="s">
        <v>652</v>
      </c>
      <c r="D2130" s="203" t="s">
        <v>2275</v>
      </c>
      <c r="E2130" s="203" t="str">
        <f>CONCATENATE(SUM('Раздел 1'!O28:O28),"&gt;=",SUM('Раздел 1'!O29:O30))</f>
        <v>0&gt;=0</v>
      </c>
    </row>
    <row r="2131" spans="1:5" s="123" customFormat="1">
      <c r="A2131" s="201" t="str">
        <f>IF((SUM('Раздел 1'!G28:G28)&gt;=SUM('Раздел 1'!G29:G30)),"","Неверно!")</f>
        <v/>
      </c>
      <c r="B2131" s="202" t="s">
        <v>10223</v>
      </c>
      <c r="C2131" s="203" t="s">
        <v>653</v>
      </c>
      <c r="D2131" s="203" t="s">
        <v>2275</v>
      </c>
      <c r="E2131" s="203" t="str">
        <f>CONCATENATE(SUM('Раздел 1'!G28:G28),"&gt;=",SUM('Раздел 1'!G29:G30))</f>
        <v>0&gt;=0</v>
      </c>
    </row>
    <row r="2132" spans="1:5" s="123" customFormat="1">
      <c r="A2132" s="201" t="str">
        <f>IF((SUM('Раздел 1'!H28:H28)&gt;=SUM('Раздел 1'!H29:H30)),"","Неверно!")</f>
        <v/>
      </c>
      <c r="B2132" s="202" t="s">
        <v>10223</v>
      </c>
      <c r="C2132" s="203" t="s">
        <v>654</v>
      </c>
      <c r="D2132" s="203" t="s">
        <v>2275</v>
      </c>
      <c r="E2132" s="203" t="str">
        <f>CONCATENATE(SUM('Раздел 1'!H28:H28),"&gt;=",SUM('Раздел 1'!H29:H30))</f>
        <v>0&gt;=0</v>
      </c>
    </row>
    <row r="2133" spans="1:5" s="123" customFormat="1">
      <c r="A2133" s="201" t="str">
        <f>IF((SUM('Раздел 1'!I28:I28)&gt;=SUM('Раздел 1'!I29:I30)),"","Неверно!")</f>
        <v/>
      </c>
      <c r="B2133" s="202" t="s">
        <v>10223</v>
      </c>
      <c r="C2133" s="203" t="s">
        <v>655</v>
      </c>
      <c r="D2133" s="203" t="s">
        <v>2275</v>
      </c>
      <c r="E2133" s="203" t="str">
        <f>CONCATENATE(SUM('Раздел 1'!I28:I28),"&gt;=",SUM('Раздел 1'!I29:I30))</f>
        <v>0&gt;=0</v>
      </c>
    </row>
    <row r="2134" spans="1:5" s="123" customFormat="1">
      <c r="A2134" s="201" t="str">
        <f>IF((SUM('Раздел 1'!J28:J28)&gt;=SUM('Раздел 1'!J29:J30)),"","Неверно!")</f>
        <v/>
      </c>
      <c r="B2134" s="202" t="s">
        <v>10223</v>
      </c>
      <c r="C2134" s="203" t="s">
        <v>656</v>
      </c>
      <c r="D2134" s="203" t="s">
        <v>2275</v>
      </c>
      <c r="E2134" s="203" t="str">
        <f>CONCATENATE(SUM('Раздел 1'!J28:J28),"&gt;=",SUM('Раздел 1'!J29:J30))</f>
        <v>0&gt;=0</v>
      </c>
    </row>
    <row r="2135" spans="1:5" s="123" customFormat="1">
      <c r="A2135" s="201" t="str">
        <f>IF((SUM('Раздел 1'!K28:K28)&gt;=SUM('Раздел 1'!K29:K30)),"","Неверно!")</f>
        <v/>
      </c>
      <c r="B2135" s="202" t="s">
        <v>10223</v>
      </c>
      <c r="C2135" s="203" t="s">
        <v>657</v>
      </c>
      <c r="D2135" s="203" t="s">
        <v>2275</v>
      </c>
      <c r="E2135" s="203" t="str">
        <f>CONCATENATE(SUM('Раздел 1'!K28:K28),"&gt;=",SUM('Раздел 1'!K29:K30))</f>
        <v>0&gt;=0</v>
      </c>
    </row>
    <row r="2136" spans="1:5" s="123" customFormat="1">
      <c r="A2136" s="201" t="str">
        <f>IF((SUM('Раздел 1'!L28:L28)&gt;=SUM('Раздел 1'!L29:L30)),"","Неверно!")</f>
        <v/>
      </c>
      <c r="B2136" s="202" t="s">
        <v>10223</v>
      </c>
      <c r="C2136" s="203" t="s">
        <v>658</v>
      </c>
      <c r="D2136" s="203" t="s">
        <v>2275</v>
      </c>
      <c r="E2136" s="203" t="str">
        <f>CONCATENATE(SUM('Раздел 1'!L28:L28),"&gt;=",SUM('Раздел 1'!L29:L30))</f>
        <v>0&gt;=0</v>
      </c>
    </row>
    <row r="2137" spans="1:5" s="123" customFormat="1">
      <c r="A2137" s="201" t="str">
        <f>IF((SUM('Раздел 1'!M28:M28)&gt;=SUM('Раздел 1'!M29:M30)),"","Неверно!")</f>
        <v/>
      </c>
      <c r="B2137" s="202" t="s">
        <v>10223</v>
      </c>
      <c r="C2137" s="203" t="s">
        <v>659</v>
      </c>
      <c r="D2137" s="203" t="s">
        <v>2275</v>
      </c>
      <c r="E2137" s="203" t="str">
        <f>CONCATENATE(SUM('Раздел 1'!M28:M28),"&gt;=",SUM('Раздел 1'!M29:M30))</f>
        <v>0&gt;=0</v>
      </c>
    </row>
    <row r="2138" spans="1:5" s="123" customFormat="1">
      <c r="A2138" s="201" t="str">
        <f>IF((SUM('Раздел 1'!N28:N28)&gt;=SUM('Раздел 1'!N29:N30)),"","Неверно!")</f>
        <v/>
      </c>
      <c r="B2138" s="202" t="s">
        <v>10223</v>
      </c>
      <c r="C2138" s="203" t="s">
        <v>660</v>
      </c>
      <c r="D2138" s="203" t="s">
        <v>2275</v>
      </c>
      <c r="E2138" s="203" t="str">
        <f>CONCATENATE(SUM('Раздел 1'!N28:N28),"&gt;=",SUM('Раздел 1'!N29:N30))</f>
        <v>0&gt;=0</v>
      </c>
    </row>
    <row r="2139" spans="1:5" s="123" customFormat="1">
      <c r="A2139" s="201" t="str">
        <f>IF((SUM('Раздел 1'!F40:F40)&gt;=SUM('Раздел 1'!F41:F42)),"","Неверно!")</f>
        <v/>
      </c>
      <c r="B2139" s="202" t="s">
        <v>10224</v>
      </c>
      <c r="C2139" s="203" t="s">
        <v>590</v>
      </c>
      <c r="D2139" s="203" t="s">
        <v>2274</v>
      </c>
      <c r="E2139" s="203" t="str">
        <f>CONCATENATE(SUM('Раздел 1'!F40:F40),"&gt;=",SUM('Раздел 1'!F41:F42))</f>
        <v>0&gt;=0</v>
      </c>
    </row>
    <row r="2140" spans="1:5" s="123" customFormat="1">
      <c r="A2140" s="201" t="str">
        <f>IF((SUM('Раздел 1'!O40:O40)&gt;=SUM('Раздел 1'!O41:O42)),"","Неверно!")</f>
        <v/>
      </c>
      <c r="B2140" s="202" t="s">
        <v>10224</v>
      </c>
      <c r="C2140" s="203" t="s">
        <v>591</v>
      </c>
      <c r="D2140" s="203" t="s">
        <v>2274</v>
      </c>
      <c r="E2140" s="203" t="str">
        <f>CONCATENATE(SUM('Раздел 1'!O40:O40),"&gt;=",SUM('Раздел 1'!O41:O42))</f>
        <v>0&gt;=0</v>
      </c>
    </row>
    <row r="2141" spans="1:5" s="123" customFormat="1">
      <c r="A2141" s="201" t="str">
        <f>IF((SUM('Раздел 1'!G40:G40)&gt;=SUM('Раздел 1'!G41:G42)),"","Неверно!")</f>
        <v/>
      </c>
      <c r="B2141" s="202" t="s">
        <v>10224</v>
      </c>
      <c r="C2141" s="203" t="s">
        <v>592</v>
      </c>
      <c r="D2141" s="203" t="s">
        <v>2274</v>
      </c>
      <c r="E2141" s="203" t="str">
        <f>CONCATENATE(SUM('Раздел 1'!G40:G40),"&gt;=",SUM('Раздел 1'!G41:G42))</f>
        <v>0&gt;=0</v>
      </c>
    </row>
    <row r="2142" spans="1:5" s="123" customFormat="1">
      <c r="A2142" s="201" t="str">
        <f>IF((SUM('Раздел 1'!H40:H40)&gt;=SUM('Раздел 1'!H41:H42)),"","Неверно!")</f>
        <v/>
      </c>
      <c r="B2142" s="202" t="s">
        <v>10224</v>
      </c>
      <c r="C2142" s="203" t="s">
        <v>593</v>
      </c>
      <c r="D2142" s="203" t="s">
        <v>2274</v>
      </c>
      <c r="E2142" s="203" t="str">
        <f>CONCATENATE(SUM('Раздел 1'!H40:H40),"&gt;=",SUM('Раздел 1'!H41:H42))</f>
        <v>0&gt;=0</v>
      </c>
    </row>
    <row r="2143" spans="1:5" s="123" customFormat="1">
      <c r="A2143" s="201" t="str">
        <f>IF((SUM('Раздел 1'!I40:I40)&gt;=SUM('Раздел 1'!I41:I42)),"","Неверно!")</f>
        <v/>
      </c>
      <c r="B2143" s="202" t="s">
        <v>10224</v>
      </c>
      <c r="C2143" s="203" t="s">
        <v>594</v>
      </c>
      <c r="D2143" s="203" t="s">
        <v>2274</v>
      </c>
      <c r="E2143" s="203" t="str">
        <f>CONCATENATE(SUM('Раздел 1'!I40:I40),"&gt;=",SUM('Раздел 1'!I41:I42))</f>
        <v>0&gt;=0</v>
      </c>
    </row>
    <row r="2144" spans="1:5" s="123" customFormat="1">
      <c r="A2144" s="201" t="str">
        <f>IF((SUM('Раздел 1'!J40:J40)&gt;=SUM('Раздел 1'!J41:J42)),"","Неверно!")</f>
        <v/>
      </c>
      <c r="B2144" s="202" t="s">
        <v>10224</v>
      </c>
      <c r="C2144" s="203" t="s">
        <v>595</v>
      </c>
      <c r="D2144" s="203" t="s">
        <v>2274</v>
      </c>
      <c r="E2144" s="203" t="str">
        <f>CONCATENATE(SUM('Раздел 1'!J40:J40),"&gt;=",SUM('Раздел 1'!J41:J42))</f>
        <v>0&gt;=0</v>
      </c>
    </row>
    <row r="2145" spans="1:5" s="123" customFormat="1">
      <c r="A2145" s="201" t="str">
        <f>IF((SUM('Раздел 1'!K40:K40)&gt;=SUM('Раздел 1'!K41:K42)),"","Неверно!")</f>
        <v/>
      </c>
      <c r="B2145" s="202" t="s">
        <v>10224</v>
      </c>
      <c r="C2145" s="203" t="s">
        <v>596</v>
      </c>
      <c r="D2145" s="203" t="s">
        <v>2274</v>
      </c>
      <c r="E2145" s="203" t="str">
        <f>CONCATENATE(SUM('Раздел 1'!K40:K40),"&gt;=",SUM('Раздел 1'!K41:K42))</f>
        <v>0&gt;=0</v>
      </c>
    </row>
    <row r="2146" spans="1:5" s="123" customFormat="1">
      <c r="A2146" s="201" t="str">
        <f>IF((SUM('Раздел 1'!L40:L40)&gt;=SUM('Раздел 1'!L41:L42)),"","Неверно!")</f>
        <v/>
      </c>
      <c r="B2146" s="202" t="s">
        <v>10224</v>
      </c>
      <c r="C2146" s="203" t="s">
        <v>597</v>
      </c>
      <c r="D2146" s="203" t="s">
        <v>2274</v>
      </c>
      <c r="E2146" s="203" t="str">
        <f>CONCATENATE(SUM('Раздел 1'!L40:L40),"&gt;=",SUM('Раздел 1'!L41:L42))</f>
        <v>0&gt;=0</v>
      </c>
    </row>
    <row r="2147" spans="1:5" s="123" customFormat="1">
      <c r="A2147" s="201" t="str">
        <f>IF((SUM('Раздел 1'!M40:M40)&gt;=SUM('Раздел 1'!M41:M42)),"","Неверно!")</f>
        <v/>
      </c>
      <c r="B2147" s="202" t="s">
        <v>10224</v>
      </c>
      <c r="C2147" s="203" t="s">
        <v>598</v>
      </c>
      <c r="D2147" s="203" t="s">
        <v>2274</v>
      </c>
      <c r="E2147" s="203" t="str">
        <f>CONCATENATE(SUM('Раздел 1'!M40:M40),"&gt;=",SUM('Раздел 1'!M41:M42))</f>
        <v>0&gt;=0</v>
      </c>
    </row>
    <row r="2148" spans="1:5" s="123" customFormat="1">
      <c r="A2148" s="201" t="str">
        <f>IF((SUM('Раздел 1'!N40:N40)&gt;=SUM('Раздел 1'!N41:N42)),"","Неверно!")</f>
        <v/>
      </c>
      <c r="B2148" s="202" t="s">
        <v>10224</v>
      </c>
      <c r="C2148" s="203" t="s">
        <v>599</v>
      </c>
      <c r="D2148" s="203" t="s">
        <v>2274</v>
      </c>
      <c r="E2148" s="203" t="str">
        <f>CONCATENATE(SUM('Раздел 1'!N40:N40),"&gt;=",SUM('Раздел 1'!N41:N42))</f>
        <v>0&gt;=0</v>
      </c>
    </row>
    <row r="2149" spans="1:5" s="123" customFormat="1">
      <c r="A2149" s="201" t="str">
        <f>IF((SUM('Раздел 1'!F46:F46)&gt;=SUM('Раздел 1'!F47:F48)),"","Неверно!")</f>
        <v/>
      </c>
      <c r="B2149" s="202" t="s">
        <v>10225</v>
      </c>
      <c r="C2149" s="203" t="s">
        <v>524</v>
      </c>
      <c r="D2149" s="203" t="s">
        <v>2273</v>
      </c>
      <c r="E2149" s="203" t="str">
        <f>CONCATENATE(SUM('Раздел 1'!F46:F46),"&gt;=",SUM('Раздел 1'!F47:F48))</f>
        <v>0&gt;=0</v>
      </c>
    </row>
    <row r="2150" spans="1:5" s="123" customFormat="1">
      <c r="A2150" s="201" t="str">
        <f>IF((SUM('Раздел 1'!O46:O46)&gt;=SUM('Раздел 1'!O47:O48)),"","Неверно!")</f>
        <v/>
      </c>
      <c r="B2150" s="202" t="s">
        <v>10225</v>
      </c>
      <c r="C2150" s="203" t="s">
        <v>525</v>
      </c>
      <c r="D2150" s="203" t="s">
        <v>2273</v>
      </c>
      <c r="E2150" s="203" t="str">
        <f>CONCATENATE(SUM('Раздел 1'!O46:O46),"&gt;=",SUM('Раздел 1'!O47:O48))</f>
        <v>0&gt;=0</v>
      </c>
    </row>
    <row r="2151" spans="1:5" s="123" customFormat="1">
      <c r="A2151" s="201" t="str">
        <f>IF((SUM('Раздел 1'!G46:G46)&gt;=SUM('Раздел 1'!G47:G48)),"","Неверно!")</f>
        <v/>
      </c>
      <c r="B2151" s="202" t="s">
        <v>10225</v>
      </c>
      <c r="C2151" s="203" t="s">
        <v>526</v>
      </c>
      <c r="D2151" s="203" t="s">
        <v>2273</v>
      </c>
      <c r="E2151" s="203" t="str">
        <f>CONCATENATE(SUM('Раздел 1'!G46:G46),"&gt;=",SUM('Раздел 1'!G47:G48))</f>
        <v>0&gt;=0</v>
      </c>
    </row>
    <row r="2152" spans="1:5" s="123" customFormat="1">
      <c r="A2152" s="201" t="str">
        <f>IF((SUM('Раздел 1'!H46:H46)&gt;=SUM('Раздел 1'!H47:H48)),"","Неверно!")</f>
        <v/>
      </c>
      <c r="B2152" s="202" t="s">
        <v>10225</v>
      </c>
      <c r="C2152" s="203" t="s">
        <v>527</v>
      </c>
      <c r="D2152" s="203" t="s">
        <v>2273</v>
      </c>
      <c r="E2152" s="203" t="str">
        <f>CONCATENATE(SUM('Раздел 1'!H46:H46),"&gt;=",SUM('Раздел 1'!H47:H48))</f>
        <v>0&gt;=0</v>
      </c>
    </row>
    <row r="2153" spans="1:5" s="123" customFormat="1">
      <c r="A2153" s="201" t="str">
        <f>IF((SUM('Раздел 1'!I46:I46)&gt;=SUM('Раздел 1'!I47:I48)),"","Неверно!")</f>
        <v/>
      </c>
      <c r="B2153" s="202" t="s">
        <v>10225</v>
      </c>
      <c r="C2153" s="203" t="s">
        <v>528</v>
      </c>
      <c r="D2153" s="203" t="s">
        <v>2273</v>
      </c>
      <c r="E2153" s="203" t="str">
        <f>CONCATENATE(SUM('Раздел 1'!I46:I46),"&gt;=",SUM('Раздел 1'!I47:I48))</f>
        <v>0&gt;=0</v>
      </c>
    </row>
    <row r="2154" spans="1:5" s="123" customFormat="1">
      <c r="A2154" s="201" t="str">
        <f>IF((SUM('Раздел 1'!J46:J46)&gt;=SUM('Раздел 1'!J47:J48)),"","Неверно!")</f>
        <v/>
      </c>
      <c r="B2154" s="202" t="s">
        <v>10225</v>
      </c>
      <c r="C2154" s="203" t="s">
        <v>529</v>
      </c>
      <c r="D2154" s="203" t="s">
        <v>2273</v>
      </c>
      <c r="E2154" s="203" t="str">
        <f>CONCATENATE(SUM('Раздел 1'!J46:J46),"&gt;=",SUM('Раздел 1'!J47:J48))</f>
        <v>0&gt;=0</v>
      </c>
    </row>
    <row r="2155" spans="1:5" s="123" customFormat="1">
      <c r="A2155" s="201" t="str">
        <f>IF((SUM('Раздел 1'!K46:K46)&gt;=SUM('Раздел 1'!K47:K48)),"","Неверно!")</f>
        <v/>
      </c>
      <c r="B2155" s="202" t="s">
        <v>10225</v>
      </c>
      <c r="C2155" s="203" t="s">
        <v>530</v>
      </c>
      <c r="D2155" s="203" t="s">
        <v>2273</v>
      </c>
      <c r="E2155" s="203" t="str">
        <f>CONCATENATE(SUM('Раздел 1'!K46:K46),"&gt;=",SUM('Раздел 1'!K47:K48))</f>
        <v>0&gt;=0</v>
      </c>
    </row>
    <row r="2156" spans="1:5" s="123" customFormat="1">
      <c r="A2156" s="201" t="str">
        <f>IF((SUM('Раздел 1'!L46:L46)&gt;=SUM('Раздел 1'!L47:L48)),"","Неверно!")</f>
        <v/>
      </c>
      <c r="B2156" s="202" t="s">
        <v>10225</v>
      </c>
      <c r="C2156" s="203" t="s">
        <v>531</v>
      </c>
      <c r="D2156" s="203" t="s">
        <v>2273</v>
      </c>
      <c r="E2156" s="203" t="str">
        <f>CONCATENATE(SUM('Раздел 1'!L46:L46),"&gt;=",SUM('Раздел 1'!L47:L48))</f>
        <v>0&gt;=0</v>
      </c>
    </row>
    <row r="2157" spans="1:5" s="123" customFormat="1">
      <c r="A2157" s="201" t="str">
        <f>IF((SUM('Раздел 1'!M46:M46)&gt;=SUM('Раздел 1'!M47:M48)),"","Неверно!")</f>
        <v/>
      </c>
      <c r="B2157" s="202" t="s">
        <v>10225</v>
      </c>
      <c r="C2157" s="203" t="s">
        <v>532</v>
      </c>
      <c r="D2157" s="203" t="s">
        <v>2273</v>
      </c>
      <c r="E2157" s="203" t="str">
        <f>CONCATENATE(SUM('Раздел 1'!M46:M46),"&gt;=",SUM('Раздел 1'!M47:M48))</f>
        <v>0&gt;=0</v>
      </c>
    </row>
    <row r="2158" spans="1:5" s="123" customFormat="1">
      <c r="A2158" s="201" t="str">
        <f>IF((SUM('Раздел 1'!N46:N46)&gt;=SUM('Раздел 1'!N47:N48)),"","Неверно!")</f>
        <v/>
      </c>
      <c r="B2158" s="202" t="s">
        <v>10225</v>
      </c>
      <c r="C2158" s="203" t="s">
        <v>533</v>
      </c>
      <c r="D2158" s="203" t="s">
        <v>2273</v>
      </c>
      <c r="E2158" s="203" t="str">
        <f>CONCATENATE(SUM('Раздел 1'!N46:N46),"&gt;=",SUM('Раздел 1'!N47:N48))</f>
        <v>0&gt;=0</v>
      </c>
    </row>
    <row r="2159" spans="1:5" s="123" customFormat="1">
      <c r="A2159" s="201" t="str">
        <f>IF((SUM('Раздел 1'!F49:F49)&gt;=SUM('Раздел 1'!F50:F51)),"","Неверно!")</f>
        <v/>
      </c>
      <c r="B2159" s="202" t="s">
        <v>10226</v>
      </c>
      <c r="C2159" s="203" t="s">
        <v>504</v>
      </c>
      <c r="D2159" s="203" t="s">
        <v>2272</v>
      </c>
      <c r="E2159" s="203" t="str">
        <f>CONCATENATE(SUM('Раздел 1'!F49:F49),"&gt;=",SUM('Раздел 1'!F50:F51))</f>
        <v>0&gt;=0</v>
      </c>
    </row>
    <row r="2160" spans="1:5" s="123" customFormat="1">
      <c r="A2160" s="201" t="str">
        <f>IF((SUM('Раздел 1'!O49:O49)&gt;=SUM('Раздел 1'!O50:O51)),"","Неверно!")</f>
        <v/>
      </c>
      <c r="B2160" s="202" t="s">
        <v>10226</v>
      </c>
      <c r="C2160" s="203" t="s">
        <v>505</v>
      </c>
      <c r="D2160" s="203" t="s">
        <v>2272</v>
      </c>
      <c r="E2160" s="203" t="str">
        <f>CONCATENATE(SUM('Раздел 1'!O49:O49),"&gt;=",SUM('Раздел 1'!O50:O51))</f>
        <v>0&gt;=0</v>
      </c>
    </row>
    <row r="2161" spans="1:5" s="123" customFormat="1">
      <c r="A2161" s="201" t="str">
        <f>IF((SUM('Раздел 1'!G49:G49)&gt;=SUM('Раздел 1'!G50:G51)),"","Неверно!")</f>
        <v/>
      </c>
      <c r="B2161" s="202" t="s">
        <v>10226</v>
      </c>
      <c r="C2161" s="203" t="s">
        <v>506</v>
      </c>
      <c r="D2161" s="203" t="s">
        <v>2272</v>
      </c>
      <c r="E2161" s="203" t="str">
        <f>CONCATENATE(SUM('Раздел 1'!G49:G49),"&gt;=",SUM('Раздел 1'!G50:G51))</f>
        <v>0&gt;=0</v>
      </c>
    </row>
    <row r="2162" spans="1:5" s="123" customFormat="1">
      <c r="A2162" s="201" t="str">
        <f>IF((SUM('Раздел 1'!H49:H49)&gt;=SUM('Раздел 1'!H50:H51)),"","Неверно!")</f>
        <v/>
      </c>
      <c r="B2162" s="202" t="s">
        <v>10226</v>
      </c>
      <c r="C2162" s="203" t="s">
        <v>507</v>
      </c>
      <c r="D2162" s="203" t="s">
        <v>2272</v>
      </c>
      <c r="E2162" s="203" t="str">
        <f>CONCATENATE(SUM('Раздел 1'!H49:H49),"&gt;=",SUM('Раздел 1'!H50:H51))</f>
        <v>0&gt;=0</v>
      </c>
    </row>
    <row r="2163" spans="1:5" s="123" customFormat="1">
      <c r="A2163" s="201" t="str">
        <f>IF((SUM('Раздел 1'!I49:I49)&gt;=SUM('Раздел 1'!I50:I51)),"","Неверно!")</f>
        <v/>
      </c>
      <c r="B2163" s="202" t="s">
        <v>10226</v>
      </c>
      <c r="C2163" s="203" t="s">
        <v>508</v>
      </c>
      <c r="D2163" s="203" t="s">
        <v>2272</v>
      </c>
      <c r="E2163" s="203" t="str">
        <f>CONCATENATE(SUM('Раздел 1'!I49:I49),"&gt;=",SUM('Раздел 1'!I50:I51))</f>
        <v>0&gt;=0</v>
      </c>
    </row>
    <row r="2164" spans="1:5" s="123" customFormat="1">
      <c r="A2164" s="201" t="str">
        <f>IF((SUM('Раздел 1'!J49:J49)&gt;=SUM('Раздел 1'!J50:J51)),"","Неверно!")</f>
        <v/>
      </c>
      <c r="B2164" s="202" t="s">
        <v>10226</v>
      </c>
      <c r="C2164" s="203" t="s">
        <v>509</v>
      </c>
      <c r="D2164" s="203" t="s">
        <v>2272</v>
      </c>
      <c r="E2164" s="203" t="str">
        <f>CONCATENATE(SUM('Раздел 1'!J49:J49),"&gt;=",SUM('Раздел 1'!J50:J51))</f>
        <v>0&gt;=0</v>
      </c>
    </row>
    <row r="2165" spans="1:5" s="123" customFormat="1">
      <c r="A2165" s="201" t="str">
        <f>IF((SUM('Раздел 1'!K49:K49)&gt;=SUM('Раздел 1'!K50:K51)),"","Неверно!")</f>
        <v/>
      </c>
      <c r="B2165" s="202" t="s">
        <v>10226</v>
      </c>
      <c r="C2165" s="203" t="s">
        <v>510</v>
      </c>
      <c r="D2165" s="203" t="s">
        <v>2272</v>
      </c>
      <c r="E2165" s="203" t="str">
        <f>CONCATENATE(SUM('Раздел 1'!K49:K49),"&gt;=",SUM('Раздел 1'!K50:K51))</f>
        <v>0&gt;=0</v>
      </c>
    </row>
    <row r="2166" spans="1:5" s="123" customFormat="1">
      <c r="A2166" s="201" t="str">
        <f>IF((SUM('Раздел 1'!L49:L49)&gt;=SUM('Раздел 1'!L50:L51)),"","Неверно!")</f>
        <v/>
      </c>
      <c r="B2166" s="202" t="s">
        <v>10226</v>
      </c>
      <c r="C2166" s="203" t="s">
        <v>511</v>
      </c>
      <c r="D2166" s="203" t="s">
        <v>2272</v>
      </c>
      <c r="E2166" s="203" t="str">
        <f>CONCATENATE(SUM('Раздел 1'!L49:L49),"&gt;=",SUM('Раздел 1'!L50:L51))</f>
        <v>0&gt;=0</v>
      </c>
    </row>
    <row r="2167" spans="1:5" s="123" customFormat="1">
      <c r="A2167" s="201" t="str">
        <f>IF((SUM('Раздел 1'!M49:M49)&gt;=SUM('Раздел 1'!M50:M51)),"","Неверно!")</f>
        <v/>
      </c>
      <c r="B2167" s="202" t="s">
        <v>10226</v>
      </c>
      <c r="C2167" s="203" t="s">
        <v>512</v>
      </c>
      <c r="D2167" s="203" t="s">
        <v>2272</v>
      </c>
      <c r="E2167" s="203" t="str">
        <f>CONCATENATE(SUM('Раздел 1'!M49:M49),"&gt;=",SUM('Раздел 1'!M50:M51))</f>
        <v>0&gt;=0</v>
      </c>
    </row>
    <row r="2168" spans="1:5" s="123" customFormat="1">
      <c r="A2168" s="201" t="str">
        <f>IF((SUM('Раздел 1'!N49:N49)&gt;=SUM('Раздел 1'!N50:N51)),"","Неверно!")</f>
        <v/>
      </c>
      <c r="B2168" s="202" t="s">
        <v>10226</v>
      </c>
      <c r="C2168" s="203" t="s">
        <v>513</v>
      </c>
      <c r="D2168" s="203" t="s">
        <v>2272</v>
      </c>
      <c r="E2168" s="203" t="str">
        <f>CONCATENATE(SUM('Раздел 1'!N49:N49),"&gt;=",SUM('Раздел 1'!N50:N51))</f>
        <v>0&gt;=0</v>
      </c>
    </row>
    <row r="2169" spans="1:5" s="123" customFormat="1">
      <c r="A2169" s="201" t="str">
        <f>IF((SUM('Раздел 1'!F10:F10)=SUM('Раздел 1'!G10:J10)),"","Неверно!")</f>
        <v/>
      </c>
      <c r="B2169" s="202" t="s">
        <v>10227</v>
      </c>
      <c r="C2169" s="203" t="s">
        <v>443</v>
      </c>
      <c r="D2169" s="203" t="s">
        <v>2271</v>
      </c>
      <c r="E2169" s="203" t="str">
        <f>CONCATENATE(SUM('Раздел 1'!F10:F10),"=",SUM('Раздел 1'!G10:J10))</f>
        <v>2=2</v>
      </c>
    </row>
    <row r="2170" spans="1:5" s="123" customFormat="1">
      <c r="A2170" s="201" t="str">
        <f>IF((SUM('Раздел 1'!F19:F19)=SUM('Раздел 1'!G19:J19)),"","Неверно!")</f>
        <v/>
      </c>
      <c r="B2170" s="202" t="s">
        <v>10227</v>
      </c>
      <c r="C2170" s="203" t="s">
        <v>444</v>
      </c>
      <c r="D2170" s="203" t="s">
        <v>2271</v>
      </c>
      <c r="E2170" s="203" t="str">
        <f>CONCATENATE(SUM('Раздел 1'!F19:F19),"=",SUM('Раздел 1'!G19:J19))</f>
        <v>0=0</v>
      </c>
    </row>
    <row r="2171" spans="1:5" s="123" customFormat="1">
      <c r="A2171" s="201" t="str">
        <f>IF((SUM('Раздел 1'!F20:F20)=SUM('Раздел 1'!G20:J20)),"","Неверно!")</f>
        <v/>
      </c>
      <c r="B2171" s="202" t="s">
        <v>10227</v>
      </c>
      <c r="C2171" s="203" t="s">
        <v>445</v>
      </c>
      <c r="D2171" s="203" t="s">
        <v>2271</v>
      </c>
      <c r="E2171" s="203" t="str">
        <f>CONCATENATE(SUM('Раздел 1'!F20:F20),"=",SUM('Раздел 1'!G20:J20))</f>
        <v>0=0</v>
      </c>
    </row>
    <row r="2172" spans="1:5" s="123" customFormat="1">
      <c r="A2172" s="201" t="str">
        <f>IF((SUM('Раздел 1'!F21:F21)=SUM('Раздел 1'!G21:J21)),"","Неверно!")</f>
        <v/>
      </c>
      <c r="B2172" s="202" t="s">
        <v>10227</v>
      </c>
      <c r="C2172" s="203" t="s">
        <v>446</v>
      </c>
      <c r="D2172" s="203" t="s">
        <v>2271</v>
      </c>
      <c r="E2172" s="203" t="str">
        <f>CONCATENATE(SUM('Раздел 1'!F21:F21),"=",SUM('Раздел 1'!G21:J21))</f>
        <v>0=0</v>
      </c>
    </row>
    <row r="2173" spans="1:5" s="123" customFormat="1">
      <c r="A2173" s="201" t="str">
        <f>IF((SUM('Раздел 1'!F22:F22)=SUM('Раздел 1'!G22:J22)),"","Неверно!")</f>
        <v/>
      </c>
      <c r="B2173" s="202" t="s">
        <v>10227</v>
      </c>
      <c r="C2173" s="203" t="s">
        <v>447</v>
      </c>
      <c r="D2173" s="203" t="s">
        <v>2271</v>
      </c>
      <c r="E2173" s="203" t="str">
        <f>CONCATENATE(SUM('Раздел 1'!F22:F22),"=",SUM('Раздел 1'!G22:J22))</f>
        <v>0=0</v>
      </c>
    </row>
    <row r="2174" spans="1:5" s="123" customFormat="1">
      <c r="A2174" s="201" t="str">
        <f>IF((SUM('Раздел 1'!F23:F23)=SUM('Раздел 1'!G23:J23)),"","Неверно!")</f>
        <v/>
      </c>
      <c r="B2174" s="202" t="s">
        <v>10227</v>
      </c>
      <c r="C2174" s="203" t="s">
        <v>448</v>
      </c>
      <c r="D2174" s="203" t="s">
        <v>2271</v>
      </c>
      <c r="E2174" s="203" t="str">
        <f>CONCATENATE(SUM('Раздел 1'!F23:F23),"=",SUM('Раздел 1'!G23:J23))</f>
        <v>0=0</v>
      </c>
    </row>
    <row r="2175" spans="1:5" s="123" customFormat="1">
      <c r="A2175" s="201" t="str">
        <f>IF((SUM('Раздел 1'!F24:F24)=SUM('Раздел 1'!G24:J24)),"","Неверно!")</f>
        <v/>
      </c>
      <c r="B2175" s="202" t="s">
        <v>10227</v>
      </c>
      <c r="C2175" s="203" t="s">
        <v>449</v>
      </c>
      <c r="D2175" s="203" t="s">
        <v>2271</v>
      </c>
      <c r="E2175" s="203" t="str">
        <f>CONCATENATE(SUM('Раздел 1'!F24:F24),"=",SUM('Раздел 1'!G24:J24))</f>
        <v>0=0</v>
      </c>
    </row>
    <row r="2176" spans="1:5" s="123" customFormat="1">
      <c r="A2176" s="201" t="str">
        <f>IF((SUM('Раздел 1'!F25:F25)=SUM('Раздел 1'!G25:J25)),"","Неверно!")</f>
        <v/>
      </c>
      <c r="B2176" s="202" t="s">
        <v>10227</v>
      </c>
      <c r="C2176" s="203" t="s">
        <v>450</v>
      </c>
      <c r="D2176" s="203" t="s">
        <v>2271</v>
      </c>
      <c r="E2176" s="203" t="str">
        <f>CONCATENATE(SUM('Раздел 1'!F25:F25),"=",SUM('Раздел 1'!G25:J25))</f>
        <v>2=2</v>
      </c>
    </row>
    <row r="2177" spans="1:5" s="123" customFormat="1">
      <c r="A2177" s="201" t="str">
        <f>IF((SUM('Раздел 1'!F26:F26)=SUM('Раздел 1'!G26:J26)),"","Неверно!")</f>
        <v/>
      </c>
      <c r="B2177" s="202" t="s">
        <v>10227</v>
      </c>
      <c r="C2177" s="203" t="s">
        <v>451</v>
      </c>
      <c r="D2177" s="203" t="s">
        <v>2271</v>
      </c>
      <c r="E2177" s="203" t="str">
        <f>CONCATENATE(SUM('Раздел 1'!F26:F26),"=",SUM('Раздел 1'!G26:J26))</f>
        <v>1=1</v>
      </c>
    </row>
    <row r="2178" spans="1:5" s="123" customFormat="1">
      <c r="A2178" s="201" t="str">
        <f>IF((SUM('Раздел 1'!F27:F27)=SUM('Раздел 1'!G27:J27)),"","Неверно!")</f>
        <v/>
      </c>
      <c r="B2178" s="202" t="s">
        <v>10227</v>
      </c>
      <c r="C2178" s="203" t="s">
        <v>452</v>
      </c>
      <c r="D2178" s="203" t="s">
        <v>2271</v>
      </c>
      <c r="E2178" s="203" t="str">
        <f>CONCATENATE(SUM('Раздел 1'!F27:F27),"=",SUM('Раздел 1'!G27:J27))</f>
        <v>0=0</v>
      </c>
    </row>
    <row r="2179" spans="1:5" s="123" customFormat="1">
      <c r="A2179" s="201" t="str">
        <f>IF((SUM('Раздел 1'!F28:F28)=SUM('Раздел 1'!G28:J28)),"","Неверно!")</f>
        <v/>
      </c>
      <c r="B2179" s="202" t="s">
        <v>10227</v>
      </c>
      <c r="C2179" s="203" t="s">
        <v>453</v>
      </c>
      <c r="D2179" s="203" t="s">
        <v>2271</v>
      </c>
      <c r="E2179" s="203" t="str">
        <f>CONCATENATE(SUM('Раздел 1'!F28:F28),"=",SUM('Раздел 1'!G28:J28))</f>
        <v>0=0</v>
      </c>
    </row>
    <row r="2180" spans="1:5" s="123" customFormat="1">
      <c r="A2180" s="201" t="str">
        <f>IF((SUM('Раздел 1'!F11:F11)=SUM('Раздел 1'!G11:J11)),"","Неверно!")</f>
        <v/>
      </c>
      <c r="B2180" s="202" t="s">
        <v>10227</v>
      </c>
      <c r="C2180" s="203" t="s">
        <v>454</v>
      </c>
      <c r="D2180" s="203" t="s">
        <v>2271</v>
      </c>
      <c r="E2180" s="203" t="str">
        <f>CONCATENATE(SUM('Раздел 1'!F11:F11),"=",SUM('Раздел 1'!G11:J11))</f>
        <v>1=1</v>
      </c>
    </row>
    <row r="2181" spans="1:5" s="123" customFormat="1">
      <c r="A2181" s="201" t="str">
        <f>IF((SUM('Раздел 1'!F29:F29)=SUM('Раздел 1'!G29:J29)),"","Неверно!")</f>
        <v/>
      </c>
      <c r="B2181" s="202" t="s">
        <v>10227</v>
      </c>
      <c r="C2181" s="203" t="s">
        <v>455</v>
      </c>
      <c r="D2181" s="203" t="s">
        <v>2271</v>
      </c>
      <c r="E2181" s="203" t="str">
        <f>CONCATENATE(SUM('Раздел 1'!F29:F29),"=",SUM('Раздел 1'!G29:J29))</f>
        <v>0=0</v>
      </c>
    </row>
    <row r="2182" spans="1:5" s="123" customFormat="1">
      <c r="A2182" s="201" t="str">
        <f>IF((SUM('Раздел 1'!F30:F30)=SUM('Раздел 1'!G30:J30)),"","Неверно!")</f>
        <v/>
      </c>
      <c r="B2182" s="202" t="s">
        <v>10227</v>
      </c>
      <c r="C2182" s="203" t="s">
        <v>456</v>
      </c>
      <c r="D2182" s="203" t="s">
        <v>2271</v>
      </c>
      <c r="E2182" s="203" t="str">
        <f>CONCATENATE(SUM('Раздел 1'!F30:F30),"=",SUM('Раздел 1'!G30:J30))</f>
        <v>0=0</v>
      </c>
    </row>
    <row r="2183" spans="1:5" s="123" customFormat="1">
      <c r="A2183" s="201" t="str">
        <f>IF((SUM('Раздел 1'!F31:F31)=SUM('Раздел 1'!G31:J31)),"","Неверно!")</f>
        <v/>
      </c>
      <c r="B2183" s="202" t="s">
        <v>10227</v>
      </c>
      <c r="C2183" s="203" t="s">
        <v>457</v>
      </c>
      <c r="D2183" s="203" t="s">
        <v>2271</v>
      </c>
      <c r="E2183" s="203" t="str">
        <f>CONCATENATE(SUM('Раздел 1'!F31:F31),"=",SUM('Раздел 1'!G31:J31))</f>
        <v>0=0</v>
      </c>
    </row>
    <row r="2184" spans="1:5" s="123" customFormat="1">
      <c r="A2184" s="201" t="str">
        <f>IF((SUM('Раздел 1'!F32:F32)=SUM('Раздел 1'!G32:J32)),"","Неверно!")</f>
        <v/>
      </c>
      <c r="B2184" s="202" t="s">
        <v>10227</v>
      </c>
      <c r="C2184" s="203" t="s">
        <v>458</v>
      </c>
      <c r="D2184" s="203" t="s">
        <v>2271</v>
      </c>
      <c r="E2184" s="203" t="str">
        <f>CONCATENATE(SUM('Раздел 1'!F32:F32),"=",SUM('Раздел 1'!G32:J32))</f>
        <v>0=0</v>
      </c>
    </row>
    <row r="2185" spans="1:5" s="123" customFormat="1">
      <c r="A2185" s="201" t="str">
        <f>IF((SUM('Раздел 1'!F33:F33)=SUM('Раздел 1'!G33:J33)),"","Неверно!")</f>
        <v/>
      </c>
      <c r="B2185" s="202" t="s">
        <v>10227</v>
      </c>
      <c r="C2185" s="203" t="s">
        <v>459</v>
      </c>
      <c r="D2185" s="203" t="s">
        <v>2271</v>
      </c>
      <c r="E2185" s="203" t="str">
        <f>CONCATENATE(SUM('Раздел 1'!F33:F33),"=",SUM('Раздел 1'!G33:J33))</f>
        <v>0=0</v>
      </c>
    </row>
    <row r="2186" spans="1:5" s="123" customFormat="1">
      <c r="A2186" s="201" t="str">
        <f>IF((SUM('Раздел 1'!F34:F34)=SUM('Раздел 1'!G34:J34)),"","Неверно!")</f>
        <v/>
      </c>
      <c r="B2186" s="202" t="s">
        <v>10227</v>
      </c>
      <c r="C2186" s="203" t="s">
        <v>460</v>
      </c>
      <c r="D2186" s="203" t="s">
        <v>2271</v>
      </c>
      <c r="E2186" s="203" t="str">
        <f>CONCATENATE(SUM('Раздел 1'!F34:F34),"=",SUM('Раздел 1'!G34:J34))</f>
        <v>0=0</v>
      </c>
    </row>
    <row r="2187" spans="1:5" s="123" customFormat="1">
      <c r="A2187" s="201" t="str">
        <f>IF((SUM('Раздел 1'!F35:F35)=SUM('Раздел 1'!G35:J35)),"","Неверно!")</f>
        <v/>
      </c>
      <c r="B2187" s="202" t="s">
        <v>10227</v>
      </c>
      <c r="C2187" s="203" t="s">
        <v>461</v>
      </c>
      <c r="D2187" s="203" t="s">
        <v>2271</v>
      </c>
      <c r="E2187" s="203" t="str">
        <f>CONCATENATE(SUM('Раздел 1'!F35:F35),"=",SUM('Раздел 1'!G35:J35))</f>
        <v>0=0</v>
      </c>
    </row>
    <row r="2188" spans="1:5" s="123" customFormat="1">
      <c r="A2188" s="201" t="str">
        <f>IF((SUM('Раздел 1'!F36:F36)=SUM('Раздел 1'!G36:J36)),"","Неверно!")</f>
        <v/>
      </c>
      <c r="B2188" s="202" t="s">
        <v>10227</v>
      </c>
      <c r="C2188" s="203" t="s">
        <v>462</v>
      </c>
      <c r="D2188" s="203" t="s">
        <v>2271</v>
      </c>
      <c r="E2188" s="203" t="str">
        <f>CONCATENATE(SUM('Раздел 1'!F36:F36),"=",SUM('Раздел 1'!G36:J36))</f>
        <v>0=0</v>
      </c>
    </row>
    <row r="2189" spans="1:5" s="123" customFormat="1">
      <c r="A2189" s="201" t="str">
        <f>IF((SUM('Раздел 1'!F37:F37)=SUM('Раздел 1'!G37:J37)),"","Неверно!")</f>
        <v/>
      </c>
      <c r="B2189" s="202" t="s">
        <v>10227</v>
      </c>
      <c r="C2189" s="203" t="s">
        <v>463</v>
      </c>
      <c r="D2189" s="203" t="s">
        <v>2271</v>
      </c>
      <c r="E2189" s="203" t="str">
        <f>CONCATENATE(SUM('Раздел 1'!F37:F37),"=",SUM('Раздел 1'!G37:J37))</f>
        <v>0=0</v>
      </c>
    </row>
    <row r="2190" spans="1:5" s="123" customFormat="1">
      <c r="A2190" s="201" t="str">
        <f>IF((SUM('Раздел 1'!F38:F38)=SUM('Раздел 1'!G38:J38)),"","Неверно!")</f>
        <v/>
      </c>
      <c r="B2190" s="202" t="s">
        <v>10227</v>
      </c>
      <c r="C2190" s="203" t="s">
        <v>464</v>
      </c>
      <c r="D2190" s="203" t="s">
        <v>2271</v>
      </c>
      <c r="E2190" s="203" t="str">
        <f>CONCATENATE(SUM('Раздел 1'!F38:F38),"=",SUM('Раздел 1'!G38:J38))</f>
        <v>0=0</v>
      </c>
    </row>
    <row r="2191" spans="1:5" s="123" customFormat="1">
      <c r="A2191" s="201" t="str">
        <f>IF((SUM('Раздел 1'!F12:F12)=SUM('Раздел 1'!G12:J12)),"","Неверно!")</f>
        <v/>
      </c>
      <c r="B2191" s="202" t="s">
        <v>10227</v>
      </c>
      <c r="C2191" s="203" t="s">
        <v>465</v>
      </c>
      <c r="D2191" s="203" t="s">
        <v>2271</v>
      </c>
      <c r="E2191" s="203" t="str">
        <f>CONCATENATE(SUM('Раздел 1'!F12:F12),"=",SUM('Раздел 1'!G12:J12))</f>
        <v>0=0</v>
      </c>
    </row>
    <row r="2192" spans="1:5" s="123" customFormat="1">
      <c r="A2192" s="201" t="str">
        <f>IF((SUM('Раздел 1'!F39:F39)=SUM('Раздел 1'!G39:J39)),"","Неверно!")</f>
        <v/>
      </c>
      <c r="B2192" s="202" t="s">
        <v>10227</v>
      </c>
      <c r="C2192" s="203" t="s">
        <v>466</v>
      </c>
      <c r="D2192" s="203" t="s">
        <v>2271</v>
      </c>
      <c r="E2192" s="203" t="str">
        <f>CONCATENATE(SUM('Раздел 1'!F39:F39),"=",SUM('Раздел 1'!G39:J39))</f>
        <v>0=0</v>
      </c>
    </row>
    <row r="2193" spans="1:5" s="123" customFormat="1">
      <c r="A2193" s="201" t="str">
        <f>IF((SUM('Раздел 1'!F40:F40)=SUM('Раздел 1'!G40:J40)),"","Неверно!")</f>
        <v/>
      </c>
      <c r="B2193" s="202" t="s">
        <v>10227</v>
      </c>
      <c r="C2193" s="203" t="s">
        <v>467</v>
      </c>
      <c r="D2193" s="203" t="s">
        <v>2271</v>
      </c>
      <c r="E2193" s="203" t="str">
        <f>CONCATENATE(SUM('Раздел 1'!F40:F40),"=",SUM('Раздел 1'!G40:J40))</f>
        <v>0=0</v>
      </c>
    </row>
    <row r="2194" spans="1:5" s="123" customFormat="1">
      <c r="A2194" s="201" t="str">
        <f>IF((SUM('Раздел 1'!F41:F41)=SUM('Раздел 1'!G41:J41)),"","Неверно!")</f>
        <v/>
      </c>
      <c r="B2194" s="202" t="s">
        <v>10227</v>
      </c>
      <c r="C2194" s="203" t="s">
        <v>468</v>
      </c>
      <c r="D2194" s="203" t="s">
        <v>2271</v>
      </c>
      <c r="E2194" s="203" t="str">
        <f>CONCATENATE(SUM('Раздел 1'!F41:F41),"=",SUM('Раздел 1'!G41:J41))</f>
        <v>0=0</v>
      </c>
    </row>
    <row r="2195" spans="1:5" s="123" customFormat="1">
      <c r="A2195" s="201" t="str">
        <f>IF((SUM('Раздел 1'!F42:F42)=SUM('Раздел 1'!G42:J42)),"","Неверно!")</f>
        <v/>
      </c>
      <c r="B2195" s="202" t="s">
        <v>10227</v>
      </c>
      <c r="C2195" s="203" t="s">
        <v>469</v>
      </c>
      <c r="D2195" s="203" t="s">
        <v>2271</v>
      </c>
      <c r="E2195" s="203" t="str">
        <f>CONCATENATE(SUM('Раздел 1'!F42:F42),"=",SUM('Раздел 1'!G42:J42))</f>
        <v>0=0</v>
      </c>
    </row>
    <row r="2196" spans="1:5" s="123" customFormat="1">
      <c r="A2196" s="201" t="str">
        <f>IF((SUM('Раздел 1'!F43:F43)=SUM('Раздел 1'!G43:J43)),"","Неверно!")</f>
        <v/>
      </c>
      <c r="B2196" s="202" t="s">
        <v>10227</v>
      </c>
      <c r="C2196" s="203" t="s">
        <v>470</v>
      </c>
      <c r="D2196" s="203" t="s">
        <v>2271</v>
      </c>
      <c r="E2196" s="203" t="str">
        <f>CONCATENATE(SUM('Раздел 1'!F43:F43),"=",SUM('Раздел 1'!G43:J43))</f>
        <v>0=0</v>
      </c>
    </row>
    <row r="2197" spans="1:5" s="123" customFormat="1">
      <c r="A2197" s="201" t="str">
        <f>IF((SUM('Раздел 1'!F44:F44)=SUM('Раздел 1'!G44:J44)),"","Неверно!")</f>
        <v/>
      </c>
      <c r="B2197" s="202" t="s">
        <v>10227</v>
      </c>
      <c r="C2197" s="203" t="s">
        <v>471</v>
      </c>
      <c r="D2197" s="203" t="s">
        <v>2271</v>
      </c>
      <c r="E2197" s="203" t="str">
        <f>CONCATENATE(SUM('Раздел 1'!F44:F44),"=",SUM('Раздел 1'!G44:J44))</f>
        <v>0=0</v>
      </c>
    </row>
    <row r="2198" spans="1:5" s="123" customFormat="1">
      <c r="A2198" s="201" t="str">
        <f>IF((SUM('Раздел 1'!F45:F45)=SUM('Раздел 1'!G45:J45)),"","Неверно!")</f>
        <v/>
      </c>
      <c r="B2198" s="202" t="s">
        <v>10227</v>
      </c>
      <c r="C2198" s="203" t="s">
        <v>472</v>
      </c>
      <c r="D2198" s="203" t="s">
        <v>2271</v>
      </c>
      <c r="E2198" s="203" t="str">
        <f>CONCATENATE(SUM('Раздел 1'!F45:F45),"=",SUM('Раздел 1'!G45:J45))</f>
        <v>0=0</v>
      </c>
    </row>
    <row r="2199" spans="1:5" s="123" customFormat="1">
      <c r="A2199" s="201" t="str">
        <f>IF((SUM('Раздел 1'!F46:F46)=SUM('Раздел 1'!G46:J46)),"","Неверно!")</f>
        <v/>
      </c>
      <c r="B2199" s="202" t="s">
        <v>10227</v>
      </c>
      <c r="C2199" s="203" t="s">
        <v>473</v>
      </c>
      <c r="D2199" s="203" t="s">
        <v>2271</v>
      </c>
      <c r="E2199" s="203" t="str">
        <f>CONCATENATE(SUM('Раздел 1'!F46:F46),"=",SUM('Раздел 1'!G46:J46))</f>
        <v>0=0</v>
      </c>
    </row>
    <row r="2200" spans="1:5" s="123" customFormat="1">
      <c r="A2200" s="201" t="str">
        <f>IF((SUM('Раздел 1'!F47:F47)=SUM('Раздел 1'!G47:J47)),"","Неверно!")</f>
        <v/>
      </c>
      <c r="B2200" s="202" t="s">
        <v>10227</v>
      </c>
      <c r="C2200" s="203" t="s">
        <v>474</v>
      </c>
      <c r="D2200" s="203" t="s">
        <v>2271</v>
      </c>
      <c r="E2200" s="203" t="str">
        <f>CONCATENATE(SUM('Раздел 1'!F47:F47),"=",SUM('Раздел 1'!G47:J47))</f>
        <v>0=0</v>
      </c>
    </row>
    <row r="2201" spans="1:5" s="123" customFormat="1">
      <c r="A2201" s="201" t="str">
        <f>IF((SUM('Раздел 1'!F48:F48)=SUM('Раздел 1'!G48:J48)),"","Неверно!")</f>
        <v/>
      </c>
      <c r="B2201" s="202" t="s">
        <v>10227</v>
      </c>
      <c r="C2201" s="203" t="s">
        <v>475</v>
      </c>
      <c r="D2201" s="203" t="s">
        <v>2271</v>
      </c>
      <c r="E2201" s="203" t="str">
        <f>CONCATENATE(SUM('Раздел 1'!F48:F48),"=",SUM('Раздел 1'!G48:J48))</f>
        <v>0=0</v>
      </c>
    </row>
    <row r="2202" spans="1:5" s="123" customFormat="1">
      <c r="A2202" s="201" t="str">
        <f>IF((SUM('Раздел 1'!F13:F13)=SUM('Раздел 1'!G13:J13)),"","Неверно!")</f>
        <v/>
      </c>
      <c r="B2202" s="202" t="s">
        <v>10227</v>
      </c>
      <c r="C2202" s="203" t="s">
        <v>476</v>
      </c>
      <c r="D2202" s="203" t="s">
        <v>2271</v>
      </c>
      <c r="E2202" s="203" t="str">
        <f>CONCATENATE(SUM('Раздел 1'!F13:F13),"=",SUM('Раздел 1'!G13:J13))</f>
        <v>0=0</v>
      </c>
    </row>
    <row r="2203" spans="1:5" s="123" customFormat="1">
      <c r="A2203" s="201" t="str">
        <f>IF((SUM('Раздел 1'!F49:F49)=SUM('Раздел 1'!G49:J49)),"","Неверно!")</f>
        <v/>
      </c>
      <c r="B2203" s="202" t="s">
        <v>10227</v>
      </c>
      <c r="C2203" s="203" t="s">
        <v>477</v>
      </c>
      <c r="D2203" s="203" t="s">
        <v>2271</v>
      </c>
      <c r="E2203" s="203" t="str">
        <f>CONCATENATE(SUM('Раздел 1'!F49:F49),"=",SUM('Раздел 1'!G49:J49))</f>
        <v>0=0</v>
      </c>
    </row>
    <row r="2204" spans="1:5" s="123" customFormat="1">
      <c r="A2204" s="201" t="str">
        <f>IF((SUM('Раздел 1'!F50:F50)=SUM('Раздел 1'!G50:J50)),"","Неверно!")</f>
        <v/>
      </c>
      <c r="B2204" s="202" t="s">
        <v>10227</v>
      </c>
      <c r="C2204" s="203" t="s">
        <v>478</v>
      </c>
      <c r="D2204" s="203" t="s">
        <v>2271</v>
      </c>
      <c r="E2204" s="203" t="str">
        <f>CONCATENATE(SUM('Раздел 1'!F50:F50),"=",SUM('Раздел 1'!G50:J50))</f>
        <v>0=0</v>
      </c>
    </row>
    <row r="2205" spans="1:5" s="123" customFormat="1">
      <c r="A2205" s="201" t="str">
        <f>IF((SUM('Раздел 1'!F51:F51)=SUM('Раздел 1'!G51:J51)),"","Неверно!")</f>
        <v/>
      </c>
      <c r="B2205" s="202" t="s">
        <v>10227</v>
      </c>
      <c r="C2205" s="203" t="s">
        <v>479</v>
      </c>
      <c r="D2205" s="203" t="s">
        <v>2271</v>
      </c>
      <c r="E2205" s="203" t="str">
        <f>CONCATENATE(SUM('Раздел 1'!F51:F51),"=",SUM('Раздел 1'!G51:J51))</f>
        <v>0=0</v>
      </c>
    </row>
    <row r="2206" spans="1:5" s="123" customFormat="1">
      <c r="A2206" s="201" t="str">
        <f>IF((SUM('Раздел 1'!F52:F52)=SUM('Раздел 1'!G52:J52)),"","Неверно!")</f>
        <v/>
      </c>
      <c r="B2206" s="202" t="s">
        <v>10227</v>
      </c>
      <c r="C2206" s="203" t="s">
        <v>480</v>
      </c>
      <c r="D2206" s="203" t="s">
        <v>2271</v>
      </c>
      <c r="E2206" s="203" t="str">
        <f>CONCATENATE(SUM('Раздел 1'!F52:F52),"=",SUM('Раздел 1'!G52:J52))</f>
        <v>0=0</v>
      </c>
    </row>
    <row r="2207" spans="1:5" s="123" customFormat="1">
      <c r="A2207" s="201" t="str">
        <f>IF((SUM('Раздел 1'!F53:F53)=SUM('Раздел 1'!G53:J53)),"","Неверно!")</f>
        <v/>
      </c>
      <c r="B2207" s="202" t="s">
        <v>10227</v>
      </c>
      <c r="C2207" s="203" t="s">
        <v>481</v>
      </c>
      <c r="D2207" s="203" t="s">
        <v>2271</v>
      </c>
      <c r="E2207" s="203" t="str">
        <f>CONCATENATE(SUM('Раздел 1'!F53:F53),"=",SUM('Раздел 1'!G53:J53))</f>
        <v>0=0</v>
      </c>
    </row>
    <row r="2208" spans="1:5" s="123" customFormat="1">
      <c r="A2208" s="201" t="str">
        <f>IF((SUM('Раздел 1'!F54:F54)=SUM('Раздел 1'!G54:J54)),"","Неверно!")</f>
        <v/>
      </c>
      <c r="B2208" s="202" t="s">
        <v>10227</v>
      </c>
      <c r="C2208" s="203" t="s">
        <v>482</v>
      </c>
      <c r="D2208" s="203" t="s">
        <v>2271</v>
      </c>
      <c r="E2208" s="203" t="str">
        <f>CONCATENATE(SUM('Раздел 1'!F54:F54),"=",SUM('Раздел 1'!G54:J54))</f>
        <v>0=0</v>
      </c>
    </row>
    <row r="2209" spans="1:5" s="123" customFormat="1">
      <c r="A2209" s="201" t="str">
        <f>IF((SUM('Раздел 1'!F55:F55)=SUM('Раздел 1'!G55:J55)),"","Неверно!")</f>
        <v/>
      </c>
      <c r="B2209" s="202" t="s">
        <v>10227</v>
      </c>
      <c r="C2209" s="203" t="s">
        <v>483</v>
      </c>
      <c r="D2209" s="203" t="s">
        <v>2271</v>
      </c>
      <c r="E2209" s="203" t="str">
        <f>CONCATENATE(SUM('Раздел 1'!F55:F55),"=",SUM('Раздел 1'!G55:J55))</f>
        <v>0=0</v>
      </c>
    </row>
    <row r="2210" spans="1:5" s="123" customFormat="1">
      <c r="A2210" s="201" t="str">
        <f>IF((SUM('Раздел 1'!F56:F56)=SUM('Раздел 1'!G56:J56)),"","Неверно!")</f>
        <v/>
      </c>
      <c r="B2210" s="202" t="s">
        <v>10227</v>
      </c>
      <c r="C2210" s="203" t="s">
        <v>484</v>
      </c>
      <c r="D2210" s="203" t="s">
        <v>2271</v>
      </c>
      <c r="E2210" s="203" t="str">
        <f>CONCATENATE(SUM('Раздел 1'!F56:F56),"=",SUM('Раздел 1'!G56:J56))</f>
        <v>0=0</v>
      </c>
    </row>
    <row r="2211" spans="1:5" s="123" customFormat="1">
      <c r="A2211" s="201" t="str">
        <f>IF((SUM('Раздел 1'!F57:F57)=SUM('Раздел 1'!G57:J57)),"","Неверно!")</f>
        <v/>
      </c>
      <c r="B2211" s="202" t="s">
        <v>10227</v>
      </c>
      <c r="C2211" s="203" t="s">
        <v>485</v>
      </c>
      <c r="D2211" s="203" t="s">
        <v>2271</v>
      </c>
      <c r="E2211" s="203" t="str">
        <f>CONCATENATE(SUM('Раздел 1'!F57:F57),"=",SUM('Раздел 1'!G57:J57))</f>
        <v>0=0</v>
      </c>
    </row>
    <row r="2212" spans="1:5" s="123" customFormat="1">
      <c r="A2212" s="201" t="str">
        <f>IF((SUM('Раздел 1'!F14:F14)=SUM('Раздел 1'!G14:J14)),"","Неверно!")</f>
        <v/>
      </c>
      <c r="B2212" s="202" t="s">
        <v>10227</v>
      </c>
      <c r="C2212" s="203" t="s">
        <v>486</v>
      </c>
      <c r="D2212" s="203" t="s">
        <v>2271</v>
      </c>
      <c r="E2212" s="203" t="str">
        <f>CONCATENATE(SUM('Раздел 1'!F14:F14),"=",SUM('Раздел 1'!G14:J14))</f>
        <v>0=0</v>
      </c>
    </row>
    <row r="2213" spans="1:5" s="123" customFormat="1">
      <c r="A2213" s="201" t="str">
        <f>IF((SUM('Раздел 1'!F15:F15)=SUM('Раздел 1'!G15:J15)),"","Неверно!")</f>
        <v/>
      </c>
      <c r="B2213" s="202" t="s">
        <v>10227</v>
      </c>
      <c r="C2213" s="203" t="s">
        <v>487</v>
      </c>
      <c r="D2213" s="203" t="s">
        <v>2271</v>
      </c>
      <c r="E2213" s="203" t="str">
        <f>CONCATENATE(SUM('Раздел 1'!F15:F15),"=",SUM('Раздел 1'!G15:J15))</f>
        <v>0=0</v>
      </c>
    </row>
    <row r="2214" spans="1:5" s="123" customFormat="1">
      <c r="A2214" s="201" t="str">
        <f>IF((SUM('Раздел 1'!F16:F16)=SUM('Раздел 1'!G16:J16)),"","Неверно!")</f>
        <v/>
      </c>
      <c r="B2214" s="202" t="s">
        <v>10227</v>
      </c>
      <c r="C2214" s="203" t="s">
        <v>488</v>
      </c>
      <c r="D2214" s="203" t="s">
        <v>2271</v>
      </c>
      <c r="E2214" s="203" t="str">
        <f>CONCATENATE(SUM('Раздел 1'!F16:F16),"=",SUM('Раздел 1'!G16:J16))</f>
        <v>0=0</v>
      </c>
    </row>
    <row r="2215" spans="1:5" s="123" customFormat="1">
      <c r="A2215" s="201" t="str">
        <f>IF((SUM('Раздел 1'!F17:F17)=SUM('Раздел 1'!G17:J17)),"","Неверно!")</f>
        <v/>
      </c>
      <c r="B2215" s="202" t="s">
        <v>10227</v>
      </c>
      <c r="C2215" s="203" t="s">
        <v>489</v>
      </c>
      <c r="D2215" s="203" t="s">
        <v>2271</v>
      </c>
      <c r="E2215" s="203" t="str">
        <f>CONCATENATE(SUM('Раздел 1'!F17:F17),"=",SUM('Раздел 1'!G17:J17))</f>
        <v>0=0</v>
      </c>
    </row>
    <row r="2216" spans="1:5" s="123" customFormat="1">
      <c r="A2216" s="201" t="str">
        <f>IF((SUM('Раздел 1'!F18:F18)=SUM('Раздел 1'!G18:J18)),"","Неверно!")</f>
        <v/>
      </c>
      <c r="B2216" s="202" t="s">
        <v>10227</v>
      </c>
      <c r="C2216" s="203" t="s">
        <v>490</v>
      </c>
      <c r="D2216" s="203" t="s">
        <v>2271</v>
      </c>
      <c r="E2216" s="203" t="str">
        <f>CONCATENATE(SUM('Раздел 1'!F18:F18),"=",SUM('Раздел 1'!G18:J18))</f>
        <v>0=0</v>
      </c>
    </row>
    <row r="2217" spans="1:5" s="123" customFormat="1">
      <c r="A2217" s="201" t="str">
        <f>IF((SUM('Раздел 6'!P10:P10)&lt;=SUM('Раздел 6'!E10:F10)),"","Неверно!")</f>
        <v/>
      </c>
      <c r="B2217" s="202" t="s">
        <v>10228</v>
      </c>
      <c r="C2217" s="203" t="s">
        <v>2211</v>
      </c>
      <c r="D2217" s="203" t="s">
        <v>2212</v>
      </c>
      <c r="E2217" s="203" t="str">
        <f>CONCATENATE(SUM('Раздел 6'!P10:P10),"&lt;=",SUM('Раздел 6'!E10:F10))</f>
        <v>0&lt;=0</v>
      </c>
    </row>
    <row r="2218" spans="1:5" s="123" customFormat="1">
      <c r="A2218" s="201" t="str">
        <f>IF((SUM('Раздел 6'!P19:P19)&lt;=SUM('Раздел 6'!E19:F19)),"","Неверно!")</f>
        <v/>
      </c>
      <c r="B2218" s="202" t="s">
        <v>10228</v>
      </c>
      <c r="C2218" s="203" t="s">
        <v>2213</v>
      </c>
      <c r="D2218" s="203" t="s">
        <v>2212</v>
      </c>
      <c r="E2218" s="203" t="str">
        <f>CONCATENATE(SUM('Раздел 6'!P19:P19),"&lt;=",SUM('Раздел 6'!E19:F19))</f>
        <v>0&lt;=0</v>
      </c>
    </row>
    <row r="2219" spans="1:5" s="123" customFormat="1">
      <c r="A2219" s="201" t="str">
        <f>IF((SUM('Раздел 6'!P20:P20)&lt;=SUM('Раздел 6'!E20:F20)),"","Неверно!")</f>
        <v/>
      </c>
      <c r="B2219" s="202" t="s">
        <v>10228</v>
      </c>
      <c r="C2219" s="203" t="s">
        <v>2214</v>
      </c>
      <c r="D2219" s="203" t="s">
        <v>2212</v>
      </c>
      <c r="E2219" s="203" t="str">
        <f>CONCATENATE(SUM('Раздел 6'!P20:P20),"&lt;=",SUM('Раздел 6'!E20:F20))</f>
        <v>0&lt;=0</v>
      </c>
    </row>
    <row r="2220" spans="1:5" s="123" customFormat="1">
      <c r="A2220" s="201" t="str">
        <f>IF((SUM('Раздел 6'!P21:P21)&lt;=SUM('Раздел 6'!E21:F21)),"","Неверно!")</f>
        <v/>
      </c>
      <c r="B2220" s="202" t="s">
        <v>10228</v>
      </c>
      <c r="C2220" s="203" t="s">
        <v>2215</v>
      </c>
      <c r="D2220" s="203" t="s">
        <v>2212</v>
      </c>
      <c r="E2220" s="203" t="str">
        <f>CONCATENATE(SUM('Раздел 6'!P21:P21),"&lt;=",SUM('Раздел 6'!E21:F21))</f>
        <v>0&lt;=0</v>
      </c>
    </row>
    <row r="2221" spans="1:5" s="123" customFormat="1">
      <c r="A2221" s="201" t="str">
        <f>IF((SUM('Раздел 6'!P22:P22)&lt;=SUM('Раздел 6'!E22:F22)),"","Неверно!")</f>
        <v/>
      </c>
      <c r="B2221" s="202" t="s">
        <v>10228</v>
      </c>
      <c r="C2221" s="203" t="s">
        <v>2216</v>
      </c>
      <c r="D2221" s="203" t="s">
        <v>2212</v>
      </c>
      <c r="E2221" s="203" t="str">
        <f>CONCATENATE(SUM('Раздел 6'!P22:P22),"&lt;=",SUM('Раздел 6'!E22:F22))</f>
        <v>0&lt;=0</v>
      </c>
    </row>
    <row r="2222" spans="1:5" s="123" customFormat="1">
      <c r="A2222" s="201" t="str">
        <f>IF((SUM('Раздел 6'!P23:P23)&lt;=SUM('Раздел 6'!E23:F23)),"","Неверно!")</f>
        <v/>
      </c>
      <c r="B2222" s="202" t="s">
        <v>10228</v>
      </c>
      <c r="C2222" s="203" t="s">
        <v>2217</v>
      </c>
      <c r="D2222" s="203" t="s">
        <v>2212</v>
      </c>
      <c r="E2222" s="203" t="str">
        <f>CONCATENATE(SUM('Раздел 6'!P23:P23),"&lt;=",SUM('Раздел 6'!E23:F23))</f>
        <v>0&lt;=0</v>
      </c>
    </row>
    <row r="2223" spans="1:5" s="123" customFormat="1">
      <c r="A2223" s="201" t="str">
        <f>IF((SUM('Раздел 6'!P24:P24)&lt;=SUM('Раздел 6'!E24:F24)),"","Неверно!")</f>
        <v/>
      </c>
      <c r="B2223" s="202" t="s">
        <v>10228</v>
      </c>
      <c r="C2223" s="203" t="s">
        <v>2218</v>
      </c>
      <c r="D2223" s="203" t="s">
        <v>2212</v>
      </c>
      <c r="E2223" s="203" t="str">
        <f>CONCATENATE(SUM('Раздел 6'!P24:P24),"&lt;=",SUM('Раздел 6'!E24:F24))</f>
        <v>0&lt;=0</v>
      </c>
    </row>
    <row r="2224" spans="1:5" s="123" customFormat="1">
      <c r="A2224" s="201" t="str">
        <f>IF((SUM('Раздел 6'!P25:P25)&lt;=SUM('Раздел 6'!E25:F25)),"","Неверно!")</f>
        <v/>
      </c>
      <c r="B2224" s="202" t="s">
        <v>10228</v>
      </c>
      <c r="C2224" s="203" t="s">
        <v>2219</v>
      </c>
      <c r="D2224" s="203" t="s">
        <v>2212</v>
      </c>
      <c r="E2224" s="203" t="str">
        <f>CONCATENATE(SUM('Раздел 6'!P25:P25),"&lt;=",SUM('Раздел 6'!E25:F25))</f>
        <v>0&lt;=0</v>
      </c>
    </row>
    <row r="2225" spans="1:5" s="123" customFormat="1">
      <c r="A2225" s="201" t="str">
        <f>IF((SUM('Раздел 6'!P26:P26)&lt;=SUM('Раздел 6'!E26:F26)),"","Неверно!")</f>
        <v/>
      </c>
      <c r="B2225" s="202" t="s">
        <v>10228</v>
      </c>
      <c r="C2225" s="203" t="s">
        <v>2220</v>
      </c>
      <c r="D2225" s="203" t="s">
        <v>2212</v>
      </c>
      <c r="E2225" s="203" t="str">
        <f>CONCATENATE(SUM('Раздел 6'!P26:P26),"&lt;=",SUM('Раздел 6'!E26:F26))</f>
        <v>0&lt;=0</v>
      </c>
    </row>
    <row r="2226" spans="1:5" s="123" customFormat="1">
      <c r="A2226" s="201" t="str">
        <f>IF((SUM('Раздел 6'!P27:P27)&lt;=SUM('Раздел 6'!E27:F27)),"","Неверно!")</f>
        <v/>
      </c>
      <c r="B2226" s="202" t="s">
        <v>10228</v>
      </c>
      <c r="C2226" s="203" t="s">
        <v>2221</v>
      </c>
      <c r="D2226" s="203" t="s">
        <v>2212</v>
      </c>
      <c r="E2226" s="203" t="str">
        <f>CONCATENATE(SUM('Раздел 6'!P27:P27),"&lt;=",SUM('Раздел 6'!E27:F27))</f>
        <v>0&lt;=0</v>
      </c>
    </row>
    <row r="2227" spans="1:5" s="123" customFormat="1">
      <c r="A2227" s="201" t="str">
        <f>IF((SUM('Раздел 6'!P28:P28)&lt;=SUM('Раздел 6'!E28:F28)),"","Неверно!")</f>
        <v/>
      </c>
      <c r="B2227" s="202" t="s">
        <v>10228</v>
      </c>
      <c r="C2227" s="203" t="s">
        <v>2222</v>
      </c>
      <c r="D2227" s="203" t="s">
        <v>2212</v>
      </c>
      <c r="E2227" s="203" t="str">
        <f>CONCATENATE(SUM('Раздел 6'!P28:P28),"&lt;=",SUM('Раздел 6'!E28:F28))</f>
        <v>0&lt;=0</v>
      </c>
    </row>
    <row r="2228" spans="1:5" s="123" customFormat="1">
      <c r="A2228" s="201" t="str">
        <f>IF((SUM('Раздел 6'!P11:P11)&lt;=SUM('Раздел 6'!E11:F11)),"","Неверно!")</f>
        <v/>
      </c>
      <c r="B2228" s="202" t="s">
        <v>10228</v>
      </c>
      <c r="C2228" s="203" t="s">
        <v>2223</v>
      </c>
      <c r="D2228" s="203" t="s">
        <v>2212</v>
      </c>
      <c r="E2228" s="203" t="str">
        <f>CONCATENATE(SUM('Раздел 6'!P11:P11),"&lt;=",SUM('Раздел 6'!E11:F11))</f>
        <v>0&lt;=0</v>
      </c>
    </row>
    <row r="2229" spans="1:5" s="123" customFormat="1">
      <c r="A2229" s="201" t="str">
        <f>IF((SUM('Раздел 6'!P29:P29)&lt;=SUM('Раздел 6'!E29:F29)),"","Неверно!")</f>
        <v/>
      </c>
      <c r="B2229" s="202" t="s">
        <v>10228</v>
      </c>
      <c r="C2229" s="203" t="s">
        <v>2224</v>
      </c>
      <c r="D2229" s="203" t="s">
        <v>2212</v>
      </c>
      <c r="E2229" s="203" t="str">
        <f>CONCATENATE(SUM('Раздел 6'!P29:P29),"&lt;=",SUM('Раздел 6'!E29:F29))</f>
        <v>0&lt;=0</v>
      </c>
    </row>
    <row r="2230" spans="1:5" s="123" customFormat="1">
      <c r="A2230" s="201" t="str">
        <f>IF((SUM('Раздел 6'!P30:P30)&lt;=SUM('Раздел 6'!E30:F30)),"","Неверно!")</f>
        <v/>
      </c>
      <c r="B2230" s="202" t="s">
        <v>10228</v>
      </c>
      <c r="C2230" s="203" t="s">
        <v>2225</v>
      </c>
      <c r="D2230" s="203" t="s">
        <v>2212</v>
      </c>
      <c r="E2230" s="203" t="str">
        <f>CONCATENATE(SUM('Раздел 6'!P30:P30),"&lt;=",SUM('Раздел 6'!E30:F30))</f>
        <v>0&lt;=0</v>
      </c>
    </row>
    <row r="2231" spans="1:5" s="123" customFormat="1">
      <c r="A2231" s="201" t="str">
        <f>IF((SUM('Раздел 6'!P31:P31)&lt;=SUM('Раздел 6'!E31:F31)),"","Неверно!")</f>
        <v/>
      </c>
      <c r="B2231" s="202" t="s">
        <v>10228</v>
      </c>
      <c r="C2231" s="203" t="s">
        <v>2226</v>
      </c>
      <c r="D2231" s="203" t="s">
        <v>2212</v>
      </c>
      <c r="E2231" s="203" t="str">
        <f>CONCATENATE(SUM('Раздел 6'!P31:P31),"&lt;=",SUM('Раздел 6'!E31:F31))</f>
        <v>0&lt;=0</v>
      </c>
    </row>
    <row r="2232" spans="1:5" s="123" customFormat="1">
      <c r="A2232" s="201" t="str">
        <f>IF((SUM('Раздел 6'!P32:P32)&lt;=SUM('Раздел 6'!E32:F32)),"","Неверно!")</f>
        <v/>
      </c>
      <c r="B2232" s="202" t="s">
        <v>10228</v>
      </c>
      <c r="C2232" s="203" t="s">
        <v>2227</v>
      </c>
      <c r="D2232" s="203" t="s">
        <v>2212</v>
      </c>
      <c r="E2232" s="203" t="str">
        <f>CONCATENATE(SUM('Раздел 6'!P32:P32),"&lt;=",SUM('Раздел 6'!E32:F32))</f>
        <v>0&lt;=0</v>
      </c>
    </row>
    <row r="2233" spans="1:5" s="123" customFormat="1">
      <c r="A2233" s="201" t="str">
        <f>IF((SUM('Раздел 6'!P33:P33)&lt;=SUM('Раздел 6'!E33:F33)),"","Неверно!")</f>
        <v/>
      </c>
      <c r="B2233" s="202" t="s">
        <v>10228</v>
      </c>
      <c r="C2233" s="203" t="s">
        <v>2228</v>
      </c>
      <c r="D2233" s="203" t="s">
        <v>2212</v>
      </c>
      <c r="E2233" s="203" t="str">
        <f>CONCATENATE(SUM('Раздел 6'!P33:P33),"&lt;=",SUM('Раздел 6'!E33:F33))</f>
        <v>0&lt;=0</v>
      </c>
    </row>
    <row r="2234" spans="1:5" s="123" customFormat="1">
      <c r="A2234" s="201" t="str">
        <f>IF((SUM('Раздел 6'!P34:P34)&lt;=SUM('Раздел 6'!E34:F34)),"","Неверно!")</f>
        <v/>
      </c>
      <c r="B2234" s="202" t="s">
        <v>10228</v>
      </c>
      <c r="C2234" s="203" t="s">
        <v>2229</v>
      </c>
      <c r="D2234" s="203" t="s">
        <v>2212</v>
      </c>
      <c r="E2234" s="203" t="str">
        <f>CONCATENATE(SUM('Раздел 6'!P34:P34),"&lt;=",SUM('Раздел 6'!E34:F34))</f>
        <v>0&lt;=0</v>
      </c>
    </row>
    <row r="2235" spans="1:5" s="123" customFormat="1">
      <c r="A2235" s="201" t="str">
        <f>IF((SUM('Раздел 6'!P35:P35)&lt;=SUM('Раздел 6'!E35:F35)),"","Неверно!")</f>
        <v/>
      </c>
      <c r="B2235" s="202" t="s">
        <v>10228</v>
      </c>
      <c r="C2235" s="203" t="s">
        <v>2230</v>
      </c>
      <c r="D2235" s="203" t="s">
        <v>2212</v>
      </c>
      <c r="E2235" s="203" t="str">
        <f>CONCATENATE(SUM('Раздел 6'!P35:P35),"&lt;=",SUM('Раздел 6'!E35:F35))</f>
        <v>0&lt;=0</v>
      </c>
    </row>
    <row r="2236" spans="1:5" s="123" customFormat="1">
      <c r="A2236" s="201" t="str">
        <f>IF((SUM('Раздел 6'!P36:P36)&lt;=SUM('Раздел 6'!E36:F36)),"","Неверно!")</f>
        <v/>
      </c>
      <c r="B2236" s="202" t="s">
        <v>10228</v>
      </c>
      <c r="C2236" s="203" t="s">
        <v>2231</v>
      </c>
      <c r="D2236" s="203" t="s">
        <v>2212</v>
      </c>
      <c r="E2236" s="203" t="str">
        <f>CONCATENATE(SUM('Раздел 6'!P36:P36),"&lt;=",SUM('Раздел 6'!E36:F36))</f>
        <v>0&lt;=0</v>
      </c>
    </row>
    <row r="2237" spans="1:5" s="123" customFormat="1">
      <c r="A2237" s="201" t="str">
        <f>IF((SUM('Раздел 6'!P37:P37)&lt;=SUM('Раздел 6'!E37:F37)),"","Неверно!")</f>
        <v/>
      </c>
      <c r="B2237" s="202" t="s">
        <v>10228</v>
      </c>
      <c r="C2237" s="203" t="s">
        <v>2232</v>
      </c>
      <c r="D2237" s="203" t="s">
        <v>2212</v>
      </c>
      <c r="E2237" s="203" t="str">
        <f>CONCATENATE(SUM('Раздел 6'!P37:P37),"&lt;=",SUM('Раздел 6'!E37:F37))</f>
        <v>0&lt;=0</v>
      </c>
    </row>
    <row r="2238" spans="1:5" s="123" customFormat="1">
      <c r="A2238" s="201" t="str">
        <f>IF((SUM('Раздел 6'!P38:P38)&lt;=SUM('Раздел 6'!E38:F38)),"","Неверно!")</f>
        <v/>
      </c>
      <c r="B2238" s="202" t="s">
        <v>10228</v>
      </c>
      <c r="C2238" s="203" t="s">
        <v>2233</v>
      </c>
      <c r="D2238" s="203" t="s">
        <v>2212</v>
      </c>
      <c r="E2238" s="203" t="str">
        <f>CONCATENATE(SUM('Раздел 6'!P38:P38),"&lt;=",SUM('Раздел 6'!E38:F38))</f>
        <v>0&lt;=0</v>
      </c>
    </row>
    <row r="2239" spans="1:5" s="123" customFormat="1">
      <c r="A2239" s="201" t="str">
        <f>IF((SUM('Раздел 6'!P12:P12)&lt;=SUM('Раздел 6'!E12:F12)),"","Неверно!")</f>
        <v/>
      </c>
      <c r="B2239" s="202" t="s">
        <v>10228</v>
      </c>
      <c r="C2239" s="203" t="s">
        <v>2234</v>
      </c>
      <c r="D2239" s="203" t="s">
        <v>2212</v>
      </c>
      <c r="E2239" s="203" t="str">
        <f>CONCATENATE(SUM('Раздел 6'!P12:P12),"&lt;=",SUM('Раздел 6'!E12:F12))</f>
        <v>0&lt;=0</v>
      </c>
    </row>
    <row r="2240" spans="1:5" s="123" customFormat="1">
      <c r="A2240" s="201" t="str">
        <f>IF((SUM('Раздел 6'!P39:P39)&lt;=SUM('Раздел 6'!E39:F39)),"","Неверно!")</f>
        <v/>
      </c>
      <c r="B2240" s="202" t="s">
        <v>10228</v>
      </c>
      <c r="C2240" s="203" t="s">
        <v>2235</v>
      </c>
      <c r="D2240" s="203" t="s">
        <v>2212</v>
      </c>
      <c r="E2240" s="203" t="str">
        <f>CONCATENATE(SUM('Раздел 6'!P39:P39),"&lt;=",SUM('Раздел 6'!E39:F39))</f>
        <v>0&lt;=0</v>
      </c>
    </row>
    <row r="2241" spans="1:5" s="123" customFormat="1">
      <c r="A2241" s="201" t="str">
        <f>IF((SUM('Раздел 6'!P40:P40)&lt;=SUM('Раздел 6'!E40:F40)),"","Неверно!")</f>
        <v/>
      </c>
      <c r="B2241" s="202" t="s">
        <v>10228</v>
      </c>
      <c r="C2241" s="203" t="s">
        <v>2236</v>
      </c>
      <c r="D2241" s="203" t="s">
        <v>2212</v>
      </c>
      <c r="E2241" s="203" t="str">
        <f>CONCATENATE(SUM('Раздел 6'!P40:P40),"&lt;=",SUM('Раздел 6'!E40:F40))</f>
        <v>0&lt;=0</v>
      </c>
    </row>
    <row r="2242" spans="1:5" s="123" customFormat="1">
      <c r="A2242" s="201" t="str">
        <f>IF((SUM('Раздел 6'!P41:P41)&lt;=SUM('Раздел 6'!E41:F41)),"","Неверно!")</f>
        <v/>
      </c>
      <c r="B2242" s="202" t="s">
        <v>10228</v>
      </c>
      <c r="C2242" s="203" t="s">
        <v>2237</v>
      </c>
      <c r="D2242" s="203" t="s">
        <v>2212</v>
      </c>
      <c r="E2242" s="203" t="str">
        <f>CONCATENATE(SUM('Раздел 6'!P41:P41),"&lt;=",SUM('Раздел 6'!E41:F41))</f>
        <v>0&lt;=0</v>
      </c>
    </row>
    <row r="2243" spans="1:5" s="123" customFormat="1">
      <c r="A2243" s="201" t="str">
        <f>IF((SUM('Раздел 6'!P42:P42)&lt;=SUM('Раздел 6'!E42:F42)),"","Неверно!")</f>
        <v/>
      </c>
      <c r="B2243" s="202" t="s">
        <v>10228</v>
      </c>
      <c r="C2243" s="203" t="s">
        <v>2238</v>
      </c>
      <c r="D2243" s="203" t="s">
        <v>2212</v>
      </c>
      <c r="E2243" s="203" t="str">
        <f>CONCATENATE(SUM('Раздел 6'!P42:P42),"&lt;=",SUM('Раздел 6'!E42:F42))</f>
        <v>0&lt;=0</v>
      </c>
    </row>
    <row r="2244" spans="1:5" s="123" customFormat="1">
      <c r="A2244" s="201" t="str">
        <f>IF((SUM('Раздел 6'!P43:P43)&lt;=SUM('Раздел 6'!E43:F43)),"","Неверно!")</f>
        <v/>
      </c>
      <c r="B2244" s="202" t="s">
        <v>10228</v>
      </c>
      <c r="C2244" s="203" t="s">
        <v>2239</v>
      </c>
      <c r="D2244" s="203" t="s">
        <v>2212</v>
      </c>
      <c r="E2244" s="203" t="str">
        <f>CONCATENATE(SUM('Раздел 6'!P43:P43),"&lt;=",SUM('Раздел 6'!E43:F43))</f>
        <v>0&lt;=0</v>
      </c>
    </row>
    <row r="2245" spans="1:5" s="123" customFormat="1">
      <c r="A2245" s="201" t="str">
        <f>IF((SUM('Раздел 6'!P44:P44)&lt;=SUM('Раздел 6'!E44:F44)),"","Неверно!")</f>
        <v/>
      </c>
      <c r="B2245" s="202" t="s">
        <v>10228</v>
      </c>
      <c r="C2245" s="203" t="s">
        <v>2240</v>
      </c>
      <c r="D2245" s="203" t="s">
        <v>2212</v>
      </c>
      <c r="E2245" s="203" t="str">
        <f>CONCATENATE(SUM('Раздел 6'!P44:P44),"&lt;=",SUM('Раздел 6'!E44:F44))</f>
        <v>0&lt;=0</v>
      </c>
    </row>
    <row r="2246" spans="1:5" s="123" customFormat="1">
      <c r="A2246" s="201" t="str">
        <f>IF((SUM('Раздел 6'!P45:P45)&lt;=SUM('Раздел 6'!E45:F45)),"","Неверно!")</f>
        <v/>
      </c>
      <c r="B2246" s="202" t="s">
        <v>10228</v>
      </c>
      <c r="C2246" s="203" t="s">
        <v>2241</v>
      </c>
      <c r="D2246" s="203" t="s">
        <v>2212</v>
      </c>
      <c r="E2246" s="203" t="str">
        <f>CONCATENATE(SUM('Раздел 6'!P45:P45),"&lt;=",SUM('Раздел 6'!E45:F45))</f>
        <v>0&lt;=0</v>
      </c>
    </row>
    <row r="2247" spans="1:5" s="123" customFormat="1">
      <c r="A2247" s="201" t="str">
        <f>IF((SUM('Раздел 6'!P46:P46)&lt;=SUM('Раздел 6'!E46:F46)),"","Неверно!")</f>
        <v/>
      </c>
      <c r="B2247" s="202" t="s">
        <v>10228</v>
      </c>
      <c r="C2247" s="203" t="s">
        <v>2242</v>
      </c>
      <c r="D2247" s="203" t="s">
        <v>2212</v>
      </c>
      <c r="E2247" s="203" t="str">
        <f>CONCATENATE(SUM('Раздел 6'!P46:P46),"&lt;=",SUM('Раздел 6'!E46:F46))</f>
        <v>0&lt;=0</v>
      </c>
    </row>
    <row r="2248" spans="1:5" s="123" customFormat="1">
      <c r="A2248" s="201" t="str">
        <f>IF((SUM('Раздел 6'!P47:P47)&lt;=SUM('Раздел 6'!E47:F47)),"","Неверно!")</f>
        <v/>
      </c>
      <c r="B2248" s="202" t="s">
        <v>10228</v>
      </c>
      <c r="C2248" s="203" t="s">
        <v>2243</v>
      </c>
      <c r="D2248" s="203" t="s">
        <v>2212</v>
      </c>
      <c r="E2248" s="203" t="str">
        <f>CONCATENATE(SUM('Раздел 6'!P47:P47),"&lt;=",SUM('Раздел 6'!E47:F47))</f>
        <v>0&lt;=0</v>
      </c>
    </row>
    <row r="2249" spans="1:5" s="123" customFormat="1">
      <c r="A2249" s="201" t="str">
        <f>IF((SUM('Раздел 6'!P48:P48)&lt;=SUM('Раздел 6'!E48:F48)),"","Неверно!")</f>
        <v/>
      </c>
      <c r="B2249" s="202" t="s">
        <v>10228</v>
      </c>
      <c r="C2249" s="203" t="s">
        <v>2244</v>
      </c>
      <c r="D2249" s="203" t="s">
        <v>2212</v>
      </c>
      <c r="E2249" s="203" t="str">
        <f>CONCATENATE(SUM('Раздел 6'!P48:P48),"&lt;=",SUM('Раздел 6'!E48:F48))</f>
        <v>0&lt;=0</v>
      </c>
    </row>
    <row r="2250" spans="1:5" s="123" customFormat="1">
      <c r="A2250" s="201" t="str">
        <f>IF((SUM('Раздел 6'!P13:P13)&lt;=SUM('Раздел 6'!E13:F13)),"","Неверно!")</f>
        <v/>
      </c>
      <c r="B2250" s="202" t="s">
        <v>10228</v>
      </c>
      <c r="C2250" s="203" t="s">
        <v>2245</v>
      </c>
      <c r="D2250" s="203" t="s">
        <v>2212</v>
      </c>
      <c r="E2250" s="203" t="str">
        <f>CONCATENATE(SUM('Раздел 6'!P13:P13),"&lt;=",SUM('Раздел 6'!E13:F13))</f>
        <v>0&lt;=0</v>
      </c>
    </row>
    <row r="2251" spans="1:5" s="123" customFormat="1">
      <c r="A2251" s="201" t="str">
        <f>IF((SUM('Раздел 6'!P49:P49)&lt;=SUM('Раздел 6'!E49:F49)),"","Неверно!")</f>
        <v/>
      </c>
      <c r="B2251" s="202" t="s">
        <v>10228</v>
      </c>
      <c r="C2251" s="203" t="s">
        <v>2246</v>
      </c>
      <c r="D2251" s="203" t="s">
        <v>2212</v>
      </c>
      <c r="E2251" s="203" t="str">
        <f>CONCATENATE(SUM('Раздел 6'!P49:P49),"&lt;=",SUM('Раздел 6'!E49:F49))</f>
        <v>0&lt;=0</v>
      </c>
    </row>
    <row r="2252" spans="1:5" s="123" customFormat="1">
      <c r="A2252" s="201" t="str">
        <f>IF((SUM('Раздел 6'!P50:P50)&lt;=SUM('Раздел 6'!E50:F50)),"","Неверно!")</f>
        <v/>
      </c>
      <c r="B2252" s="202" t="s">
        <v>10228</v>
      </c>
      <c r="C2252" s="203" t="s">
        <v>2247</v>
      </c>
      <c r="D2252" s="203" t="s">
        <v>2212</v>
      </c>
      <c r="E2252" s="203" t="str">
        <f>CONCATENATE(SUM('Раздел 6'!P50:P50),"&lt;=",SUM('Раздел 6'!E50:F50))</f>
        <v>0&lt;=0</v>
      </c>
    </row>
    <row r="2253" spans="1:5" s="123" customFormat="1">
      <c r="A2253" s="201" t="str">
        <f>IF((SUM('Раздел 6'!P51:P51)&lt;=SUM('Раздел 6'!E51:F51)),"","Неверно!")</f>
        <v/>
      </c>
      <c r="B2253" s="202" t="s">
        <v>10228</v>
      </c>
      <c r="C2253" s="203" t="s">
        <v>2248</v>
      </c>
      <c r="D2253" s="203" t="s">
        <v>2212</v>
      </c>
      <c r="E2253" s="203" t="str">
        <f>CONCATENATE(SUM('Раздел 6'!P51:P51),"&lt;=",SUM('Раздел 6'!E51:F51))</f>
        <v>0&lt;=0</v>
      </c>
    </row>
    <row r="2254" spans="1:5" s="123" customFormat="1">
      <c r="A2254" s="201" t="str">
        <f>IF((SUM('Раздел 6'!P52:P52)&lt;=SUM('Раздел 6'!E52:F52)),"","Неверно!")</f>
        <v/>
      </c>
      <c r="B2254" s="202" t="s">
        <v>10228</v>
      </c>
      <c r="C2254" s="203" t="s">
        <v>2249</v>
      </c>
      <c r="D2254" s="203" t="s">
        <v>2212</v>
      </c>
      <c r="E2254" s="203" t="str">
        <f>CONCATENATE(SUM('Раздел 6'!P52:P52),"&lt;=",SUM('Раздел 6'!E52:F52))</f>
        <v>0&lt;=0</v>
      </c>
    </row>
    <row r="2255" spans="1:5" s="123" customFormat="1">
      <c r="A2255" s="201" t="str">
        <f>IF((SUM('Раздел 6'!P53:P53)&lt;=SUM('Раздел 6'!E53:F53)),"","Неверно!")</f>
        <v/>
      </c>
      <c r="B2255" s="202" t="s">
        <v>10228</v>
      </c>
      <c r="C2255" s="203" t="s">
        <v>2250</v>
      </c>
      <c r="D2255" s="203" t="s">
        <v>2212</v>
      </c>
      <c r="E2255" s="203" t="str">
        <f>CONCATENATE(SUM('Раздел 6'!P53:P53),"&lt;=",SUM('Раздел 6'!E53:F53))</f>
        <v>0&lt;=0</v>
      </c>
    </row>
    <row r="2256" spans="1:5" s="123" customFormat="1">
      <c r="A2256" s="201" t="str">
        <f>IF((SUM('Раздел 6'!P54:P54)&lt;=SUM('Раздел 6'!E54:F54)),"","Неверно!")</f>
        <v/>
      </c>
      <c r="B2256" s="202" t="s">
        <v>10228</v>
      </c>
      <c r="C2256" s="203" t="s">
        <v>2251</v>
      </c>
      <c r="D2256" s="203" t="s">
        <v>2212</v>
      </c>
      <c r="E2256" s="203" t="str">
        <f>CONCATENATE(SUM('Раздел 6'!P54:P54),"&lt;=",SUM('Раздел 6'!E54:F54))</f>
        <v>0&lt;=0</v>
      </c>
    </row>
    <row r="2257" spans="1:5" s="123" customFormat="1">
      <c r="A2257" s="201" t="str">
        <f>IF((SUM('Раздел 6'!P55:P55)&lt;=SUM('Раздел 6'!E55:F55)),"","Неверно!")</f>
        <v/>
      </c>
      <c r="B2257" s="202" t="s">
        <v>10228</v>
      </c>
      <c r="C2257" s="203" t="s">
        <v>2252</v>
      </c>
      <c r="D2257" s="203" t="s">
        <v>2212</v>
      </c>
      <c r="E2257" s="203" t="str">
        <f>CONCATENATE(SUM('Раздел 6'!P55:P55),"&lt;=",SUM('Раздел 6'!E55:F55))</f>
        <v>0&lt;=0</v>
      </c>
    </row>
    <row r="2258" spans="1:5" s="123" customFormat="1">
      <c r="A2258" s="201" t="str">
        <f>IF((SUM('Раздел 6'!P56:P56)&lt;=SUM('Раздел 6'!E56:F56)),"","Неверно!")</f>
        <v/>
      </c>
      <c r="B2258" s="202" t="s">
        <v>10228</v>
      </c>
      <c r="C2258" s="203" t="s">
        <v>2253</v>
      </c>
      <c r="D2258" s="203" t="s">
        <v>2212</v>
      </c>
      <c r="E2258" s="203" t="str">
        <f>CONCATENATE(SUM('Раздел 6'!P56:P56),"&lt;=",SUM('Раздел 6'!E56:F56))</f>
        <v>0&lt;=0</v>
      </c>
    </row>
    <row r="2259" spans="1:5" s="123" customFormat="1">
      <c r="A2259" s="201" t="str">
        <f>IF((SUM('Раздел 6'!P57:P57)&lt;=SUM('Раздел 6'!E57:F57)),"","Неверно!")</f>
        <v/>
      </c>
      <c r="B2259" s="202" t="s">
        <v>10228</v>
      </c>
      <c r="C2259" s="203" t="s">
        <v>2254</v>
      </c>
      <c r="D2259" s="203" t="s">
        <v>2212</v>
      </c>
      <c r="E2259" s="203" t="str">
        <f>CONCATENATE(SUM('Раздел 6'!P57:P57),"&lt;=",SUM('Раздел 6'!E57:F57))</f>
        <v>0&lt;=0</v>
      </c>
    </row>
    <row r="2260" spans="1:5" s="123" customFormat="1">
      <c r="A2260" s="201" t="str">
        <f>IF((SUM('Раздел 6'!P58:P58)&lt;=SUM('Раздел 6'!E58:F58)),"","Неверно!")</f>
        <v/>
      </c>
      <c r="B2260" s="202" t="s">
        <v>10228</v>
      </c>
      <c r="C2260" s="203" t="s">
        <v>2255</v>
      </c>
      <c r="D2260" s="203" t="s">
        <v>2212</v>
      </c>
      <c r="E2260" s="203" t="str">
        <f>CONCATENATE(SUM('Раздел 6'!P58:P58),"&lt;=",SUM('Раздел 6'!E58:F58))</f>
        <v>0&lt;=0</v>
      </c>
    </row>
    <row r="2261" spans="1:5" s="123" customFormat="1">
      <c r="A2261" s="201" t="str">
        <f>IF((SUM('Раздел 6'!P14:P14)&lt;=SUM('Раздел 6'!E14:F14)),"","Неверно!")</f>
        <v/>
      </c>
      <c r="B2261" s="202" t="s">
        <v>10228</v>
      </c>
      <c r="C2261" s="203" t="s">
        <v>2256</v>
      </c>
      <c r="D2261" s="203" t="s">
        <v>2212</v>
      </c>
      <c r="E2261" s="203" t="str">
        <f>CONCATENATE(SUM('Раздел 6'!P14:P14),"&lt;=",SUM('Раздел 6'!E14:F14))</f>
        <v>0&lt;=0</v>
      </c>
    </row>
    <row r="2262" spans="1:5" s="123" customFormat="1">
      <c r="A2262" s="201" t="str">
        <f>IF((SUM('Раздел 6'!P59:P59)&lt;=SUM('Раздел 6'!E59:F59)),"","Неверно!")</f>
        <v/>
      </c>
      <c r="B2262" s="202" t="s">
        <v>10228</v>
      </c>
      <c r="C2262" s="203" t="s">
        <v>2257</v>
      </c>
      <c r="D2262" s="203" t="s">
        <v>2212</v>
      </c>
      <c r="E2262" s="203" t="str">
        <f>CONCATENATE(SUM('Раздел 6'!P59:P59),"&lt;=",SUM('Раздел 6'!E59:F59))</f>
        <v>0&lt;=0</v>
      </c>
    </row>
    <row r="2263" spans="1:5" s="123" customFormat="1">
      <c r="A2263" s="201" t="str">
        <f>IF((SUM('Раздел 6'!P60:P60)&lt;=SUM('Раздел 6'!E60:F60)),"","Неверно!")</f>
        <v/>
      </c>
      <c r="B2263" s="202" t="s">
        <v>10228</v>
      </c>
      <c r="C2263" s="203" t="s">
        <v>2258</v>
      </c>
      <c r="D2263" s="203" t="s">
        <v>2212</v>
      </c>
      <c r="E2263" s="203" t="str">
        <f>CONCATENATE(SUM('Раздел 6'!P60:P60),"&lt;=",SUM('Раздел 6'!E60:F60))</f>
        <v>0&lt;=0</v>
      </c>
    </row>
    <row r="2264" spans="1:5" s="123" customFormat="1">
      <c r="A2264" s="201" t="str">
        <f>IF((SUM('Раздел 6'!P61:P61)&lt;=SUM('Раздел 6'!E61:F61)),"","Неверно!")</f>
        <v/>
      </c>
      <c r="B2264" s="202" t="s">
        <v>10228</v>
      </c>
      <c r="C2264" s="203" t="s">
        <v>2259</v>
      </c>
      <c r="D2264" s="203" t="s">
        <v>2212</v>
      </c>
      <c r="E2264" s="203" t="str">
        <f>CONCATENATE(SUM('Раздел 6'!P61:P61),"&lt;=",SUM('Раздел 6'!E61:F61))</f>
        <v>0&lt;=0</v>
      </c>
    </row>
    <row r="2265" spans="1:5" s="123" customFormat="1">
      <c r="A2265" s="201" t="str">
        <f>IF((SUM('Раздел 6'!P62:P62)&lt;=SUM('Раздел 6'!E62:F62)),"","Неверно!")</f>
        <v/>
      </c>
      <c r="B2265" s="202" t="s">
        <v>10228</v>
      </c>
      <c r="C2265" s="203" t="s">
        <v>2260</v>
      </c>
      <c r="D2265" s="203" t="s">
        <v>2212</v>
      </c>
      <c r="E2265" s="203" t="str">
        <f>CONCATENATE(SUM('Раздел 6'!P62:P62),"&lt;=",SUM('Раздел 6'!E62:F62))</f>
        <v>0&lt;=0</v>
      </c>
    </row>
    <row r="2266" spans="1:5" s="123" customFormat="1">
      <c r="A2266" s="201" t="str">
        <f>IF((SUM('Раздел 6'!P63:P63)&lt;=SUM('Раздел 6'!E63:F63)),"","Неверно!")</f>
        <v/>
      </c>
      <c r="B2266" s="202" t="s">
        <v>10228</v>
      </c>
      <c r="C2266" s="203" t="s">
        <v>2261</v>
      </c>
      <c r="D2266" s="203" t="s">
        <v>2212</v>
      </c>
      <c r="E2266" s="203" t="str">
        <f>CONCATENATE(SUM('Раздел 6'!P63:P63),"&lt;=",SUM('Раздел 6'!E63:F63))</f>
        <v>0&lt;=0</v>
      </c>
    </row>
    <row r="2267" spans="1:5" s="123" customFormat="1">
      <c r="A2267" s="201" t="str">
        <f>IF((SUM('Раздел 6'!P64:P64)&lt;=SUM('Раздел 6'!E64:F64)),"","Неверно!")</f>
        <v/>
      </c>
      <c r="B2267" s="202" t="s">
        <v>10228</v>
      </c>
      <c r="C2267" s="203" t="s">
        <v>2262</v>
      </c>
      <c r="D2267" s="203" t="s">
        <v>2212</v>
      </c>
      <c r="E2267" s="203" t="str">
        <f>CONCATENATE(SUM('Раздел 6'!P64:P64),"&lt;=",SUM('Раздел 6'!E64:F64))</f>
        <v>0&lt;=0</v>
      </c>
    </row>
    <row r="2268" spans="1:5" s="123" customFormat="1">
      <c r="A2268" s="201" t="str">
        <f>IF((SUM('Раздел 6'!P65:P65)&lt;=SUM('Раздел 6'!E65:F65)),"","Неверно!")</f>
        <v/>
      </c>
      <c r="B2268" s="202" t="s">
        <v>10228</v>
      </c>
      <c r="C2268" s="203" t="s">
        <v>2263</v>
      </c>
      <c r="D2268" s="203" t="s">
        <v>2212</v>
      </c>
      <c r="E2268" s="203" t="str">
        <f>CONCATENATE(SUM('Раздел 6'!P65:P65),"&lt;=",SUM('Раздел 6'!E65:F65))</f>
        <v>0&lt;=0</v>
      </c>
    </row>
    <row r="2269" spans="1:5" s="123" customFormat="1">
      <c r="A2269" s="201" t="str">
        <f>IF((SUM('Раздел 6'!P66:P66)&lt;=SUM('Раздел 6'!E66:F66)),"","Неверно!")</f>
        <v/>
      </c>
      <c r="B2269" s="202" t="s">
        <v>10228</v>
      </c>
      <c r="C2269" s="203" t="s">
        <v>2264</v>
      </c>
      <c r="D2269" s="203" t="s">
        <v>2212</v>
      </c>
      <c r="E2269" s="203" t="str">
        <f>CONCATENATE(SUM('Раздел 6'!P66:P66),"&lt;=",SUM('Раздел 6'!E66:F66))</f>
        <v>0&lt;=0</v>
      </c>
    </row>
    <row r="2270" spans="1:5" s="123" customFormat="1">
      <c r="A2270" s="201" t="str">
        <f>IF((SUM('Раздел 6'!P67:P67)&lt;=SUM('Раздел 6'!E67:F67)),"","Неверно!")</f>
        <v/>
      </c>
      <c r="B2270" s="202" t="s">
        <v>10228</v>
      </c>
      <c r="C2270" s="203" t="s">
        <v>2265</v>
      </c>
      <c r="D2270" s="203" t="s">
        <v>2212</v>
      </c>
      <c r="E2270" s="203" t="str">
        <f>CONCATENATE(SUM('Раздел 6'!P67:P67),"&lt;=",SUM('Раздел 6'!E67:F67))</f>
        <v>0&lt;=0</v>
      </c>
    </row>
    <row r="2271" spans="1:5" s="123" customFormat="1">
      <c r="A2271" s="201" t="str">
        <f>IF((SUM('Раздел 6'!P68:P68)&lt;=SUM('Раздел 6'!E68:F68)),"","Неверно!")</f>
        <v/>
      </c>
      <c r="B2271" s="202" t="s">
        <v>10228</v>
      </c>
      <c r="C2271" s="203" t="s">
        <v>2266</v>
      </c>
      <c r="D2271" s="203" t="s">
        <v>2212</v>
      </c>
      <c r="E2271" s="203" t="str">
        <f>CONCATENATE(SUM('Раздел 6'!P68:P68),"&lt;=",SUM('Раздел 6'!E68:F68))</f>
        <v>0&lt;=0</v>
      </c>
    </row>
    <row r="2272" spans="1:5" s="123" customFormat="1">
      <c r="A2272" s="201" t="str">
        <f>IF((SUM('Раздел 6'!P15:P15)&lt;=SUM('Раздел 6'!E15:F15)),"","Неверно!")</f>
        <v/>
      </c>
      <c r="B2272" s="202" t="s">
        <v>10228</v>
      </c>
      <c r="C2272" s="203" t="s">
        <v>2267</v>
      </c>
      <c r="D2272" s="203" t="s">
        <v>2212</v>
      </c>
      <c r="E2272" s="203" t="str">
        <f>CONCATENATE(SUM('Раздел 6'!P15:P15),"&lt;=",SUM('Раздел 6'!E15:F15))</f>
        <v>0&lt;=0</v>
      </c>
    </row>
    <row r="2273" spans="1:5" s="123" customFormat="1">
      <c r="A2273" s="201" t="str">
        <f>IF((SUM('Раздел 6'!P16:P16)&lt;=SUM('Раздел 6'!E16:F16)),"","Неверно!")</f>
        <v/>
      </c>
      <c r="B2273" s="202" t="s">
        <v>10228</v>
      </c>
      <c r="C2273" s="203" t="s">
        <v>2268</v>
      </c>
      <c r="D2273" s="203" t="s">
        <v>2212</v>
      </c>
      <c r="E2273" s="203" t="str">
        <f>CONCATENATE(SUM('Раздел 6'!P16:P16),"&lt;=",SUM('Раздел 6'!E16:F16))</f>
        <v>0&lt;=0</v>
      </c>
    </row>
    <row r="2274" spans="1:5" s="123" customFormat="1">
      <c r="A2274" s="201" t="str">
        <f>IF((SUM('Раздел 6'!P17:P17)&lt;=SUM('Раздел 6'!E17:F17)),"","Неверно!")</f>
        <v/>
      </c>
      <c r="B2274" s="202" t="s">
        <v>10228</v>
      </c>
      <c r="C2274" s="203" t="s">
        <v>2269</v>
      </c>
      <c r="D2274" s="203" t="s">
        <v>2212</v>
      </c>
      <c r="E2274" s="203" t="str">
        <f>CONCATENATE(SUM('Раздел 6'!P17:P17),"&lt;=",SUM('Раздел 6'!E17:F17))</f>
        <v>0&lt;=0</v>
      </c>
    </row>
    <row r="2275" spans="1:5" s="123" customFormat="1">
      <c r="A2275" s="201" t="str">
        <f>IF((SUM('Раздел 6'!P18:P18)&lt;=SUM('Раздел 6'!E18:F18)),"","Неверно!")</f>
        <v/>
      </c>
      <c r="B2275" s="202" t="s">
        <v>10228</v>
      </c>
      <c r="C2275" s="203" t="s">
        <v>2270</v>
      </c>
      <c r="D2275" s="203" t="s">
        <v>2212</v>
      </c>
      <c r="E2275" s="203" t="str">
        <f>CONCATENATE(SUM('Раздел 6'!P18:P18),"&lt;=",SUM('Раздел 6'!E18:F18))</f>
        <v>0&lt;=0</v>
      </c>
    </row>
    <row r="2276" spans="1:5" s="123" customFormat="1">
      <c r="A2276" s="201" t="str">
        <f>IF((SUM('Раздел 5'!E18:E18)&gt;=SUM('Раздел 5'!E19:E25)),"","Неверно!")</f>
        <v/>
      </c>
      <c r="B2276" s="202" t="s">
        <v>10229</v>
      </c>
      <c r="C2276" s="203" t="s">
        <v>1909</v>
      </c>
      <c r="D2276" s="203" t="s">
        <v>2210</v>
      </c>
      <c r="E2276" s="203" t="str">
        <f>CONCATENATE(SUM('Раздел 5'!E18:E18),"&gt;=",SUM('Раздел 5'!E19:E25))</f>
        <v>0&gt;=0</v>
      </c>
    </row>
    <row r="2277" spans="1:5" s="123" customFormat="1">
      <c r="A2277" s="201" t="str">
        <f>IF((SUM('Раздел 5'!N18:N18)&gt;=SUM('Раздел 5'!N19:N25)),"","Неверно!")</f>
        <v/>
      </c>
      <c r="B2277" s="202" t="s">
        <v>10229</v>
      </c>
      <c r="C2277" s="203" t="s">
        <v>1910</v>
      </c>
      <c r="D2277" s="203" t="s">
        <v>2210</v>
      </c>
      <c r="E2277" s="203" t="str">
        <f>CONCATENATE(SUM('Раздел 5'!N18:N18),"&gt;=",SUM('Раздел 5'!N19:N25))</f>
        <v>0&gt;=0</v>
      </c>
    </row>
    <row r="2278" spans="1:5" s="123" customFormat="1">
      <c r="A2278" s="201" t="str">
        <f>IF((SUM('Раздел 5'!O18:O18)&gt;=SUM('Раздел 5'!O19:O25)),"","Неверно!")</f>
        <v/>
      </c>
      <c r="B2278" s="202" t="s">
        <v>10229</v>
      </c>
      <c r="C2278" s="203" t="s">
        <v>1911</v>
      </c>
      <c r="D2278" s="203" t="s">
        <v>2210</v>
      </c>
      <c r="E2278" s="203" t="str">
        <f>CONCATENATE(SUM('Раздел 5'!O18:O18),"&gt;=",SUM('Раздел 5'!O19:O25))</f>
        <v>0&gt;=0</v>
      </c>
    </row>
    <row r="2279" spans="1:5" s="123" customFormat="1">
      <c r="A2279" s="201" t="str">
        <f>IF((SUM('Раздел 5'!P18:P18)&gt;=SUM('Раздел 5'!P19:P25)),"","Неверно!")</f>
        <v/>
      </c>
      <c r="B2279" s="202" t="s">
        <v>10229</v>
      </c>
      <c r="C2279" s="203" t="s">
        <v>1912</v>
      </c>
      <c r="D2279" s="203" t="s">
        <v>2210</v>
      </c>
      <c r="E2279" s="203" t="str">
        <f>CONCATENATE(SUM('Раздел 5'!P18:P18),"&gt;=",SUM('Раздел 5'!P19:P25))</f>
        <v>0&gt;=0</v>
      </c>
    </row>
    <row r="2280" spans="1:5" s="123" customFormat="1">
      <c r="A2280" s="201" t="str">
        <f>IF((SUM('Раздел 5'!Q18:Q18)&gt;=SUM('Раздел 5'!Q19:Q25)),"","Неверно!")</f>
        <v/>
      </c>
      <c r="B2280" s="202" t="s">
        <v>10229</v>
      </c>
      <c r="C2280" s="203" t="s">
        <v>1913</v>
      </c>
      <c r="D2280" s="203" t="s">
        <v>2210</v>
      </c>
      <c r="E2280" s="203" t="str">
        <f>CONCATENATE(SUM('Раздел 5'!Q18:Q18),"&gt;=",SUM('Раздел 5'!Q19:Q25))</f>
        <v>0&gt;=0</v>
      </c>
    </row>
    <row r="2281" spans="1:5" s="123" customFormat="1">
      <c r="A2281" s="201" t="str">
        <f>IF((SUM('Раздел 5'!F18:F18)&gt;=SUM('Раздел 5'!F19:F25)),"","Неверно!")</f>
        <v/>
      </c>
      <c r="B2281" s="202" t="s">
        <v>10229</v>
      </c>
      <c r="C2281" s="203" t="s">
        <v>1914</v>
      </c>
      <c r="D2281" s="203" t="s">
        <v>2210</v>
      </c>
      <c r="E2281" s="203" t="str">
        <f>CONCATENATE(SUM('Раздел 5'!F18:F18),"&gt;=",SUM('Раздел 5'!F19:F25))</f>
        <v>0&gt;=0</v>
      </c>
    </row>
    <row r="2282" spans="1:5" s="123" customFormat="1">
      <c r="A2282" s="201" t="str">
        <f>IF((SUM('Раздел 5'!G18:G18)&gt;=SUM('Раздел 5'!G19:G25)),"","Неверно!")</f>
        <v/>
      </c>
      <c r="B2282" s="202" t="s">
        <v>10229</v>
      </c>
      <c r="C2282" s="203" t="s">
        <v>1915</v>
      </c>
      <c r="D2282" s="203" t="s">
        <v>2210</v>
      </c>
      <c r="E2282" s="203" t="str">
        <f>CONCATENATE(SUM('Раздел 5'!G18:G18),"&gt;=",SUM('Раздел 5'!G19:G25))</f>
        <v>0&gt;=0</v>
      </c>
    </row>
    <row r="2283" spans="1:5" s="123" customFormat="1">
      <c r="A2283" s="201" t="str">
        <f>IF((SUM('Раздел 5'!H18:H18)&gt;=SUM('Раздел 5'!H19:H25)),"","Неверно!")</f>
        <v/>
      </c>
      <c r="B2283" s="202" t="s">
        <v>10229</v>
      </c>
      <c r="C2283" s="203" t="s">
        <v>1916</v>
      </c>
      <c r="D2283" s="203" t="s">
        <v>2210</v>
      </c>
      <c r="E2283" s="203" t="str">
        <f>CONCATENATE(SUM('Раздел 5'!H18:H18),"&gt;=",SUM('Раздел 5'!H19:H25))</f>
        <v>0&gt;=0</v>
      </c>
    </row>
    <row r="2284" spans="1:5" s="123" customFormat="1">
      <c r="A2284" s="201" t="str">
        <f>IF((SUM('Раздел 5'!I18:I18)&gt;=SUM('Раздел 5'!I19:I25)),"","Неверно!")</f>
        <v/>
      </c>
      <c r="B2284" s="202" t="s">
        <v>10229</v>
      </c>
      <c r="C2284" s="203" t="s">
        <v>1917</v>
      </c>
      <c r="D2284" s="203" t="s">
        <v>2210</v>
      </c>
      <c r="E2284" s="203" t="str">
        <f>CONCATENATE(SUM('Раздел 5'!I18:I18),"&gt;=",SUM('Раздел 5'!I19:I25))</f>
        <v>0&gt;=0</v>
      </c>
    </row>
    <row r="2285" spans="1:5" s="123" customFormat="1">
      <c r="A2285" s="201" t="str">
        <f>IF((SUM('Раздел 5'!J18:J18)&gt;=SUM('Раздел 5'!J19:J25)),"","Неверно!")</f>
        <v/>
      </c>
      <c r="B2285" s="202" t="s">
        <v>10229</v>
      </c>
      <c r="C2285" s="203" t="s">
        <v>1918</v>
      </c>
      <c r="D2285" s="203" t="s">
        <v>2210</v>
      </c>
      <c r="E2285" s="203" t="str">
        <f>CONCATENATE(SUM('Раздел 5'!J18:J18),"&gt;=",SUM('Раздел 5'!J19:J25))</f>
        <v>0&gt;=0</v>
      </c>
    </row>
    <row r="2286" spans="1:5" s="123" customFormat="1">
      <c r="A2286" s="201" t="str">
        <f>IF((SUM('Раздел 5'!K18:K18)&gt;=SUM('Раздел 5'!K19:K25)),"","Неверно!")</f>
        <v/>
      </c>
      <c r="B2286" s="202" t="s">
        <v>10229</v>
      </c>
      <c r="C2286" s="203" t="s">
        <v>1919</v>
      </c>
      <c r="D2286" s="203" t="s">
        <v>2210</v>
      </c>
      <c r="E2286" s="203" t="str">
        <f>CONCATENATE(SUM('Раздел 5'!K18:K18),"&gt;=",SUM('Раздел 5'!K19:K25))</f>
        <v>0&gt;=0</v>
      </c>
    </row>
    <row r="2287" spans="1:5" s="123" customFormat="1">
      <c r="A2287" s="201" t="str">
        <f>IF((SUM('Раздел 5'!L18:L18)&gt;=SUM('Раздел 5'!L19:L25)),"","Неверно!")</f>
        <v/>
      </c>
      <c r="B2287" s="202" t="s">
        <v>10229</v>
      </c>
      <c r="C2287" s="203" t="s">
        <v>1920</v>
      </c>
      <c r="D2287" s="203" t="s">
        <v>2210</v>
      </c>
      <c r="E2287" s="203" t="str">
        <f>CONCATENATE(SUM('Раздел 5'!L18:L18),"&gt;=",SUM('Раздел 5'!L19:L25))</f>
        <v>0&gt;=0</v>
      </c>
    </row>
    <row r="2288" spans="1:5" s="123" customFormat="1">
      <c r="A2288" s="201" t="str">
        <f>IF((SUM('Раздел 5'!M18:M18)&gt;=SUM('Раздел 5'!M19:M25)),"","Неверно!")</f>
        <v/>
      </c>
      <c r="B2288" s="202" t="s">
        <v>10229</v>
      </c>
      <c r="C2288" s="203" t="s">
        <v>1921</v>
      </c>
      <c r="D2288" s="203" t="s">
        <v>2210</v>
      </c>
      <c r="E2288" s="203" t="str">
        <f>CONCATENATE(SUM('Раздел 5'!M18:M18),"&gt;=",SUM('Раздел 5'!M19:M25))</f>
        <v>0&gt;=0</v>
      </c>
    </row>
    <row r="2289" spans="1:5" s="123" customFormat="1">
      <c r="A2289" s="201" t="str">
        <f>IF((SUM('Раздел 5'!E10:E10)&gt;=SUM('Раздел 5'!E18:E18)),"","Неверно!")</f>
        <v/>
      </c>
      <c r="B2289" s="202" t="s">
        <v>10230</v>
      </c>
      <c r="C2289" s="203" t="s">
        <v>316</v>
      </c>
      <c r="D2289" s="203" t="s">
        <v>2209</v>
      </c>
      <c r="E2289" s="203" t="str">
        <f>CONCATENATE(SUM('Раздел 5'!E10:E10),"&gt;=",SUM('Раздел 5'!E18:E18))</f>
        <v>0&gt;=0</v>
      </c>
    </row>
    <row r="2290" spans="1:5" s="123" customFormat="1">
      <c r="A2290" s="201" t="str">
        <f>IF((SUM('Раздел 5'!N10:N10)&gt;=SUM('Раздел 5'!N18:N18)),"","Неверно!")</f>
        <v/>
      </c>
      <c r="B2290" s="202" t="s">
        <v>10230</v>
      </c>
      <c r="C2290" s="203" t="s">
        <v>317</v>
      </c>
      <c r="D2290" s="203" t="s">
        <v>2209</v>
      </c>
      <c r="E2290" s="203" t="str">
        <f>CONCATENATE(SUM('Раздел 5'!N10:N10),"&gt;=",SUM('Раздел 5'!N18:N18))</f>
        <v>0&gt;=0</v>
      </c>
    </row>
    <row r="2291" spans="1:5" s="123" customFormat="1">
      <c r="A2291" s="201" t="str">
        <f>IF((SUM('Раздел 5'!O10:O10)&gt;=SUM('Раздел 5'!O18:O18)),"","Неверно!")</f>
        <v/>
      </c>
      <c r="B2291" s="202" t="s">
        <v>10230</v>
      </c>
      <c r="C2291" s="203" t="s">
        <v>318</v>
      </c>
      <c r="D2291" s="203" t="s">
        <v>2209</v>
      </c>
      <c r="E2291" s="203" t="str">
        <f>CONCATENATE(SUM('Раздел 5'!O10:O10),"&gt;=",SUM('Раздел 5'!O18:O18))</f>
        <v>0&gt;=0</v>
      </c>
    </row>
    <row r="2292" spans="1:5" s="123" customFormat="1">
      <c r="A2292" s="201" t="str">
        <f>IF((SUM('Раздел 5'!P10:P10)&gt;=SUM('Раздел 5'!P18:P18)),"","Неверно!")</f>
        <v/>
      </c>
      <c r="B2292" s="202" t="s">
        <v>10230</v>
      </c>
      <c r="C2292" s="203" t="s">
        <v>319</v>
      </c>
      <c r="D2292" s="203" t="s">
        <v>2209</v>
      </c>
      <c r="E2292" s="203" t="str">
        <f>CONCATENATE(SUM('Раздел 5'!P10:P10),"&gt;=",SUM('Раздел 5'!P18:P18))</f>
        <v>0&gt;=0</v>
      </c>
    </row>
    <row r="2293" spans="1:5" s="123" customFormat="1">
      <c r="A2293" s="201" t="str">
        <f>IF((SUM('Раздел 5'!Q10:Q10)&gt;=SUM('Раздел 5'!Q18:Q18)),"","Неверно!")</f>
        <v/>
      </c>
      <c r="B2293" s="202" t="s">
        <v>10230</v>
      </c>
      <c r="C2293" s="203" t="s">
        <v>320</v>
      </c>
      <c r="D2293" s="203" t="s">
        <v>2209</v>
      </c>
      <c r="E2293" s="203" t="str">
        <f>CONCATENATE(SUM('Раздел 5'!Q10:Q10),"&gt;=",SUM('Раздел 5'!Q18:Q18))</f>
        <v>0&gt;=0</v>
      </c>
    </row>
    <row r="2294" spans="1:5" s="123" customFormat="1">
      <c r="A2294" s="201" t="str">
        <f>IF((SUM('Раздел 5'!F10:F10)&gt;=SUM('Раздел 5'!F18:F18)),"","Неверно!")</f>
        <v/>
      </c>
      <c r="B2294" s="202" t="s">
        <v>10230</v>
      </c>
      <c r="C2294" s="203" t="s">
        <v>321</v>
      </c>
      <c r="D2294" s="203" t="s">
        <v>2209</v>
      </c>
      <c r="E2294" s="203" t="str">
        <f>CONCATENATE(SUM('Раздел 5'!F10:F10),"&gt;=",SUM('Раздел 5'!F18:F18))</f>
        <v>0&gt;=0</v>
      </c>
    </row>
    <row r="2295" spans="1:5" s="123" customFormat="1">
      <c r="A2295" s="201" t="str">
        <f>IF((SUM('Раздел 5'!G10:G10)&gt;=SUM('Раздел 5'!G18:G18)),"","Неверно!")</f>
        <v/>
      </c>
      <c r="B2295" s="202" t="s">
        <v>10230</v>
      </c>
      <c r="C2295" s="203" t="s">
        <v>322</v>
      </c>
      <c r="D2295" s="203" t="s">
        <v>2209</v>
      </c>
      <c r="E2295" s="203" t="str">
        <f>CONCATENATE(SUM('Раздел 5'!G10:G10),"&gt;=",SUM('Раздел 5'!G18:G18))</f>
        <v>0&gt;=0</v>
      </c>
    </row>
    <row r="2296" spans="1:5" s="123" customFormat="1">
      <c r="A2296" s="201" t="str">
        <f>IF((SUM('Раздел 5'!H10:H10)&gt;=SUM('Раздел 5'!H18:H18)),"","Неверно!")</f>
        <v/>
      </c>
      <c r="B2296" s="202" t="s">
        <v>10230</v>
      </c>
      <c r="C2296" s="203" t="s">
        <v>323</v>
      </c>
      <c r="D2296" s="203" t="s">
        <v>2209</v>
      </c>
      <c r="E2296" s="203" t="str">
        <f>CONCATENATE(SUM('Раздел 5'!H10:H10),"&gt;=",SUM('Раздел 5'!H18:H18))</f>
        <v>0&gt;=0</v>
      </c>
    </row>
    <row r="2297" spans="1:5" s="123" customFormat="1">
      <c r="A2297" s="201" t="str">
        <f>IF((SUM('Раздел 5'!I10:I10)&gt;=SUM('Раздел 5'!I18:I18)),"","Неверно!")</f>
        <v/>
      </c>
      <c r="B2297" s="202" t="s">
        <v>10230</v>
      </c>
      <c r="C2297" s="203" t="s">
        <v>324</v>
      </c>
      <c r="D2297" s="203" t="s">
        <v>2209</v>
      </c>
      <c r="E2297" s="203" t="str">
        <f>CONCATENATE(SUM('Раздел 5'!I10:I10),"&gt;=",SUM('Раздел 5'!I18:I18))</f>
        <v>0&gt;=0</v>
      </c>
    </row>
    <row r="2298" spans="1:5" s="123" customFormat="1">
      <c r="A2298" s="201" t="str">
        <f>IF((SUM('Раздел 5'!J10:J10)&gt;=SUM('Раздел 5'!J18:J18)),"","Неверно!")</f>
        <v/>
      </c>
      <c r="B2298" s="202" t="s">
        <v>10230</v>
      </c>
      <c r="C2298" s="203" t="s">
        <v>325</v>
      </c>
      <c r="D2298" s="203" t="s">
        <v>2209</v>
      </c>
      <c r="E2298" s="203" t="str">
        <f>CONCATENATE(SUM('Раздел 5'!J10:J10),"&gt;=",SUM('Раздел 5'!J18:J18))</f>
        <v>0&gt;=0</v>
      </c>
    </row>
    <row r="2299" spans="1:5" s="123" customFormat="1">
      <c r="A2299" s="201" t="str">
        <f>IF((SUM('Раздел 5'!K10:K10)&gt;=SUM('Раздел 5'!K18:K18)),"","Неверно!")</f>
        <v/>
      </c>
      <c r="B2299" s="202" t="s">
        <v>10230</v>
      </c>
      <c r="C2299" s="203" t="s">
        <v>326</v>
      </c>
      <c r="D2299" s="203" t="s">
        <v>2209</v>
      </c>
      <c r="E2299" s="203" t="str">
        <f>CONCATENATE(SUM('Раздел 5'!K10:K10),"&gt;=",SUM('Раздел 5'!K18:K18))</f>
        <v>0&gt;=0</v>
      </c>
    </row>
    <row r="2300" spans="1:5" s="123" customFormat="1">
      <c r="A2300" s="201" t="str">
        <f>IF((SUM('Раздел 5'!L10:L10)&gt;=SUM('Раздел 5'!L18:L18)),"","Неверно!")</f>
        <v/>
      </c>
      <c r="B2300" s="202" t="s">
        <v>10230</v>
      </c>
      <c r="C2300" s="203" t="s">
        <v>327</v>
      </c>
      <c r="D2300" s="203" t="s">
        <v>2209</v>
      </c>
      <c r="E2300" s="203" t="str">
        <f>CONCATENATE(SUM('Раздел 5'!L10:L10),"&gt;=",SUM('Раздел 5'!L18:L18))</f>
        <v>0&gt;=0</v>
      </c>
    </row>
    <row r="2301" spans="1:5" s="123" customFormat="1">
      <c r="A2301" s="201" t="str">
        <f>IF((SUM('Раздел 5'!M10:M10)&gt;=SUM('Раздел 5'!M18:M18)),"","Неверно!")</f>
        <v/>
      </c>
      <c r="B2301" s="202" t="s">
        <v>10230</v>
      </c>
      <c r="C2301" s="203" t="s">
        <v>328</v>
      </c>
      <c r="D2301" s="203" t="s">
        <v>2209</v>
      </c>
      <c r="E2301" s="203" t="str">
        <f>CONCATENATE(SUM('Раздел 5'!M10:M10),"&gt;=",SUM('Раздел 5'!M18:M18))</f>
        <v>0&gt;=0</v>
      </c>
    </row>
    <row r="2302" spans="1:5" s="123" customFormat="1">
      <c r="A2302" s="201" t="str">
        <f>IF((SUM('Раздел 5'!E10:E10)&gt;=SUM('Раздел 5'!E26:E26)),"","Неверно!")</f>
        <v/>
      </c>
      <c r="B2302" s="202" t="s">
        <v>10231</v>
      </c>
      <c r="C2302" s="203" t="s">
        <v>329</v>
      </c>
      <c r="D2302" s="203" t="s">
        <v>2208</v>
      </c>
      <c r="E2302" s="203" t="str">
        <f>CONCATENATE(SUM('Раздел 5'!E10:E10),"&gt;=",SUM('Раздел 5'!E26:E26))</f>
        <v>0&gt;=0</v>
      </c>
    </row>
    <row r="2303" spans="1:5" s="123" customFormat="1">
      <c r="A2303" s="201" t="str">
        <f>IF((SUM('Раздел 5'!N10:N10)&gt;=SUM('Раздел 5'!N26:N26)),"","Неверно!")</f>
        <v/>
      </c>
      <c r="B2303" s="202" t="s">
        <v>10231</v>
      </c>
      <c r="C2303" s="203" t="s">
        <v>330</v>
      </c>
      <c r="D2303" s="203" t="s">
        <v>2208</v>
      </c>
      <c r="E2303" s="203" t="str">
        <f>CONCATENATE(SUM('Раздел 5'!N10:N10),"&gt;=",SUM('Раздел 5'!N26:N26))</f>
        <v>0&gt;=0</v>
      </c>
    </row>
    <row r="2304" spans="1:5" s="123" customFormat="1">
      <c r="A2304" s="201" t="str">
        <f>IF((SUM('Раздел 5'!O10:O10)&gt;=SUM('Раздел 5'!O26:O26)),"","Неверно!")</f>
        <v/>
      </c>
      <c r="B2304" s="202" t="s">
        <v>10231</v>
      </c>
      <c r="C2304" s="203" t="s">
        <v>331</v>
      </c>
      <c r="D2304" s="203" t="s">
        <v>2208</v>
      </c>
      <c r="E2304" s="203" t="str">
        <f>CONCATENATE(SUM('Раздел 5'!O10:O10),"&gt;=",SUM('Раздел 5'!O26:O26))</f>
        <v>0&gt;=0</v>
      </c>
    </row>
    <row r="2305" spans="1:5" s="123" customFormat="1">
      <c r="A2305" s="201" t="str">
        <f>IF((SUM('Раздел 5'!P10:P10)&gt;=SUM('Раздел 5'!P26:P26)),"","Неверно!")</f>
        <v/>
      </c>
      <c r="B2305" s="202" t="s">
        <v>10231</v>
      </c>
      <c r="C2305" s="203" t="s">
        <v>332</v>
      </c>
      <c r="D2305" s="203" t="s">
        <v>2208</v>
      </c>
      <c r="E2305" s="203" t="str">
        <f>CONCATENATE(SUM('Раздел 5'!P10:P10),"&gt;=",SUM('Раздел 5'!P26:P26))</f>
        <v>0&gt;=0</v>
      </c>
    </row>
    <row r="2306" spans="1:5" s="123" customFormat="1">
      <c r="A2306" s="201" t="str">
        <f>IF((SUM('Раздел 5'!Q10:Q10)&gt;=SUM('Раздел 5'!Q26:Q26)),"","Неверно!")</f>
        <v/>
      </c>
      <c r="B2306" s="202" t="s">
        <v>10231</v>
      </c>
      <c r="C2306" s="203" t="s">
        <v>333</v>
      </c>
      <c r="D2306" s="203" t="s">
        <v>2208</v>
      </c>
      <c r="E2306" s="203" t="str">
        <f>CONCATENATE(SUM('Раздел 5'!Q10:Q10),"&gt;=",SUM('Раздел 5'!Q26:Q26))</f>
        <v>0&gt;=0</v>
      </c>
    </row>
    <row r="2307" spans="1:5" s="123" customFormat="1">
      <c r="A2307" s="201" t="str">
        <f>IF((SUM('Раздел 5'!F10:F10)&gt;=SUM('Раздел 5'!F26:F26)),"","Неверно!")</f>
        <v/>
      </c>
      <c r="B2307" s="202" t="s">
        <v>10231</v>
      </c>
      <c r="C2307" s="203" t="s">
        <v>334</v>
      </c>
      <c r="D2307" s="203" t="s">
        <v>2208</v>
      </c>
      <c r="E2307" s="203" t="str">
        <f>CONCATENATE(SUM('Раздел 5'!F10:F10),"&gt;=",SUM('Раздел 5'!F26:F26))</f>
        <v>0&gt;=0</v>
      </c>
    </row>
    <row r="2308" spans="1:5" s="123" customFormat="1">
      <c r="A2308" s="201" t="str">
        <f>IF((SUM('Раздел 5'!G10:G10)&gt;=SUM('Раздел 5'!G26:G26)),"","Неверно!")</f>
        <v/>
      </c>
      <c r="B2308" s="202" t="s">
        <v>10231</v>
      </c>
      <c r="C2308" s="203" t="s">
        <v>335</v>
      </c>
      <c r="D2308" s="203" t="s">
        <v>2208</v>
      </c>
      <c r="E2308" s="203" t="str">
        <f>CONCATENATE(SUM('Раздел 5'!G10:G10),"&gt;=",SUM('Раздел 5'!G26:G26))</f>
        <v>0&gt;=0</v>
      </c>
    </row>
    <row r="2309" spans="1:5" s="123" customFormat="1">
      <c r="A2309" s="201" t="str">
        <f>IF((SUM('Раздел 5'!H10:H10)&gt;=SUM('Раздел 5'!H26:H26)),"","Неверно!")</f>
        <v/>
      </c>
      <c r="B2309" s="202" t="s">
        <v>10231</v>
      </c>
      <c r="C2309" s="203" t="s">
        <v>336</v>
      </c>
      <c r="D2309" s="203" t="s">
        <v>2208</v>
      </c>
      <c r="E2309" s="203" t="str">
        <f>CONCATENATE(SUM('Раздел 5'!H10:H10),"&gt;=",SUM('Раздел 5'!H26:H26))</f>
        <v>0&gt;=0</v>
      </c>
    </row>
    <row r="2310" spans="1:5" s="123" customFormat="1">
      <c r="A2310" s="201" t="str">
        <f>IF((SUM('Раздел 5'!I10:I10)&gt;=SUM('Раздел 5'!I26:I26)),"","Неверно!")</f>
        <v/>
      </c>
      <c r="B2310" s="202" t="s">
        <v>10231</v>
      </c>
      <c r="C2310" s="203" t="s">
        <v>337</v>
      </c>
      <c r="D2310" s="203" t="s">
        <v>2208</v>
      </c>
      <c r="E2310" s="203" t="str">
        <f>CONCATENATE(SUM('Раздел 5'!I10:I10),"&gt;=",SUM('Раздел 5'!I26:I26))</f>
        <v>0&gt;=0</v>
      </c>
    </row>
    <row r="2311" spans="1:5" s="123" customFormat="1">
      <c r="A2311" s="201" t="str">
        <f>IF((SUM('Раздел 5'!J10:J10)&gt;=SUM('Раздел 5'!J26:J26)),"","Неверно!")</f>
        <v/>
      </c>
      <c r="B2311" s="202" t="s">
        <v>10231</v>
      </c>
      <c r="C2311" s="203" t="s">
        <v>338</v>
      </c>
      <c r="D2311" s="203" t="s">
        <v>2208</v>
      </c>
      <c r="E2311" s="203" t="str">
        <f>CONCATENATE(SUM('Раздел 5'!J10:J10),"&gt;=",SUM('Раздел 5'!J26:J26))</f>
        <v>0&gt;=0</v>
      </c>
    </row>
    <row r="2312" spans="1:5" s="123" customFormat="1">
      <c r="A2312" s="201" t="str">
        <f>IF((SUM('Раздел 5'!K10:K10)&gt;=SUM('Раздел 5'!K26:K26)),"","Неверно!")</f>
        <v/>
      </c>
      <c r="B2312" s="202" t="s">
        <v>10231</v>
      </c>
      <c r="C2312" s="203" t="s">
        <v>339</v>
      </c>
      <c r="D2312" s="203" t="s">
        <v>2208</v>
      </c>
      <c r="E2312" s="203" t="str">
        <f>CONCATENATE(SUM('Раздел 5'!K10:K10),"&gt;=",SUM('Раздел 5'!K26:K26))</f>
        <v>0&gt;=0</v>
      </c>
    </row>
    <row r="2313" spans="1:5" s="123" customFormat="1">
      <c r="A2313" s="201" t="str">
        <f>IF((SUM('Раздел 5'!L10:L10)&gt;=SUM('Раздел 5'!L26:L26)),"","Неверно!")</f>
        <v/>
      </c>
      <c r="B2313" s="202" t="s">
        <v>10231</v>
      </c>
      <c r="C2313" s="203" t="s">
        <v>340</v>
      </c>
      <c r="D2313" s="203" t="s">
        <v>2208</v>
      </c>
      <c r="E2313" s="203" t="str">
        <f>CONCATENATE(SUM('Раздел 5'!L10:L10),"&gt;=",SUM('Раздел 5'!L26:L26))</f>
        <v>0&gt;=0</v>
      </c>
    </row>
    <row r="2314" spans="1:5" s="123" customFormat="1">
      <c r="A2314" s="201" t="str">
        <f>IF((SUM('Раздел 5'!M10:M10)&gt;=SUM('Раздел 5'!M26:M26)),"","Неверно!")</f>
        <v/>
      </c>
      <c r="B2314" s="202" t="s">
        <v>10231</v>
      </c>
      <c r="C2314" s="203" t="s">
        <v>341</v>
      </c>
      <c r="D2314" s="203" t="s">
        <v>2208</v>
      </c>
      <c r="E2314" s="203" t="str">
        <f>CONCATENATE(SUM('Раздел 5'!M10:M10),"&gt;=",SUM('Раздел 5'!M26:M26))</f>
        <v>0&gt;=0</v>
      </c>
    </row>
    <row r="2315" spans="1:5" s="123" customFormat="1">
      <c r="A2315" s="201" t="str">
        <f>IF((SUM('Раздел 5'!E10:E10)&gt;=SUM('Раздел 5'!E19:E19)),"","Неверно!")</f>
        <v/>
      </c>
      <c r="B2315" s="202" t="s">
        <v>10232</v>
      </c>
      <c r="C2315" s="203" t="s">
        <v>342</v>
      </c>
      <c r="D2315" s="203" t="s">
        <v>2207</v>
      </c>
      <c r="E2315" s="203" t="str">
        <f>CONCATENATE(SUM('Раздел 5'!E10:E10),"&gt;=",SUM('Раздел 5'!E19:E19))</f>
        <v>0&gt;=0</v>
      </c>
    </row>
    <row r="2316" spans="1:5" s="123" customFormat="1">
      <c r="A2316" s="201" t="str">
        <f>IF((SUM('Раздел 5'!N10:N10)&gt;=SUM('Раздел 5'!N19:N19)),"","Неверно!")</f>
        <v/>
      </c>
      <c r="B2316" s="202" t="s">
        <v>10232</v>
      </c>
      <c r="C2316" s="203" t="s">
        <v>343</v>
      </c>
      <c r="D2316" s="203" t="s">
        <v>2207</v>
      </c>
      <c r="E2316" s="203" t="str">
        <f>CONCATENATE(SUM('Раздел 5'!N10:N10),"&gt;=",SUM('Раздел 5'!N19:N19))</f>
        <v>0&gt;=0</v>
      </c>
    </row>
    <row r="2317" spans="1:5" s="123" customFormat="1">
      <c r="A2317" s="201" t="str">
        <f>IF((SUM('Раздел 5'!O10:O10)&gt;=SUM('Раздел 5'!O19:O19)),"","Неверно!")</f>
        <v/>
      </c>
      <c r="B2317" s="202" t="s">
        <v>10232</v>
      </c>
      <c r="C2317" s="203" t="s">
        <v>344</v>
      </c>
      <c r="D2317" s="203" t="s">
        <v>2207</v>
      </c>
      <c r="E2317" s="203" t="str">
        <f>CONCATENATE(SUM('Раздел 5'!O10:O10),"&gt;=",SUM('Раздел 5'!O19:O19))</f>
        <v>0&gt;=0</v>
      </c>
    </row>
    <row r="2318" spans="1:5" s="123" customFormat="1">
      <c r="A2318" s="201" t="str">
        <f>IF((SUM('Раздел 5'!P10:P10)&gt;=SUM('Раздел 5'!P19:P19)),"","Неверно!")</f>
        <v/>
      </c>
      <c r="B2318" s="202" t="s">
        <v>10232</v>
      </c>
      <c r="C2318" s="203" t="s">
        <v>345</v>
      </c>
      <c r="D2318" s="203" t="s">
        <v>2207</v>
      </c>
      <c r="E2318" s="203" t="str">
        <f>CONCATENATE(SUM('Раздел 5'!P10:P10),"&gt;=",SUM('Раздел 5'!P19:P19))</f>
        <v>0&gt;=0</v>
      </c>
    </row>
    <row r="2319" spans="1:5" s="123" customFormat="1">
      <c r="A2319" s="201" t="str">
        <f>IF((SUM('Раздел 5'!Q10:Q10)&gt;=SUM('Раздел 5'!Q19:Q19)),"","Неверно!")</f>
        <v/>
      </c>
      <c r="B2319" s="202" t="s">
        <v>10232</v>
      </c>
      <c r="C2319" s="203" t="s">
        <v>346</v>
      </c>
      <c r="D2319" s="203" t="s">
        <v>2207</v>
      </c>
      <c r="E2319" s="203" t="str">
        <f>CONCATENATE(SUM('Раздел 5'!Q10:Q10),"&gt;=",SUM('Раздел 5'!Q19:Q19))</f>
        <v>0&gt;=0</v>
      </c>
    </row>
    <row r="2320" spans="1:5" s="123" customFormat="1">
      <c r="A2320" s="201" t="str">
        <f>IF((SUM('Раздел 5'!F10:F10)&gt;=SUM('Раздел 5'!F19:F19)),"","Неверно!")</f>
        <v/>
      </c>
      <c r="B2320" s="202" t="s">
        <v>10232</v>
      </c>
      <c r="C2320" s="203" t="s">
        <v>347</v>
      </c>
      <c r="D2320" s="203" t="s">
        <v>2207</v>
      </c>
      <c r="E2320" s="203" t="str">
        <f>CONCATENATE(SUM('Раздел 5'!F10:F10),"&gt;=",SUM('Раздел 5'!F19:F19))</f>
        <v>0&gt;=0</v>
      </c>
    </row>
    <row r="2321" spans="1:5" s="123" customFormat="1">
      <c r="A2321" s="201" t="str">
        <f>IF((SUM('Раздел 5'!G10:G10)&gt;=SUM('Раздел 5'!G19:G19)),"","Неверно!")</f>
        <v/>
      </c>
      <c r="B2321" s="202" t="s">
        <v>10232</v>
      </c>
      <c r="C2321" s="203" t="s">
        <v>348</v>
      </c>
      <c r="D2321" s="203" t="s">
        <v>2207</v>
      </c>
      <c r="E2321" s="203" t="str">
        <f>CONCATENATE(SUM('Раздел 5'!G10:G10),"&gt;=",SUM('Раздел 5'!G19:G19))</f>
        <v>0&gt;=0</v>
      </c>
    </row>
    <row r="2322" spans="1:5" s="123" customFormat="1">
      <c r="A2322" s="201" t="str">
        <f>IF((SUM('Раздел 5'!H10:H10)&gt;=SUM('Раздел 5'!H19:H19)),"","Неверно!")</f>
        <v/>
      </c>
      <c r="B2322" s="202" t="s">
        <v>10232</v>
      </c>
      <c r="C2322" s="203" t="s">
        <v>349</v>
      </c>
      <c r="D2322" s="203" t="s">
        <v>2207</v>
      </c>
      <c r="E2322" s="203" t="str">
        <f>CONCATENATE(SUM('Раздел 5'!H10:H10),"&gt;=",SUM('Раздел 5'!H19:H19))</f>
        <v>0&gt;=0</v>
      </c>
    </row>
    <row r="2323" spans="1:5" s="123" customFormat="1">
      <c r="A2323" s="201" t="str">
        <f>IF((SUM('Раздел 5'!I10:I10)&gt;=SUM('Раздел 5'!I19:I19)),"","Неверно!")</f>
        <v/>
      </c>
      <c r="B2323" s="202" t="s">
        <v>10232</v>
      </c>
      <c r="C2323" s="203" t="s">
        <v>350</v>
      </c>
      <c r="D2323" s="203" t="s">
        <v>2207</v>
      </c>
      <c r="E2323" s="203" t="str">
        <f>CONCATENATE(SUM('Раздел 5'!I10:I10),"&gt;=",SUM('Раздел 5'!I19:I19))</f>
        <v>0&gt;=0</v>
      </c>
    </row>
    <row r="2324" spans="1:5" s="123" customFormat="1">
      <c r="A2324" s="201" t="str">
        <f>IF((SUM('Раздел 5'!J10:J10)&gt;=SUM('Раздел 5'!J19:J19)),"","Неверно!")</f>
        <v/>
      </c>
      <c r="B2324" s="202" t="s">
        <v>10232</v>
      </c>
      <c r="C2324" s="203" t="s">
        <v>351</v>
      </c>
      <c r="D2324" s="203" t="s">
        <v>2207</v>
      </c>
      <c r="E2324" s="203" t="str">
        <f>CONCATENATE(SUM('Раздел 5'!J10:J10),"&gt;=",SUM('Раздел 5'!J19:J19))</f>
        <v>0&gt;=0</v>
      </c>
    </row>
    <row r="2325" spans="1:5" s="123" customFormat="1">
      <c r="A2325" s="201" t="str">
        <f>IF((SUM('Раздел 5'!K10:K10)&gt;=SUM('Раздел 5'!K19:K19)),"","Неверно!")</f>
        <v/>
      </c>
      <c r="B2325" s="202" t="s">
        <v>10232</v>
      </c>
      <c r="C2325" s="203" t="s">
        <v>352</v>
      </c>
      <c r="D2325" s="203" t="s">
        <v>2207</v>
      </c>
      <c r="E2325" s="203" t="str">
        <f>CONCATENATE(SUM('Раздел 5'!K10:K10),"&gt;=",SUM('Раздел 5'!K19:K19))</f>
        <v>0&gt;=0</v>
      </c>
    </row>
    <row r="2326" spans="1:5" s="123" customFormat="1">
      <c r="A2326" s="201" t="str">
        <f>IF((SUM('Раздел 5'!L10:L10)&gt;=SUM('Раздел 5'!L19:L19)),"","Неверно!")</f>
        <v/>
      </c>
      <c r="B2326" s="202" t="s">
        <v>10232</v>
      </c>
      <c r="C2326" s="203" t="s">
        <v>353</v>
      </c>
      <c r="D2326" s="203" t="s">
        <v>2207</v>
      </c>
      <c r="E2326" s="203" t="str">
        <f>CONCATENATE(SUM('Раздел 5'!L10:L10),"&gt;=",SUM('Раздел 5'!L19:L19))</f>
        <v>0&gt;=0</v>
      </c>
    </row>
    <row r="2327" spans="1:5" s="123" customFormat="1">
      <c r="A2327" s="201" t="str">
        <f>IF((SUM('Раздел 5'!M10:M10)&gt;=SUM('Раздел 5'!M19:M19)),"","Неверно!")</f>
        <v/>
      </c>
      <c r="B2327" s="202" t="s">
        <v>10232</v>
      </c>
      <c r="C2327" s="203" t="s">
        <v>354</v>
      </c>
      <c r="D2327" s="203" t="s">
        <v>2207</v>
      </c>
      <c r="E2327" s="203" t="str">
        <f>CONCATENATE(SUM('Раздел 5'!M10:M10),"&gt;=",SUM('Раздел 5'!M19:M19))</f>
        <v>0&gt;=0</v>
      </c>
    </row>
    <row r="2328" spans="1:5" s="123" customFormat="1">
      <c r="A2328" s="201" t="str">
        <f>IF((SUM('Раздел 5'!E10:E10)&gt;=SUM('Раздел 5'!E20:E20)),"","Неверно!")</f>
        <v/>
      </c>
      <c r="B2328" s="202" t="s">
        <v>10233</v>
      </c>
      <c r="C2328" s="203" t="s">
        <v>355</v>
      </c>
      <c r="D2328" s="203" t="s">
        <v>2206</v>
      </c>
      <c r="E2328" s="203" t="str">
        <f>CONCATENATE(SUM('Раздел 5'!E10:E10),"&gt;=",SUM('Раздел 5'!E20:E20))</f>
        <v>0&gt;=0</v>
      </c>
    </row>
    <row r="2329" spans="1:5" s="123" customFormat="1">
      <c r="A2329" s="201" t="str">
        <f>IF((SUM('Раздел 5'!N10:N10)&gt;=SUM('Раздел 5'!N20:N20)),"","Неверно!")</f>
        <v/>
      </c>
      <c r="B2329" s="202" t="s">
        <v>10233</v>
      </c>
      <c r="C2329" s="203" t="s">
        <v>356</v>
      </c>
      <c r="D2329" s="203" t="s">
        <v>2206</v>
      </c>
      <c r="E2329" s="203" t="str">
        <f>CONCATENATE(SUM('Раздел 5'!N10:N10),"&gt;=",SUM('Раздел 5'!N20:N20))</f>
        <v>0&gt;=0</v>
      </c>
    </row>
    <row r="2330" spans="1:5" s="123" customFormat="1">
      <c r="A2330" s="201" t="str">
        <f>IF((SUM('Раздел 5'!O10:O10)&gt;=SUM('Раздел 5'!O20:O20)),"","Неверно!")</f>
        <v/>
      </c>
      <c r="B2330" s="202" t="s">
        <v>10233</v>
      </c>
      <c r="C2330" s="203" t="s">
        <v>357</v>
      </c>
      <c r="D2330" s="203" t="s">
        <v>2206</v>
      </c>
      <c r="E2330" s="203" t="str">
        <f>CONCATENATE(SUM('Раздел 5'!O10:O10),"&gt;=",SUM('Раздел 5'!O20:O20))</f>
        <v>0&gt;=0</v>
      </c>
    </row>
    <row r="2331" spans="1:5" s="123" customFormat="1">
      <c r="A2331" s="201" t="str">
        <f>IF((SUM('Раздел 5'!P10:P10)&gt;=SUM('Раздел 5'!P20:P20)),"","Неверно!")</f>
        <v/>
      </c>
      <c r="B2331" s="202" t="s">
        <v>10233</v>
      </c>
      <c r="C2331" s="203" t="s">
        <v>358</v>
      </c>
      <c r="D2331" s="203" t="s">
        <v>2206</v>
      </c>
      <c r="E2331" s="203" t="str">
        <f>CONCATENATE(SUM('Раздел 5'!P10:P10),"&gt;=",SUM('Раздел 5'!P20:P20))</f>
        <v>0&gt;=0</v>
      </c>
    </row>
    <row r="2332" spans="1:5" s="123" customFormat="1">
      <c r="A2332" s="201" t="str">
        <f>IF((SUM('Раздел 5'!Q10:Q10)&gt;=SUM('Раздел 5'!Q20:Q20)),"","Неверно!")</f>
        <v/>
      </c>
      <c r="B2332" s="202" t="s">
        <v>10233</v>
      </c>
      <c r="C2332" s="203" t="s">
        <v>359</v>
      </c>
      <c r="D2332" s="203" t="s">
        <v>2206</v>
      </c>
      <c r="E2332" s="203" t="str">
        <f>CONCATENATE(SUM('Раздел 5'!Q10:Q10),"&gt;=",SUM('Раздел 5'!Q20:Q20))</f>
        <v>0&gt;=0</v>
      </c>
    </row>
    <row r="2333" spans="1:5" s="123" customFormat="1">
      <c r="A2333" s="201" t="str">
        <f>IF((SUM('Раздел 5'!F10:F10)&gt;=SUM('Раздел 5'!F20:F20)),"","Неверно!")</f>
        <v/>
      </c>
      <c r="B2333" s="202" t="s">
        <v>10233</v>
      </c>
      <c r="C2333" s="203" t="s">
        <v>360</v>
      </c>
      <c r="D2333" s="203" t="s">
        <v>2206</v>
      </c>
      <c r="E2333" s="203" t="str">
        <f>CONCATENATE(SUM('Раздел 5'!F10:F10),"&gt;=",SUM('Раздел 5'!F20:F20))</f>
        <v>0&gt;=0</v>
      </c>
    </row>
    <row r="2334" spans="1:5" s="123" customFormat="1">
      <c r="A2334" s="201" t="str">
        <f>IF((SUM('Раздел 5'!G10:G10)&gt;=SUM('Раздел 5'!G20:G20)),"","Неверно!")</f>
        <v/>
      </c>
      <c r="B2334" s="202" t="s">
        <v>10233</v>
      </c>
      <c r="C2334" s="203" t="s">
        <v>361</v>
      </c>
      <c r="D2334" s="203" t="s">
        <v>2206</v>
      </c>
      <c r="E2334" s="203" t="str">
        <f>CONCATENATE(SUM('Раздел 5'!G10:G10),"&gt;=",SUM('Раздел 5'!G20:G20))</f>
        <v>0&gt;=0</v>
      </c>
    </row>
    <row r="2335" spans="1:5" s="123" customFormat="1">
      <c r="A2335" s="201" t="str">
        <f>IF((SUM('Раздел 5'!H10:H10)&gt;=SUM('Раздел 5'!H20:H20)),"","Неверно!")</f>
        <v/>
      </c>
      <c r="B2335" s="202" t="s">
        <v>10233</v>
      </c>
      <c r="C2335" s="203" t="s">
        <v>362</v>
      </c>
      <c r="D2335" s="203" t="s">
        <v>2206</v>
      </c>
      <c r="E2335" s="203" t="str">
        <f>CONCATENATE(SUM('Раздел 5'!H10:H10),"&gt;=",SUM('Раздел 5'!H20:H20))</f>
        <v>0&gt;=0</v>
      </c>
    </row>
    <row r="2336" spans="1:5" s="123" customFormat="1">
      <c r="A2336" s="201" t="str">
        <f>IF((SUM('Раздел 5'!I10:I10)&gt;=SUM('Раздел 5'!I20:I20)),"","Неверно!")</f>
        <v/>
      </c>
      <c r="B2336" s="202" t="s">
        <v>10233</v>
      </c>
      <c r="C2336" s="203" t="s">
        <v>363</v>
      </c>
      <c r="D2336" s="203" t="s">
        <v>2206</v>
      </c>
      <c r="E2336" s="203" t="str">
        <f>CONCATENATE(SUM('Раздел 5'!I10:I10),"&gt;=",SUM('Раздел 5'!I20:I20))</f>
        <v>0&gt;=0</v>
      </c>
    </row>
    <row r="2337" spans="1:5" s="123" customFormat="1">
      <c r="A2337" s="201" t="str">
        <f>IF((SUM('Раздел 5'!J10:J10)&gt;=SUM('Раздел 5'!J20:J20)),"","Неверно!")</f>
        <v/>
      </c>
      <c r="B2337" s="202" t="s">
        <v>10233</v>
      </c>
      <c r="C2337" s="203" t="s">
        <v>364</v>
      </c>
      <c r="D2337" s="203" t="s">
        <v>2206</v>
      </c>
      <c r="E2337" s="203" t="str">
        <f>CONCATENATE(SUM('Раздел 5'!J10:J10),"&gt;=",SUM('Раздел 5'!J20:J20))</f>
        <v>0&gt;=0</v>
      </c>
    </row>
    <row r="2338" spans="1:5" s="123" customFormat="1">
      <c r="A2338" s="201" t="str">
        <f>IF((SUM('Раздел 5'!K10:K10)&gt;=SUM('Раздел 5'!K20:K20)),"","Неверно!")</f>
        <v/>
      </c>
      <c r="B2338" s="202" t="s">
        <v>10233</v>
      </c>
      <c r="C2338" s="203" t="s">
        <v>365</v>
      </c>
      <c r="D2338" s="203" t="s">
        <v>2206</v>
      </c>
      <c r="E2338" s="203" t="str">
        <f>CONCATENATE(SUM('Раздел 5'!K10:K10),"&gt;=",SUM('Раздел 5'!K20:K20))</f>
        <v>0&gt;=0</v>
      </c>
    </row>
    <row r="2339" spans="1:5" s="123" customFormat="1">
      <c r="A2339" s="201" t="str">
        <f>IF((SUM('Раздел 5'!L10:L10)&gt;=SUM('Раздел 5'!L20:L20)),"","Неверно!")</f>
        <v/>
      </c>
      <c r="B2339" s="202" t="s">
        <v>10233</v>
      </c>
      <c r="C2339" s="203" t="s">
        <v>366</v>
      </c>
      <c r="D2339" s="203" t="s">
        <v>2206</v>
      </c>
      <c r="E2339" s="203" t="str">
        <f>CONCATENATE(SUM('Раздел 5'!L10:L10),"&gt;=",SUM('Раздел 5'!L20:L20))</f>
        <v>0&gt;=0</v>
      </c>
    </row>
    <row r="2340" spans="1:5" s="123" customFormat="1">
      <c r="A2340" s="201" t="str">
        <f>IF((SUM('Раздел 5'!M10:M10)&gt;=SUM('Раздел 5'!M20:M20)),"","Неверно!")</f>
        <v/>
      </c>
      <c r="B2340" s="202" t="s">
        <v>10233</v>
      </c>
      <c r="C2340" s="203" t="s">
        <v>367</v>
      </c>
      <c r="D2340" s="203" t="s">
        <v>2206</v>
      </c>
      <c r="E2340" s="203" t="str">
        <f>CONCATENATE(SUM('Раздел 5'!M10:M10),"&gt;=",SUM('Раздел 5'!M20:M20))</f>
        <v>0&gt;=0</v>
      </c>
    </row>
    <row r="2341" spans="1:5" s="123" customFormat="1">
      <c r="A2341" s="201" t="str">
        <f>IF((SUM('Раздел 5'!E10:E10)&gt;=SUM('Раздел 5'!E21:E21)),"","Неверно!")</f>
        <v/>
      </c>
      <c r="B2341" s="202" t="s">
        <v>10234</v>
      </c>
      <c r="C2341" s="203" t="s">
        <v>368</v>
      </c>
      <c r="D2341" s="203" t="s">
        <v>2205</v>
      </c>
      <c r="E2341" s="203" t="str">
        <f>CONCATENATE(SUM('Раздел 5'!E10:E10),"&gt;=",SUM('Раздел 5'!E21:E21))</f>
        <v>0&gt;=0</v>
      </c>
    </row>
    <row r="2342" spans="1:5" s="123" customFormat="1">
      <c r="A2342" s="201" t="str">
        <f>IF((SUM('Раздел 5'!N10:N10)&gt;=SUM('Раздел 5'!N21:N21)),"","Неверно!")</f>
        <v/>
      </c>
      <c r="B2342" s="202" t="s">
        <v>10234</v>
      </c>
      <c r="C2342" s="203" t="s">
        <v>369</v>
      </c>
      <c r="D2342" s="203" t="s">
        <v>2205</v>
      </c>
      <c r="E2342" s="203" t="str">
        <f>CONCATENATE(SUM('Раздел 5'!N10:N10),"&gt;=",SUM('Раздел 5'!N21:N21))</f>
        <v>0&gt;=0</v>
      </c>
    </row>
    <row r="2343" spans="1:5" s="123" customFormat="1">
      <c r="A2343" s="201" t="str">
        <f>IF((SUM('Раздел 5'!O10:O10)&gt;=SUM('Раздел 5'!O21:O21)),"","Неверно!")</f>
        <v/>
      </c>
      <c r="B2343" s="202" t="s">
        <v>10234</v>
      </c>
      <c r="C2343" s="203" t="s">
        <v>370</v>
      </c>
      <c r="D2343" s="203" t="s">
        <v>2205</v>
      </c>
      <c r="E2343" s="203" t="str">
        <f>CONCATENATE(SUM('Раздел 5'!O10:O10),"&gt;=",SUM('Раздел 5'!O21:O21))</f>
        <v>0&gt;=0</v>
      </c>
    </row>
    <row r="2344" spans="1:5" s="123" customFormat="1">
      <c r="A2344" s="201" t="str">
        <f>IF((SUM('Раздел 5'!P10:P10)&gt;=SUM('Раздел 5'!P21:P21)),"","Неверно!")</f>
        <v/>
      </c>
      <c r="B2344" s="202" t="s">
        <v>10234</v>
      </c>
      <c r="C2344" s="203" t="s">
        <v>371</v>
      </c>
      <c r="D2344" s="203" t="s">
        <v>2205</v>
      </c>
      <c r="E2344" s="203" t="str">
        <f>CONCATENATE(SUM('Раздел 5'!P10:P10),"&gt;=",SUM('Раздел 5'!P21:P21))</f>
        <v>0&gt;=0</v>
      </c>
    </row>
    <row r="2345" spans="1:5" s="123" customFormat="1">
      <c r="A2345" s="201" t="str">
        <f>IF((SUM('Раздел 5'!Q10:Q10)&gt;=SUM('Раздел 5'!Q21:Q21)),"","Неверно!")</f>
        <v/>
      </c>
      <c r="B2345" s="202" t="s">
        <v>10234</v>
      </c>
      <c r="C2345" s="203" t="s">
        <v>372</v>
      </c>
      <c r="D2345" s="203" t="s">
        <v>2205</v>
      </c>
      <c r="E2345" s="203" t="str">
        <f>CONCATENATE(SUM('Раздел 5'!Q10:Q10),"&gt;=",SUM('Раздел 5'!Q21:Q21))</f>
        <v>0&gt;=0</v>
      </c>
    </row>
    <row r="2346" spans="1:5" s="123" customFormat="1">
      <c r="A2346" s="201" t="str">
        <f>IF((SUM('Раздел 5'!F10:F10)&gt;=SUM('Раздел 5'!F21:F21)),"","Неверно!")</f>
        <v/>
      </c>
      <c r="B2346" s="202" t="s">
        <v>10234</v>
      </c>
      <c r="C2346" s="203" t="s">
        <v>373</v>
      </c>
      <c r="D2346" s="203" t="s">
        <v>2205</v>
      </c>
      <c r="E2346" s="203" t="str">
        <f>CONCATENATE(SUM('Раздел 5'!F10:F10),"&gt;=",SUM('Раздел 5'!F21:F21))</f>
        <v>0&gt;=0</v>
      </c>
    </row>
    <row r="2347" spans="1:5" s="123" customFormat="1">
      <c r="A2347" s="201" t="str">
        <f>IF((SUM('Раздел 5'!G10:G10)&gt;=SUM('Раздел 5'!G21:G21)),"","Неверно!")</f>
        <v/>
      </c>
      <c r="B2347" s="202" t="s">
        <v>10234</v>
      </c>
      <c r="C2347" s="203" t="s">
        <v>374</v>
      </c>
      <c r="D2347" s="203" t="s">
        <v>2205</v>
      </c>
      <c r="E2347" s="203" t="str">
        <f>CONCATENATE(SUM('Раздел 5'!G10:G10),"&gt;=",SUM('Раздел 5'!G21:G21))</f>
        <v>0&gt;=0</v>
      </c>
    </row>
    <row r="2348" spans="1:5" s="123" customFormat="1">
      <c r="A2348" s="201" t="str">
        <f>IF((SUM('Раздел 5'!H10:H10)&gt;=SUM('Раздел 5'!H21:H21)),"","Неверно!")</f>
        <v/>
      </c>
      <c r="B2348" s="202" t="s">
        <v>10234</v>
      </c>
      <c r="C2348" s="203" t="s">
        <v>375</v>
      </c>
      <c r="D2348" s="203" t="s">
        <v>2205</v>
      </c>
      <c r="E2348" s="203" t="str">
        <f>CONCATENATE(SUM('Раздел 5'!H10:H10),"&gt;=",SUM('Раздел 5'!H21:H21))</f>
        <v>0&gt;=0</v>
      </c>
    </row>
    <row r="2349" spans="1:5" s="123" customFormat="1">
      <c r="A2349" s="201" t="str">
        <f>IF((SUM('Раздел 5'!I10:I10)&gt;=SUM('Раздел 5'!I21:I21)),"","Неверно!")</f>
        <v/>
      </c>
      <c r="B2349" s="202" t="s">
        <v>10234</v>
      </c>
      <c r="C2349" s="203" t="s">
        <v>376</v>
      </c>
      <c r="D2349" s="203" t="s">
        <v>2205</v>
      </c>
      <c r="E2349" s="203" t="str">
        <f>CONCATENATE(SUM('Раздел 5'!I10:I10),"&gt;=",SUM('Раздел 5'!I21:I21))</f>
        <v>0&gt;=0</v>
      </c>
    </row>
    <row r="2350" spans="1:5" s="123" customFormat="1">
      <c r="A2350" s="201" t="str">
        <f>IF((SUM('Раздел 5'!J10:J10)&gt;=SUM('Раздел 5'!J21:J21)),"","Неверно!")</f>
        <v/>
      </c>
      <c r="B2350" s="202" t="s">
        <v>10234</v>
      </c>
      <c r="C2350" s="203" t="s">
        <v>377</v>
      </c>
      <c r="D2350" s="203" t="s">
        <v>2205</v>
      </c>
      <c r="E2350" s="203" t="str">
        <f>CONCATENATE(SUM('Раздел 5'!J10:J10),"&gt;=",SUM('Раздел 5'!J21:J21))</f>
        <v>0&gt;=0</v>
      </c>
    </row>
    <row r="2351" spans="1:5" s="123" customFormat="1">
      <c r="A2351" s="201" t="str">
        <f>IF((SUM('Раздел 5'!K10:K10)&gt;=SUM('Раздел 5'!K21:K21)),"","Неверно!")</f>
        <v/>
      </c>
      <c r="B2351" s="202" t="s">
        <v>10234</v>
      </c>
      <c r="C2351" s="203" t="s">
        <v>378</v>
      </c>
      <c r="D2351" s="203" t="s">
        <v>2205</v>
      </c>
      <c r="E2351" s="203" t="str">
        <f>CONCATENATE(SUM('Раздел 5'!K10:K10),"&gt;=",SUM('Раздел 5'!K21:K21))</f>
        <v>0&gt;=0</v>
      </c>
    </row>
    <row r="2352" spans="1:5" s="123" customFormat="1">
      <c r="A2352" s="201" t="str">
        <f>IF((SUM('Раздел 5'!L10:L10)&gt;=SUM('Раздел 5'!L21:L21)),"","Неверно!")</f>
        <v/>
      </c>
      <c r="B2352" s="202" t="s">
        <v>10234</v>
      </c>
      <c r="C2352" s="203" t="s">
        <v>379</v>
      </c>
      <c r="D2352" s="203" t="s">
        <v>2205</v>
      </c>
      <c r="E2352" s="203" t="str">
        <f>CONCATENATE(SUM('Раздел 5'!L10:L10),"&gt;=",SUM('Раздел 5'!L21:L21))</f>
        <v>0&gt;=0</v>
      </c>
    </row>
    <row r="2353" spans="1:5" s="123" customFormat="1">
      <c r="A2353" s="201" t="str">
        <f>IF((SUM('Раздел 5'!M10:M10)&gt;=SUM('Раздел 5'!M21:M21)),"","Неверно!")</f>
        <v/>
      </c>
      <c r="B2353" s="202" t="s">
        <v>10234</v>
      </c>
      <c r="C2353" s="203" t="s">
        <v>380</v>
      </c>
      <c r="D2353" s="203" t="s">
        <v>2205</v>
      </c>
      <c r="E2353" s="203" t="str">
        <f>CONCATENATE(SUM('Раздел 5'!M10:M10),"&gt;=",SUM('Раздел 5'!M21:M21))</f>
        <v>0&gt;=0</v>
      </c>
    </row>
    <row r="2354" spans="1:5" s="123" customFormat="1">
      <c r="A2354" s="201" t="str">
        <f>IF((SUM('Раздел 5'!E10:E10)&gt;=SUM('Раздел 5'!E22:E22)),"","Неверно!")</f>
        <v/>
      </c>
      <c r="B2354" s="202" t="s">
        <v>10235</v>
      </c>
      <c r="C2354" s="203" t="s">
        <v>381</v>
      </c>
      <c r="D2354" s="203" t="s">
        <v>2204</v>
      </c>
      <c r="E2354" s="203" t="str">
        <f>CONCATENATE(SUM('Раздел 5'!E10:E10),"&gt;=",SUM('Раздел 5'!E22:E22))</f>
        <v>0&gt;=0</v>
      </c>
    </row>
    <row r="2355" spans="1:5" s="123" customFormat="1">
      <c r="A2355" s="201" t="str">
        <f>IF((SUM('Раздел 5'!N10:N10)&gt;=SUM('Раздел 5'!N22:N22)),"","Неверно!")</f>
        <v/>
      </c>
      <c r="B2355" s="202" t="s">
        <v>10235</v>
      </c>
      <c r="C2355" s="203" t="s">
        <v>382</v>
      </c>
      <c r="D2355" s="203" t="s">
        <v>2204</v>
      </c>
      <c r="E2355" s="203" t="str">
        <f>CONCATENATE(SUM('Раздел 5'!N10:N10),"&gt;=",SUM('Раздел 5'!N22:N22))</f>
        <v>0&gt;=0</v>
      </c>
    </row>
    <row r="2356" spans="1:5" s="123" customFormat="1">
      <c r="A2356" s="201" t="str">
        <f>IF((SUM('Раздел 5'!O10:O10)&gt;=SUM('Раздел 5'!O22:O22)),"","Неверно!")</f>
        <v/>
      </c>
      <c r="B2356" s="202" t="s">
        <v>10235</v>
      </c>
      <c r="C2356" s="203" t="s">
        <v>383</v>
      </c>
      <c r="D2356" s="203" t="s">
        <v>2204</v>
      </c>
      <c r="E2356" s="203" t="str">
        <f>CONCATENATE(SUM('Раздел 5'!O10:O10),"&gt;=",SUM('Раздел 5'!O22:O22))</f>
        <v>0&gt;=0</v>
      </c>
    </row>
    <row r="2357" spans="1:5" s="123" customFormat="1">
      <c r="A2357" s="201" t="str">
        <f>IF((SUM('Раздел 5'!P10:P10)&gt;=SUM('Раздел 5'!P22:P22)),"","Неверно!")</f>
        <v/>
      </c>
      <c r="B2357" s="202" t="s">
        <v>10235</v>
      </c>
      <c r="C2357" s="203" t="s">
        <v>384</v>
      </c>
      <c r="D2357" s="203" t="s">
        <v>2204</v>
      </c>
      <c r="E2357" s="203" t="str">
        <f>CONCATENATE(SUM('Раздел 5'!P10:P10),"&gt;=",SUM('Раздел 5'!P22:P22))</f>
        <v>0&gt;=0</v>
      </c>
    </row>
    <row r="2358" spans="1:5" s="123" customFormat="1">
      <c r="A2358" s="201" t="str">
        <f>IF((SUM('Раздел 5'!Q10:Q10)&gt;=SUM('Раздел 5'!Q22:Q22)),"","Неверно!")</f>
        <v/>
      </c>
      <c r="B2358" s="202" t="s">
        <v>10235</v>
      </c>
      <c r="C2358" s="203" t="s">
        <v>385</v>
      </c>
      <c r="D2358" s="203" t="s">
        <v>2204</v>
      </c>
      <c r="E2358" s="203" t="str">
        <f>CONCATENATE(SUM('Раздел 5'!Q10:Q10),"&gt;=",SUM('Раздел 5'!Q22:Q22))</f>
        <v>0&gt;=0</v>
      </c>
    </row>
    <row r="2359" spans="1:5" s="123" customFormat="1">
      <c r="A2359" s="201" t="str">
        <f>IF((SUM('Раздел 5'!F10:F10)&gt;=SUM('Раздел 5'!F22:F22)),"","Неверно!")</f>
        <v/>
      </c>
      <c r="B2359" s="202" t="s">
        <v>10235</v>
      </c>
      <c r="C2359" s="203" t="s">
        <v>386</v>
      </c>
      <c r="D2359" s="203" t="s">
        <v>2204</v>
      </c>
      <c r="E2359" s="203" t="str">
        <f>CONCATENATE(SUM('Раздел 5'!F10:F10),"&gt;=",SUM('Раздел 5'!F22:F22))</f>
        <v>0&gt;=0</v>
      </c>
    </row>
    <row r="2360" spans="1:5" s="123" customFormat="1">
      <c r="A2360" s="201" t="str">
        <f>IF((SUM('Раздел 5'!G10:G10)&gt;=SUM('Раздел 5'!G22:G22)),"","Неверно!")</f>
        <v/>
      </c>
      <c r="B2360" s="202" t="s">
        <v>10235</v>
      </c>
      <c r="C2360" s="203" t="s">
        <v>387</v>
      </c>
      <c r="D2360" s="203" t="s">
        <v>2204</v>
      </c>
      <c r="E2360" s="203" t="str">
        <f>CONCATENATE(SUM('Раздел 5'!G10:G10),"&gt;=",SUM('Раздел 5'!G22:G22))</f>
        <v>0&gt;=0</v>
      </c>
    </row>
    <row r="2361" spans="1:5" s="123" customFormat="1">
      <c r="A2361" s="201" t="str">
        <f>IF((SUM('Раздел 5'!H10:H10)&gt;=SUM('Раздел 5'!H22:H22)),"","Неверно!")</f>
        <v/>
      </c>
      <c r="B2361" s="202" t="s">
        <v>10235</v>
      </c>
      <c r="C2361" s="203" t="s">
        <v>388</v>
      </c>
      <c r="D2361" s="203" t="s">
        <v>2204</v>
      </c>
      <c r="E2361" s="203" t="str">
        <f>CONCATENATE(SUM('Раздел 5'!H10:H10),"&gt;=",SUM('Раздел 5'!H22:H22))</f>
        <v>0&gt;=0</v>
      </c>
    </row>
    <row r="2362" spans="1:5" s="123" customFormat="1">
      <c r="A2362" s="201" t="str">
        <f>IF((SUM('Раздел 5'!I10:I10)&gt;=SUM('Раздел 5'!I22:I22)),"","Неверно!")</f>
        <v/>
      </c>
      <c r="B2362" s="202" t="s">
        <v>10235</v>
      </c>
      <c r="C2362" s="203" t="s">
        <v>389</v>
      </c>
      <c r="D2362" s="203" t="s">
        <v>2204</v>
      </c>
      <c r="E2362" s="203" t="str">
        <f>CONCATENATE(SUM('Раздел 5'!I10:I10),"&gt;=",SUM('Раздел 5'!I22:I22))</f>
        <v>0&gt;=0</v>
      </c>
    </row>
    <row r="2363" spans="1:5" s="123" customFormat="1">
      <c r="A2363" s="201" t="str">
        <f>IF((SUM('Раздел 5'!J10:J10)&gt;=SUM('Раздел 5'!J22:J22)),"","Неверно!")</f>
        <v/>
      </c>
      <c r="B2363" s="202" t="s">
        <v>10235</v>
      </c>
      <c r="C2363" s="203" t="s">
        <v>390</v>
      </c>
      <c r="D2363" s="203" t="s">
        <v>2204</v>
      </c>
      <c r="E2363" s="203" t="str">
        <f>CONCATENATE(SUM('Раздел 5'!J10:J10),"&gt;=",SUM('Раздел 5'!J22:J22))</f>
        <v>0&gt;=0</v>
      </c>
    </row>
    <row r="2364" spans="1:5" s="123" customFormat="1">
      <c r="A2364" s="201" t="str">
        <f>IF((SUM('Раздел 5'!K10:K10)&gt;=SUM('Раздел 5'!K22:K22)),"","Неверно!")</f>
        <v/>
      </c>
      <c r="B2364" s="202" t="s">
        <v>10235</v>
      </c>
      <c r="C2364" s="203" t="s">
        <v>391</v>
      </c>
      <c r="D2364" s="203" t="s">
        <v>2204</v>
      </c>
      <c r="E2364" s="203" t="str">
        <f>CONCATENATE(SUM('Раздел 5'!K10:K10),"&gt;=",SUM('Раздел 5'!K22:K22))</f>
        <v>0&gt;=0</v>
      </c>
    </row>
    <row r="2365" spans="1:5" s="123" customFormat="1">
      <c r="A2365" s="201" t="str">
        <f>IF((SUM('Раздел 5'!L10:L10)&gt;=SUM('Раздел 5'!L22:L22)),"","Неверно!")</f>
        <v/>
      </c>
      <c r="B2365" s="202" t="s">
        <v>10235</v>
      </c>
      <c r="C2365" s="203" t="s">
        <v>392</v>
      </c>
      <c r="D2365" s="203" t="s">
        <v>2204</v>
      </c>
      <c r="E2365" s="203" t="str">
        <f>CONCATENATE(SUM('Раздел 5'!L10:L10),"&gt;=",SUM('Раздел 5'!L22:L22))</f>
        <v>0&gt;=0</v>
      </c>
    </row>
    <row r="2366" spans="1:5" s="123" customFormat="1">
      <c r="A2366" s="201" t="str">
        <f>IF((SUM('Раздел 5'!M10:M10)&gt;=SUM('Раздел 5'!M22:M22)),"","Неверно!")</f>
        <v/>
      </c>
      <c r="B2366" s="202" t="s">
        <v>10235</v>
      </c>
      <c r="C2366" s="203" t="s">
        <v>393</v>
      </c>
      <c r="D2366" s="203" t="s">
        <v>2204</v>
      </c>
      <c r="E2366" s="203" t="str">
        <f>CONCATENATE(SUM('Раздел 5'!M10:M10),"&gt;=",SUM('Раздел 5'!M22:M22))</f>
        <v>0&gt;=0</v>
      </c>
    </row>
    <row r="2367" spans="1:5" s="123" customFormat="1">
      <c r="A2367" s="201" t="str">
        <f>IF((SUM('Раздел 5'!E10:E10)&gt;=SUM('Раздел 5'!E23:E23)),"","Неверно!")</f>
        <v/>
      </c>
      <c r="B2367" s="202" t="s">
        <v>10236</v>
      </c>
      <c r="C2367" s="203" t="s">
        <v>394</v>
      </c>
      <c r="D2367" s="203" t="s">
        <v>2203</v>
      </c>
      <c r="E2367" s="203" t="str">
        <f>CONCATENATE(SUM('Раздел 5'!E10:E10),"&gt;=",SUM('Раздел 5'!E23:E23))</f>
        <v>0&gt;=0</v>
      </c>
    </row>
    <row r="2368" spans="1:5" s="123" customFormat="1">
      <c r="A2368" s="201" t="str">
        <f>IF((SUM('Раздел 5'!N10:N10)&gt;=SUM('Раздел 5'!N23:N23)),"","Неверно!")</f>
        <v/>
      </c>
      <c r="B2368" s="202" t="s">
        <v>10236</v>
      </c>
      <c r="C2368" s="203" t="s">
        <v>395</v>
      </c>
      <c r="D2368" s="203" t="s">
        <v>2203</v>
      </c>
      <c r="E2368" s="203" t="str">
        <f>CONCATENATE(SUM('Раздел 5'!N10:N10),"&gt;=",SUM('Раздел 5'!N23:N23))</f>
        <v>0&gt;=0</v>
      </c>
    </row>
    <row r="2369" spans="1:5" s="123" customFormat="1">
      <c r="A2369" s="201" t="str">
        <f>IF((SUM('Раздел 5'!O10:O10)&gt;=SUM('Раздел 5'!O23:O23)),"","Неверно!")</f>
        <v/>
      </c>
      <c r="B2369" s="202" t="s">
        <v>10236</v>
      </c>
      <c r="C2369" s="203" t="s">
        <v>396</v>
      </c>
      <c r="D2369" s="203" t="s">
        <v>2203</v>
      </c>
      <c r="E2369" s="203" t="str">
        <f>CONCATENATE(SUM('Раздел 5'!O10:O10),"&gt;=",SUM('Раздел 5'!O23:O23))</f>
        <v>0&gt;=0</v>
      </c>
    </row>
    <row r="2370" spans="1:5" s="123" customFormat="1">
      <c r="A2370" s="201" t="str">
        <f>IF((SUM('Раздел 5'!P10:P10)&gt;=SUM('Раздел 5'!P23:P23)),"","Неверно!")</f>
        <v/>
      </c>
      <c r="B2370" s="202" t="s">
        <v>10236</v>
      </c>
      <c r="C2370" s="203" t="s">
        <v>397</v>
      </c>
      <c r="D2370" s="203" t="s">
        <v>2203</v>
      </c>
      <c r="E2370" s="203" t="str">
        <f>CONCATENATE(SUM('Раздел 5'!P10:P10),"&gt;=",SUM('Раздел 5'!P23:P23))</f>
        <v>0&gt;=0</v>
      </c>
    </row>
    <row r="2371" spans="1:5" s="123" customFormat="1">
      <c r="A2371" s="201" t="str">
        <f>IF((SUM('Раздел 5'!Q10:Q10)&gt;=SUM('Раздел 5'!Q23:Q23)),"","Неверно!")</f>
        <v/>
      </c>
      <c r="B2371" s="202" t="s">
        <v>10236</v>
      </c>
      <c r="C2371" s="203" t="s">
        <v>398</v>
      </c>
      <c r="D2371" s="203" t="s">
        <v>2203</v>
      </c>
      <c r="E2371" s="203" t="str">
        <f>CONCATENATE(SUM('Раздел 5'!Q10:Q10),"&gt;=",SUM('Раздел 5'!Q23:Q23))</f>
        <v>0&gt;=0</v>
      </c>
    </row>
    <row r="2372" spans="1:5" s="123" customFormat="1">
      <c r="A2372" s="201" t="str">
        <f>IF((SUM('Раздел 5'!F10:F10)&gt;=SUM('Раздел 5'!F23:F23)),"","Неверно!")</f>
        <v/>
      </c>
      <c r="B2372" s="202" t="s">
        <v>10236</v>
      </c>
      <c r="C2372" s="203" t="s">
        <v>399</v>
      </c>
      <c r="D2372" s="203" t="s">
        <v>2203</v>
      </c>
      <c r="E2372" s="203" t="str">
        <f>CONCATENATE(SUM('Раздел 5'!F10:F10),"&gt;=",SUM('Раздел 5'!F23:F23))</f>
        <v>0&gt;=0</v>
      </c>
    </row>
    <row r="2373" spans="1:5" s="123" customFormat="1">
      <c r="A2373" s="201" t="str">
        <f>IF((SUM('Раздел 5'!G10:G10)&gt;=SUM('Раздел 5'!G23:G23)),"","Неверно!")</f>
        <v/>
      </c>
      <c r="B2373" s="202" t="s">
        <v>10236</v>
      </c>
      <c r="C2373" s="203" t="s">
        <v>400</v>
      </c>
      <c r="D2373" s="203" t="s">
        <v>2203</v>
      </c>
      <c r="E2373" s="203" t="str">
        <f>CONCATENATE(SUM('Раздел 5'!G10:G10),"&gt;=",SUM('Раздел 5'!G23:G23))</f>
        <v>0&gt;=0</v>
      </c>
    </row>
    <row r="2374" spans="1:5" s="123" customFormat="1">
      <c r="A2374" s="201" t="str">
        <f>IF((SUM('Раздел 5'!H10:H10)&gt;=SUM('Раздел 5'!H23:H23)),"","Неверно!")</f>
        <v/>
      </c>
      <c r="B2374" s="202" t="s">
        <v>10236</v>
      </c>
      <c r="C2374" s="203" t="s">
        <v>401</v>
      </c>
      <c r="D2374" s="203" t="s">
        <v>2203</v>
      </c>
      <c r="E2374" s="203" t="str">
        <f>CONCATENATE(SUM('Раздел 5'!H10:H10),"&gt;=",SUM('Раздел 5'!H23:H23))</f>
        <v>0&gt;=0</v>
      </c>
    </row>
    <row r="2375" spans="1:5" s="123" customFormat="1">
      <c r="A2375" s="201" t="str">
        <f>IF((SUM('Раздел 5'!I10:I10)&gt;=SUM('Раздел 5'!I23:I23)),"","Неверно!")</f>
        <v/>
      </c>
      <c r="B2375" s="202" t="s">
        <v>10236</v>
      </c>
      <c r="C2375" s="203" t="s">
        <v>402</v>
      </c>
      <c r="D2375" s="203" t="s">
        <v>2203</v>
      </c>
      <c r="E2375" s="203" t="str">
        <f>CONCATENATE(SUM('Раздел 5'!I10:I10),"&gt;=",SUM('Раздел 5'!I23:I23))</f>
        <v>0&gt;=0</v>
      </c>
    </row>
    <row r="2376" spans="1:5" s="123" customFormat="1">
      <c r="A2376" s="201" t="str">
        <f>IF((SUM('Раздел 5'!J10:J10)&gt;=SUM('Раздел 5'!J23:J23)),"","Неверно!")</f>
        <v/>
      </c>
      <c r="B2376" s="202" t="s">
        <v>10236</v>
      </c>
      <c r="C2376" s="203" t="s">
        <v>403</v>
      </c>
      <c r="D2376" s="203" t="s">
        <v>2203</v>
      </c>
      <c r="E2376" s="203" t="str">
        <f>CONCATENATE(SUM('Раздел 5'!J10:J10),"&gt;=",SUM('Раздел 5'!J23:J23))</f>
        <v>0&gt;=0</v>
      </c>
    </row>
    <row r="2377" spans="1:5" s="123" customFormat="1">
      <c r="A2377" s="201" t="str">
        <f>IF((SUM('Раздел 5'!K10:K10)&gt;=SUM('Раздел 5'!K23:K23)),"","Неверно!")</f>
        <v/>
      </c>
      <c r="B2377" s="202" t="s">
        <v>10236</v>
      </c>
      <c r="C2377" s="203" t="s">
        <v>404</v>
      </c>
      <c r="D2377" s="203" t="s">
        <v>2203</v>
      </c>
      <c r="E2377" s="203" t="str">
        <f>CONCATENATE(SUM('Раздел 5'!K10:K10),"&gt;=",SUM('Раздел 5'!K23:K23))</f>
        <v>0&gt;=0</v>
      </c>
    </row>
    <row r="2378" spans="1:5" s="123" customFormat="1">
      <c r="A2378" s="201" t="str">
        <f>IF((SUM('Раздел 5'!L10:L10)&gt;=SUM('Раздел 5'!L23:L23)),"","Неверно!")</f>
        <v/>
      </c>
      <c r="B2378" s="202" t="s">
        <v>10236</v>
      </c>
      <c r="C2378" s="203" t="s">
        <v>405</v>
      </c>
      <c r="D2378" s="203" t="s">
        <v>2203</v>
      </c>
      <c r="E2378" s="203" t="str">
        <f>CONCATENATE(SUM('Раздел 5'!L10:L10),"&gt;=",SUM('Раздел 5'!L23:L23))</f>
        <v>0&gt;=0</v>
      </c>
    </row>
    <row r="2379" spans="1:5" s="123" customFormat="1">
      <c r="A2379" s="201" t="str">
        <f>IF((SUM('Раздел 5'!M10:M10)&gt;=SUM('Раздел 5'!M23:M23)),"","Неверно!")</f>
        <v/>
      </c>
      <c r="B2379" s="202" t="s">
        <v>10236</v>
      </c>
      <c r="C2379" s="203" t="s">
        <v>406</v>
      </c>
      <c r="D2379" s="203" t="s">
        <v>2203</v>
      </c>
      <c r="E2379" s="203" t="str">
        <f>CONCATENATE(SUM('Раздел 5'!M10:M10),"&gt;=",SUM('Раздел 5'!M23:M23))</f>
        <v>0&gt;=0</v>
      </c>
    </row>
    <row r="2380" spans="1:5" s="123" customFormat="1">
      <c r="A2380" s="201" t="str">
        <f>IF((SUM('Раздел 5'!E10:E10)&gt;=SUM('Раздел 5'!E24:E24)),"","Неверно!")</f>
        <v/>
      </c>
      <c r="B2380" s="202" t="s">
        <v>10237</v>
      </c>
      <c r="C2380" s="203" t="s">
        <v>407</v>
      </c>
      <c r="D2380" s="203" t="s">
        <v>2202</v>
      </c>
      <c r="E2380" s="203" t="str">
        <f>CONCATENATE(SUM('Раздел 5'!E10:E10),"&gt;=",SUM('Раздел 5'!E24:E24))</f>
        <v>0&gt;=0</v>
      </c>
    </row>
    <row r="2381" spans="1:5" s="123" customFormat="1">
      <c r="A2381" s="201" t="str">
        <f>IF((SUM('Раздел 5'!N10:N10)&gt;=SUM('Раздел 5'!N24:N24)),"","Неверно!")</f>
        <v/>
      </c>
      <c r="B2381" s="202" t="s">
        <v>10237</v>
      </c>
      <c r="C2381" s="203" t="s">
        <v>408</v>
      </c>
      <c r="D2381" s="203" t="s">
        <v>2202</v>
      </c>
      <c r="E2381" s="203" t="str">
        <f>CONCATENATE(SUM('Раздел 5'!N10:N10),"&gt;=",SUM('Раздел 5'!N24:N24))</f>
        <v>0&gt;=0</v>
      </c>
    </row>
    <row r="2382" spans="1:5" s="123" customFormat="1">
      <c r="A2382" s="201" t="str">
        <f>IF((SUM('Раздел 5'!O10:O10)&gt;=SUM('Раздел 5'!O24:O24)),"","Неверно!")</f>
        <v/>
      </c>
      <c r="B2382" s="202" t="s">
        <v>10237</v>
      </c>
      <c r="C2382" s="203" t="s">
        <v>409</v>
      </c>
      <c r="D2382" s="203" t="s">
        <v>2202</v>
      </c>
      <c r="E2382" s="203" t="str">
        <f>CONCATENATE(SUM('Раздел 5'!O10:O10),"&gt;=",SUM('Раздел 5'!O24:O24))</f>
        <v>0&gt;=0</v>
      </c>
    </row>
    <row r="2383" spans="1:5" s="123" customFormat="1">
      <c r="A2383" s="201" t="str">
        <f>IF((SUM('Раздел 5'!P10:P10)&gt;=SUM('Раздел 5'!P24:P24)),"","Неверно!")</f>
        <v/>
      </c>
      <c r="B2383" s="202" t="s">
        <v>10237</v>
      </c>
      <c r="C2383" s="203" t="s">
        <v>410</v>
      </c>
      <c r="D2383" s="203" t="s">
        <v>2202</v>
      </c>
      <c r="E2383" s="203" t="str">
        <f>CONCATENATE(SUM('Раздел 5'!P10:P10),"&gt;=",SUM('Раздел 5'!P24:P24))</f>
        <v>0&gt;=0</v>
      </c>
    </row>
    <row r="2384" spans="1:5" s="123" customFormat="1">
      <c r="A2384" s="201" t="str">
        <f>IF((SUM('Раздел 5'!Q10:Q10)&gt;=SUM('Раздел 5'!Q24:Q24)),"","Неверно!")</f>
        <v/>
      </c>
      <c r="B2384" s="202" t="s">
        <v>10237</v>
      </c>
      <c r="C2384" s="203" t="s">
        <v>411</v>
      </c>
      <c r="D2384" s="203" t="s">
        <v>2202</v>
      </c>
      <c r="E2384" s="203" t="str">
        <f>CONCATENATE(SUM('Раздел 5'!Q10:Q10),"&gt;=",SUM('Раздел 5'!Q24:Q24))</f>
        <v>0&gt;=0</v>
      </c>
    </row>
    <row r="2385" spans="1:5" s="123" customFormat="1">
      <c r="A2385" s="201" t="str">
        <f>IF((SUM('Раздел 5'!F10:F10)&gt;=SUM('Раздел 5'!F24:F24)),"","Неверно!")</f>
        <v/>
      </c>
      <c r="B2385" s="202" t="s">
        <v>10237</v>
      </c>
      <c r="C2385" s="203" t="s">
        <v>412</v>
      </c>
      <c r="D2385" s="203" t="s">
        <v>2202</v>
      </c>
      <c r="E2385" s="203" t="str">
        <f>CONCATENATE(SUM('Раздел 5'!F10:F10),"&gt;=",SUM('Раздел 5'!F24:F24))</f>
        <v>0&gt;=0</v>
      </c>
    </row>
    <row r="2386" spans="1:5" s="123" customFormat="1">
      <c r="A2386" s="201" t="str">
        <f>IF((SUM('Раздел 5'!G10:G10)&gt;=SUM('Раздел 5'!G24:G24)),"","Неверно!")</f>
        <v/>
      </c>
      <c r="B2386" s="202" t="s">
        <v>10237</v>
      </c>
      <c r="C2386" s="203" t="s">
        <v>413</v>
      </c>
      <c r="D2386" s="203" t="s">
        <v>2202</v>
      </c>
      <c r="E2386" s="203" t="str">
        <f>CONCATENATE(SUM('Раздел 5'!G10:G10),"&gt;=",SUM('Раздел 5'!G24:G24))</f>
        <v>0&gt;=0</v>
      </c>
    </row>
    <row r="2387" spans="1:5" s="123" customFormat="1">
      <c r="A2387" s="201" t="str">
        <f>IF((SUM('Раздел 5'!H10:H10)&gt;=SUM('Раздел 5'!H24:H24)),"","Неверно!")</f>
        <v/>
      </c>
      <c r="B2387" s="202" t="s">
        <v>10237</v>
      </c>
      <c r="C2387" s="203" t="s">
        <v>414</v>
      </c>
      <c r="D2387" s="203" t="s">
        <v>2202</v>
      </c>
      <c r="E2387" s="203" t="str">
        <f>CONCATENATE(SUM('Раздел 5'!H10:H10),"&gt;=",SUM('Раздел 5'!H24:H24))</f>
        <v>0&gt;=0</v>
      </c>
    </row>
    <row r="2388" spans="1:5" s="123" customFormat="1">
      <c r="A2388" s="201" t="str">
        <f>IF((SUM('Раздел 5'!I10:I10)&gt;=SUM('Раздел 5'!I24:I24)),"","Неверно!")</f>
        <v/>
      </c>
      <c r="B2388" s="202" t="s">
        <v>10237</v>
      </c>
      <c r="C2388" s="203" t="s">
        <v>415</v>
      </c>
      <c r="D2388" s="203" t="s">
        <v>2202</v>
      </c>
      <c r="E2388" s="203" t="str">
        <f>CONCATENATE(SUM('Раздел 5'!I10:I10),"&gt;=",SUM('Раздел 5'!I24:I24))</f>
        <v>0&gt;=0</v>
      </c>
    </row>
    <row r="2389" spans="1:5" s="123" customFormat="1">
      <c r="A2389" s="201" t="str">
        <f>IF((SUM('Раздел 5'!J10:J10)&gt;=SUM('Раздел 5'!J24:J24)),"","Неверно!")</f>
        <v/>
      </c>
      <c r="B2389" s="202" t="s">
        <v>10237</v>
      </c>
      <c r="C2389" s="203" t="s">
        <v>416</v>
      </c>
      <c r="D2389" s="203" t="s">
        <v>2202</v>
      </c>
      <c r="E2389" s="203" t="str">
        <f>CONCATENATE(SUM('Раздел 5'!J10:J10),"&gt;=",SUM('Раздел 5'!J24:J24))</f>
        <v>0&gt;=0</v>
      </c>
    </row>
    <row r="2390" spans="1:5" s="123" customFormat="1">
      <c r="A2390" s="201" t="str">
        <f>IF((SUM('Раздел 5'!K10:K10)&gt;=SUM('Раздел 5'!K24:K24)),"","Неверно!")</f>
        <v/>
      </c>
      <c r="B2390" s="202" t="s">
        <v>10237</v>
      </c>
      <c r="C2390" s="203" t="s">
        <v>417</v>
      </c>
      <c r="D2390" s="203" t="s">
        <v>2202</v>
      </c>
      <c r="E2390" s="203" t="str">
        <f>CONCATENATE(SUM('Раздел 5'!K10:K10),"&gt;=",SUM('Раздел 5'!K24:K24))</f>
        <v>0&gt;=0</v>
      </c>
    </row>
    <row r="2391" spans="1:5" s="123" customFormat="1">
      <c r="A2391" s="201" t="str">
        <f>IF((SUM('Раздел 5'!L10:L10)&gt;=SUM('Раздел 5'!L24:L24)),"","Неверно!")</f>
        <v/>
      </c>
      <c r="B2391" s="202" t="s">
        <v>10237</v>
      </c>
      <c r="C2391" s="203" t="s">
        <v>418</v>
      </c>
      <c r="D2391" s="203" t="s">
        <v>2202</v>
      </c>
      <c r="E2391" s="203" t="str">
        <f>CONCATENATE(SUM('Раздел 5'!L10:L10),"&gt;=",SUM('Раздел 5'!L24:L24))</f>
        <v>0&gt;=0</v>
      </c>
    </row>
    <row r="2392" spans="1:5" s="123" customFormat="1">
      <c r="A2392" s="201" t="str">
        <f>IF((SUM('Раздел 5'!M10:M10)&gt;=SUM('Раздел 5'!M24:M24)),"","Неверно!")</f>
        <v/>
      </c>
      <c r="B2392" s="202" t="s">
        <v>10237</v>
      </c>
      <c r="C2392" s="203" t="s">
        <v>419</v>
      </c>
      <c r="D2392" s="203" t="s">
        <v>2202</v>
      </c>
      <c r="E2392" s="203" t="str">
        <f>CONCATENATE(SUM('Раздел 5'!M10:M10),"&gt;=",SUM('Раздел 5'!M24:M24))</f>
        <v>0&gt;=0</v>
      </c>
    </row>
    <row r="2393" spans="1:5" s="123" customFormat="1" ht="25.5">
      <c r="A2393" s="201" t="str">
        <f>IF((SUM('Раздел 5'!E10:E10)=SUM('Раздел 5'!F10:F10)+SUM('Раздел 5'!I10:I10)+SUM('Раздел 5'!L10:L10)+SUM('Раздел 5'!O10:O10)),"","Неверно!")</f>
        <v/>
      </c>
      <c r="B2393" s="202" t="s">
        <v>10238</v>
      </c>
      <c r="C2393" s="203" t="s">
        <v>778</v>
      </c>
      <c r="D2393" s="203" t="s">
        <v>2201</v>
      </c>
      <c r="E2393" s="203" t="str">
        <f>CONCATENATE(SUM('Раздел 5'!E10:E10),"=",SUM('Раздел 5'!F10:F10),"+",SUM('Раздел 5'!I10:I10),"+",SUM('Раздел 5'!L10:L10),"+",SUM('Раздел 5'!O10:O10))</f>
        <v>0=0+0+0+0</v>
      </c>
    </row>
    <row r="2394" spans="1:5" s="123" customFormat="1" ht="25.5">
      <c r="A2394" s="201" t="str">
        <f>IF((SUM('Раздел 5'!E19:E19)=SUM('Раздел 5'!F19:F19)+SUM('Раздел 5'!I19:I19)+SUM('Раздел 5'!L19:L19)+SUM('Раздел 5'!O19:O19)),"","Неверно!")</f>
        <v/>
      </c>
      <c r="B2394" s="202" t="s">
        <v>10238</v>
      </c>
      <c r="C2394" s="203" t="s">
        <v>779</v>
      </c>
      <c r="D2394" s="203" t="s">
        <v>2201</v>
      </c>
      <c r="E2394" s="203" t="str">
        <f>CONCATENATE(SUM('Раздел 5'!E19:E19),"=",SUM('Раздел 5'!F19:F19),"+",SUM('Раздел 5'!I19:I19),"+",SUM('Раздел 5'!L19:L19),"+",SUM('Раздел 5'!O19:O19))</f>
        <v>0=0+0+0+0</v>
      </c>
    </row>
    <row r="2395" spans="1:5" s="123" customFormat="1" ht="25.5">
      <c r="A2395" s="201" t="str">
        <f>IF((SUM('Раздел 5'!E20:E20)=SUM('Раздел 5'!F20:F20)+SUM('Раздел 5'!I20:I20)+SUM('Раздел 5'!L20:L20)+SUM('Раздел 5'!O20:O20)),"","Неверно!")</f>
        <v/>
      </c>
      <c r="B2395" s="202" t="s">
        <v>10238</v>
      </c>
      <c r="C2395" s="203" t="s">
        <v>780</v>
      </c>
      <c r="D2395" s="203" t="s">
        <v>2201</v>
      </c>
      <c r="E2395" s="203" t="str">
        <f>CONCATENATE(SUM('Раздел 5'!E20:E20),"=",SUM('Раздел 5'!F20:F20),"+",SUM('Раздел 5'!I20:I20),"+",SUM('Раздел 5'!L20:L20),"+",SUM('Раздел 5'!O20:O20))</f>
        <v>0=0+0+0+0</v>
      </c>
    </row>
    <row r="2396" spans="1:5" s="123" customFormat="1" ht="25.5">
      <c r="A2396" s="201" t="str">
        <f>IF((SUM('Раздел 5'!E21:E21)=SUM('Раздел 5'!F21:F21)+SUM('Раздел 5'!I21:I21)+SUM('Раздел 5'!L21:L21)+SUM('Раздел 5'!O21:O21)),"","Неверно!")</f>
        <v/>
      </c>
      <c r="B2396" s="202" t="s">
        <v>10238</v>
      </c>
      <c r="C2396" s="203" t="s">
        <v>781</v>
      </c>
      <c r="D2396" s="203" t="s">
        <v>2201</v>
      </c>
      <c r="E2396" s="203" t="str">
        <f>CONCATENATE(SUM('Раздел 5'!E21:E21),"=",SUM('Раздел 5'!F21:F21),"+",SUM('Раздел 5'!I21:I21),"+",SUM('Раздел 5'!L21:L21),"+",SUM('Раздел 5'!O21:O21))</f>
        <v>0=0+0+0+0</v>
      </c>
    </row>
    <row r="2397" spans="1:5" s="123" customFormat="1" ht="25.5">
      <c r="A2397" s="201" t="str">
        <f>IF((SUM('Раздел 5'!E22:E22)=SUM('Раздел 5'!F22:F22)+SUM('Раздел 5'!I22:I22)+SUM('Раздел 5'!L22:L22)+SUM('Раздел 5'!O22:O22)),"","Неверно!")</f>
        <v/>
      </c>
      <c r="B2397" s="202" t="s">
        <v>10238</v>
      </c>
      <c r="C2397" s="203" t="s">
        <v>782</v>
      </c>
      <c r="D2397" s="203" t="s">
        <v>2201</v>
      </c>
      <c r="E2397" s="203" t="str">
        <f>CONCATENATE(SUM('Раздел 5'!E22:E22),"=",SUM('Раздел 5'!F22:F22),"+",SUM('Раздел 5'!I22:I22),"+",SUM('Раздел 5'!L22:L22),"+",SUM('Раздел 5'!O22:O22))</f>
        <v>0=0+0+0+0</v>
      </c>
    </row>
    <row r="2398" spans="1:5" s="123" customFormat="1" ht="25.5">
      <c r="A2398" s="201" t="str">
        <f>IF((SUM('Раздел 5'!E23:E23)=SUM('Раздел 5'!F23:F23)+SUM('Раздел 5'!I23:I23)+SUM('Раздел 5'!L23:L23)+SUM('Раздел 5'!O23:O23)),"","Неверно!")</f>
        <v/>
      </c>
      <c r="B2398" s="202" t="s">
        <v>10238</v>
      </c>
      <c r="C2398" s="203" t="s">
        <v>783</v>
      </c>
      <c r="D2398" s="203" t="s">
        <v>2201</v>
      </c>
      <c r="E2398" s="203" t="str">
        <f>CONCATENATE(SUM('Раздел 5'!E23:E23),"=",SUM('Раздел 5'!F23:F23),"+",SUM('Раздел 5'!I23:I23),"+",SUM('Раздел 5'!L23:L23),"+",SUM('Раздел 5'!O23:O23))</f>
        <v>0=0+0+0+0</v>
      </c>
    </row>
    <row r="2399" spans="1:5" s="123" customFormat="1" ht="25.5">
      <c r="A2399" s="201" t="str">
        <f>IF((SUM('Раздел 5'!E24:E24)=SUM('Раздел 5'!F24:F24)+SUM('Раздел 5'!I24:I24)+SUM('Раздел 5'!L24:L24)+SUM('Раздел 5'!O24:O24)),"","Неверно!")</f>
        <v/>
      </c>
      <c r="B2399" s="202" t="s">
        <v>10238</v>
      </c>
      <c r="C2399" s="203" t="s">
        <v>784</v>
      </c>
      <c r="D2399" s="203" t="s">
        <v>2201</v>
      </c>
      <c r="E2399" s="203" t="str">
        <f>CONCATENATE(SUM('Раздел 5'!E24:E24),"=",SUM('Раздел 5'!F24:F24),"+",SUM('Раздел 5'!I24:I24),"+",SUM('Раздел 5'!L24:L24),"+",SUM('Раздел 5'!O24:O24))</f>
        <v>0=0+0+0+0</v>
      </c>
    </row>
    <row r="2400" spans="1:5" s="123" customFormat="1" ht="25.5">
      <c r="A2400" s="201" t="str">
        <f>IF((SUM('Раздел 5'!E25:E25)=SUM('Раздел 5'!F25:F25)+SUM('Раздел 5'!I25:I25)+SUM('Раздел 5'!L25:L25)+SUM('Раздел 5'!O25:O25)),"","Неверно!")</f>
        <v/>
      </c>
      <c r="B2400" s="202" t="s">
        <v>10238</v>
      </c>
      <c r="C2400" s="203" t="s">
        <v>785</v>
      </c>
      <c r="D2400" s="203" t="s">
        <v>2201</v>
      </c>
      <c r="E2400" s="203" t="str">
        <f>CONCATENATE(SUM('Раздел 5'!E25:E25),"=",SUM('Раздел 5'!F25:F25),"+",SUM('Раздел 5'!I25:I25),"+",SUM('Раздел 5'!L25:L25),"+",SUM('Раздел 5'!O25:O25))</f>
        <v>0=0+0+0+0</v>
      </c>
    </row>
    <row r="2401" spans="1:5" s="123" customFormat="1" ht="25.5">
      <c r="A2401" s="201" t="str">
        <f>IF((SUM('Раздел 5'!E26:E26)=SUM('Раздел 5'!F26:F26)+SUM('Раздел 5'!I26:I26)+SUM('Раздел 5'!L26:L26)+SUM('Раздел 5'!O26:O26)),"","Неверно!")</f>
        <v/>
      </c>
      <c r="B2401" s="202" t="s">
        <v>10238</v>
      </c>
      <c r="C2401" s="203" t="s">
        <v>786</v>
      </c>
      <c r="D2401" s="203" t="s">
        <v>2201</v>
      </c>
      <c r="E2401" s="203" t="str">
        <f>CONCATENATE(SUM('Раздел 5'!E26:E26),"=",SUM('Раздел 5'!F26:F26),"+",SUM('Раздел 5'!I26:I26),"+",SUM('Раздел 5'!L26:L26),"+",SUM('Раздел 5'!O26:O26))</f>
        <v>0=0+0+0+0</v>
      </c>
    </row>
    <row r="2402" spans="1:5" s="123" customFormat="1" ht="25.5">
      <c r="A2402" s="201" t="str">
        <f>IF((SUM('Раздел 5'!E11:E11)=SUM('Раздел 5'!F11:F11)+SUM('Раздел 5'!I11:I11)+SUM('Раздел 5'!L11:L11)+SUM('Раздел 5'!O11:O11)),"","Неверно!")</f>
        <v/>
      </c>
      <c r="B2402" s="202" t="s">
        <v>10238</v>
      </c>
      <c r="C2402" s="203" t="s">
        <v>787</v>
      </c>
      <c r="D2402" s="203" t="s">
        <v>2201</v>
      </c>
      <c r="E2402" s="203" t="str">
        <f>CONCATENATE(SUM('Раздел 5'!E11:E11),"=",SUM('Раздел 5'!F11:F11),"+",SUM('Раздел 5'!I11:I11),"+",SUM('Раздел 5'!L11:L11),"+",SUM('Раздел 5'!O11:O11))</f>
        <v>0=0+0+0+0</v>
      </c>
    </row>
    <row r="2403" spans="1:5" s="123" customFormat="1" ht="25.5">
      <c r="A2403" s="201" t="str">
        <f>IF((SUM('Раздел 5'!E12:E12)=SUM('Раздел 5'!F12:F12)+SUM('Раздел 5'!I12:I12)+SUM('Раздел 5'!L12:L12)+SUM('Раздел 5'!O12:O12)),"","Неверно!")</f>
        <v/>
      </c>
      <c r="B2403" s="202" t="s">
        <v>10238</v>
      </c>
      <c r="C2403" s="203" t="s">
        <v>788</v>
      </c>
      <c r="D2403" s="203" t="s">
        <v>2201</v>
      </c>
      <c r="E2403" s="203" t="str">
        <f>CONCATENATE(SUM('Раздел 5'!E12:E12),"=",SUM('Раздел 5'!F12:F12),"+",SUM('Раздел 5'!I12:I12),"+",SUM('Раздел 5'!L12:L12),"+",SUM('Раздел 5'!O12:O12))</f>
        <v>0=0+0+0+0</v>
      </c>
    </row>
    <row r="2404" spans="1:5" s="123" customFormat="1" ht="25.5">
      <c r="A2404" s="201" t="str">
        <f>IF((SUM('Раздел 5'!E13:E13)=SUM('Раздел 5'!F13:F13)+SUM('Раздел 5'!I13:I13)+SUM('Раздел 5'!L13:L13)+SUM('Раздел 5'!O13:O13)),"","Неверно!")</f>
        <v/>
      </c>
      <c r="B2404" s="202" t="s">
        <v>10238</v>
      </c>
      <c r="C2404" s="203" t="s">
        <v>789</v>
      </c>
      <c r="D2404" s="203" t="s">
        <v>2201</v>
      </c>
      <c r="E2404" s="203" t="str">
        <f>CONCATENATE(SUM('Раздел 5'!E13:E13),"=",SUM('Раздел 5'!F13:F13),"+",SUM('Раздел 5'!I13:I13),"+",SUM('Раздел 5'!L13:L13),"+",SUM('Раздел 5'!O13:O13))</f>
        <v>0=0+0+0+0</v>
      </c>
    </row>
    <row r="2405" spans="1:5" s="123" customFormat="1" ht="25.5">
      <c r="A2405" s="201" t="str">
        <f>IF((SUM('Раздел 5'!E14:E14)=SUM('Раздел 5'!F14:F14)+SUM('Раздел 5'!I14:I14)+SUM('Раздел 5'!L14:L14)+SUM('Раздел 5'!O14:O14)),"","Неверно!")</f>
        <v/>
      </c>
      <c r="B2405" s="202" t="s">
        <v>10238</v>
      </c>
      <c r="C2405" s="203" t="s">
        <v>790</v>
      </c>
      <c r="D2405" s="203" t="s">
        <v>2201</v>
      </c>
      <c r="E2405" s="203" t="str">
        <f>CONCATENATE(SUM('Раздел 5'!E14:E14),"=",SUM('Раздел 5'!F14:F14),"+",SUM('Раздел 5'!I14:I14),"+",SUM('Раздел 5'!L14:L14),"+",SUM('Раздел 5'!O14:O14))</f>
        <v>0=0+0+0+0</v>
      </c>
    </row>
    <row r="2406" spans="1:5" s="123" customFormat="1" ht="25.5">
      <c r="A2406" s="201" t="str">
        <f>IF((SUM('Раздел 5'!E15:E15)=SUM('Раздел 5'!F15:F15)+SUM('Раздел 5'!I15:I15)+SUM('Раздел 5'!L15:L15)+SUM('Раздел 5'!O15:O15)),"","Неверно!")</f>
        <v/>
      </c>
      <c r="B2406" s="202" t="s">
        <v>10238</v>
      </c>
      <c r="C2406" s="203" t="s">
        <v>791</v>
      </c>
      <c r="D2406" s="203" t="s">
        <v>2201</v>
      </c>
      <c r="E2406" s="203" t="str">
        <f>CONCATENATE(SUM('Раздел 5'!E15:E15),"=",SUM('Раздел 5'!F15:F15),"+",SUM('Раздел 5'!I15:I15),"+",SUM('Раздел 5'!L15:L15),"+",SUM('Раздел 5'!O15:O15))</f>
        <v>0=0+0+0+0</v>
      </c>
    </row>
    <row r="2407" spans="1:5" s="123" customFormat="1" ht="25.5">
      <c r="A2407" s="201" t="str">
        <f>IF((SUM('Раздел 5'!E16:E16)=SUM('Раздел 5'!F16:F16)+SUM('Раздел 5'!I16:I16)+SUM('Раздел 5'!L16:L16)+SUM('Раздел 5'!O16:O16)),"","Неверно!")</f>
        <v/>
      </c>
      <c r="B2407" s="202" t="s">
        <v>10238</v>
      </c>
      <c r="C2407" s="203" t="s">
        <v>792</v>
      </c>
      <c r="D2407" s="203" t="s">
        <v>2201</v>
      </c>
      <c r="E2407" s="203" t="str">
        <f>CONCATENATE(SUM('Раздел 5'!E16:E16),"=",SUM('Раздел 5'!F16:F16),"+",SUM('Раздел 5'!I16:I16),"+",SUM('Раздел 5'!L16:L16),"+",SUM('Раздел 5'!O16:O16))</f>
        <v>0=0+0+0+0</v>
      </c>
    </row>
    <row r="2408" spans="1:5" s="123" customFormat="1" ht="25.5">
      <c r="A2408" s="201" t="str">
        <f>IF((SUM('Раздел 5'!E17:E17)=SUM('Раздел 5'!F17:F17)+SUM('Раздел 5'!I17:I17)+SUM('Раздел 5'!L17:L17)+SUM('Раздел 5'!O17:O17)),"","Неверно!")</f>
        <v/>
      </c>
      <c r="B2408" s="202" t="s">
        <v>10238</v>
      </c>
      <c r="C2408" s="203" t="s">
        <v>793</v>
      </c>
      <c r="D2408" s="203" t="s">
        <v>2201</v>
      </c>
      <c r="E2408" s="203" t="str">
        <f>CONCATENATE(SUM('Раздел 5'!E17:E17),"=",SUM('Раздел 5'!F17:F17),"+",SUM('Раздел 5'!I17:I17),"+",SUM('Раздел 5'!L17:L17),"+",SUM('Раздел 5'!O17:O17))</f>
        <v>0=0+0+0+0</v>
      </c>
    </row>
    <row r="2409" spans="1:5" s="123" customFormat="1" ht="25.5">
      <c r="A2409" s="201" t="str">
        <f>IF((SUM('Раздел 5'!E18:E18)=SUM('Раздел 5'!F18:F18)+SUM('Раздел 5'!I18:I18)+SUM('Раздел 5'!L18:L18)+SUM('Раздел 5'!O18:O18)),"","Неверно!")</f>
        <v/>
      </c>
      <c r="B2409" s="202" t="s">
        <v>10238</v>
      </c>
      <c r="C2409" s="203" t="s">
        <v>794</v>
      </c>
      <c r="D2409" s="203" t="s">
        <v>2201</v>
      </c>
      <c r="E2409" s="203" t="str">
        <f>CONCATENATE(SUM('Раздел 5'!E18:E18),"=",SUM('Раздел 5'!F18:F18),"+",SUM('Раздел 5'!I18:I18),"+",SUM('Раздел 5'!L18:L18),"+",SUM('Раздел 5'!O18:O18))</f>
        <v>0=0+0+0+0</v>
      </c>
    </row>
    <row r="2410" spans="1:5" s="123" customFormat="1">
      <c r="A2410" s="201" t="str">
        <f>IF((SUM('Раздел 5'!E10:E10)&gt;=SUM('Раздел 5'!E25:E25)),"","Неверно!")</f>
        <v/>
      </c>
      <c r="B2410" s="202" t="s">
        <v>10239</v>
      </c>
      <c r="C2410" s="203" t="s">
        <v>826</v>
      </c>
      <c r="D2410" s="203" t="s">
        <v>2200</v>
      </c>
      <c r="E2410" s="203" t="str">
        <f>CONCATENATE(SUM('Раздел 5'!E10:E10),"&gt;=",SUM('Раздел 5'!E25:E25))</f>
        <v>0&gt;=0</v>
      </c>
    </row>
    <row r="2411" spans="1:5" s="123" customFormat="1">
      <c r="A2411" s="201" t="str">
        <f>IF((SUM('Раздел 5'!N10:N10)&gt;=SUM('Раздел 5'!N25:N25)),"","Неверно!")</f>
        <v/>
      </c>
      <c r="B2411" s="202" t="s">
        <v>10239</v>
      </c>
      <c r="C2411" s="203" t="s">
        <v>827</v>
      </c>
      <c r="D2411" s="203" t="s">
        <v>2200</v>
      </c>
      <c r="E2411" s="203" t="str">
        <f>CONCATENATE(SUM('Раздел 5'!N10:N10),"&gt;=",SUM('Раздел 5'!N25:N25))</f>
        <v>0&gt;=0</v>
      </c>
    </row>
    <row r="2412" spans="1:5" s="123" customFormat="1">
      <c r="A2412" s="201" t="str">
        <f>IF((SUM('Раздел 5'!O10:O10)&gt;=SUM('Раздел 5'!O25:O25)),"","Неверно!")</f>
        <v/>
      </c>
      <c r="B2412" s="202" t="s">
        <v>10239</v>
      </c>
      <c r="C2412" s="203" t="s">
        <v>828</v>
      </c>
      <c r="D2412" s="203" t="s">
        <v>2200</v>
      </c>
      <c r="E2412" s="203" t="str">
        <f>CONCATENATE(SUM('Раздел 5'!O10:O10),"&gt;=",SUM('Раздел 5'!O25:O25))</f>
        <v>0&gt;=0</v>
      </c>
    </row>
    <row r="2413" spans="1:5" s="123" customFormat="1">
      <c r="A2413" s="201" t="str">
        <f>IF((SUM('Раздел 5'!P10:P10)&gt;=SUM('Раздел 5'!P25:P25)),"","Неверно!")</f>
        <v/>
      </c>
      <c r="B2413" s="202" t="s">
        <v>10239</v>
      </c>
      <c r="C2413" s="203" t="s">
        <v>829</v>
      </c>
      <c r="D2413" s="203" t="s">
        <v>2200</v>
      </c>
      <c r="E2413" s="203" t="str">
        <f>CONCATENATE(SUM('Раздел 5'!P10:P10),"&gt;=",SUM('Раздел 5'!P25:P25))</f>
        <v>0&gt;=0</v>
      </c>
    </row>
    <row r="2414" spans="1:5" s="123" customFormat="1">
      <c r="A2414" s="201" t="str">
        <f>IF((SUM('Раздел 5'!Q10:Q10)&gt;=SUM('Раздел 5'!Q25:Q25)),"","Неверно!")</f>
        <v/>
      </c>
      <c r="B2414" s="202" t="s">
        <v>10239</v>
      </c>
      <c r="C2414" s="203" t="s">
        <v>830</v>
      </c>
      <c r="D2414" s="203" t="s">
        <v>2200</v>
      </c>
      <c r="E2414" s="203" t="str">
        <f>CONCATENATE(SUM('Раздел 5'!Q10:Q10),"&gt;=",SUM('Раздел 5'!Q25:Q25))</f>
        <v>0&gt;=0</v>
      </c>
    </row>
    <row r="2415" spans="1:5" s="123" customFormat="1">
      <c r="A2415" s="201" t="str">
        <f>IF((SUM('Раздел 5'!F10:F10)&gt;=SUM('Раздел 5'!F25:F25)),"","Неверно!")</f>
        <v/>
      </c>
      <c r="B2415" s="202" t="s">
        <v>10239</v>
      </c>
      <c r="C2415" s="203" t="s">
        <v>831</v>
      </c>
      <c r="D2415" s="203" t="s">
        <v>2200</v>
      </c>
      <c r="E2415" s="203" t="str">
        <f>CONCATENATE(SUM('Раздел 5'!F10:F10),"&gt;=",SUM('Раздел 5'!F25:F25))</f>
        <v>0&gt;=0</v>
      </c>
    </row>
    <row r="2416" spans="1:5" s="123" customFormat="1">
      <c r="A2416" s="201" t="str">
        <f>IF((SUM('Раздел 5'!G10:G10)&gt;=SUM('Раздел 5'!G25:G25)),"","Неверно!")</f>
        <v/>
      </c>
      <c r="B2416" s="202" t="s">
        <v>10239</v>
      </c>
      <c r="C2416" s="203" t="s">
        <v>832</v>
      </c>
      <c r="D2416" s="203" t="s">
        <v>2200</v>
      </c>
      <c r="E2416" s="203" t="str">
        <f>CONCATENATE(SUM('Раздел 5'!G10:G10),"&gt;=",SUM('Раздел 5'!G25:G25))</f>
        <v>0&gt;=0</v>
      </c>
    </row>
    <row r="2417" spans="1:5" s="123" customFormat="1">
      <c r="A2417" s="201" t="str">
        <f>IF((SUM('Раздел 5'!H10:H10)&gt;=SUM('Раздел 5'!H25:H25)),"","Неверно!")</f>
        <v/>
      </c>
      <c r="B2417" s="202" t="s">
        <v>10239</v>
      </c>
      <c r="C2417" s="203" t="s">
        <v>833</v>
      </c>
      <c r="D2417" s="203" t="s">
        <v>2200</v>
      </c>
      <c r="E2417" s="203" t="str">
        <f>CONCATENATE(SUM('Раздел 5'!H10:H10),"&gt;=",SUM('Раздел 5'!H25:H25))</f>
        <v>0&gt;=0</v>
      </c>
    </row>
    <row r="2418" spans="1:5" s="123" customFormat="1">
      <c r="A2418" s="201" t="str">
        <f>IF((SUM('Раздел 5'!I10:I10)&gt;=SUM('Раздел 5'!I25:I25)),"","Неверно!")</f>
        <v/>
      </c>
      <c r="B2418" s="202" t="s">
        <v>10239</v>
      </c>
      <c r="C2418" s="203" t="s">
        <v>834</v>
      </c>
      <c r="D2418" s="203" t="s">
        <v>2200</v>
      </c>
      <c r="E2418" s="203" t="str">
        <f>CONCATENATE(SUM('Раздел 5'!I10:I10),"&gt;=",SUM('Раздел 5'!I25:I25))</f>
        <v>0&gt;=0</v>
      </c>
    </row>
    <row r="2419" spans="1:5" s="123" customFormat="1">
      <c r="A2419" s="201" t="str">
        <f>IF((SUM('Раздел 5'!J10:J10)&gt;=SUM('Раздел 5'!J25:J25)),"","Неверно!")</f>
        <v/>
      </c>
      <c r="B2419" s="202" t="s">
        <v>10239</v>
      </c>
      <c r="C2419" s="203" t="s">
        <v>835</v>
      </c>
      <c r="D2419" s="203" t="s">
        <v>2200</v>
      </c>
      <c r="E2419" s="203" t="str">
        <f>CONCATENATE(SUM('Раздел 5'!J10:J10),"&gt;=",SUM('Раздел 5'!J25:J25))</f>
        <v>0&gt;=0</v>
      </c>
    </row>
    <row r="2420" spans="1:5" s="123" customFormat="1">
      <c r="A2420" s="201" t="str">
        <f>IF((SUM('Раздел 5'!K10:K10)&gt;=SUM('Раздел 5'!K25:K25)),"","Неверно!")</f>
        <v/>
      </c>
      <c r="B2420" s="202" t="s">
        <v>10239</v>
      </c>
      <c r="C2420" s="203" t="s">
        <v>836</v>
      </c>
      <c r="D2420" s="203" t="s">
        <v>2200</v>
      </c>
      <c r="E2420" s="203" t="str">
        <f>CONCATENATE(SUM('Раздел 5'!K10:K10),"&gt;=",SUM('Раздел 5'!K25:K25))</f>
        <v>0&gt;=0</v>
      </c>
    </row>
    <row r="2421" spans="1:5" s="123" customFormat="1">
      <c r="A2421" s="201" t="str">
        <f>IF((SUM('Раздел 5'!L10:L10)&gt;=SUM('Раздел 5'!L25:L25)),"","Неверно!")</f>
        <v/>
      </c>
      <c r="B2421" s="202" t="s">
        <v>10239</v>
      </c>
      <c r="C2421" s="203" t="s">
        <v>837</v>
      </c>
      <c r="D2421" s="203" t="s">
        <v>2200</v>
      </c>
      <c r="E2421" s="203" t="str">
        <f>CONCATENATE(SUM('Раздел 5'!L10:L10),"&gt;=",SUM('Раздел 5'!L25:L25))</f>
        <v>0&gt;=0</v>
      </c>
    </row>
    <row r="2422" spans="1:5" s="123" customFormat="1">
      <c r="A2422" s="201" t="str">
        <f>IF((SUM('Раздел 5'!M10:M10)&gt;=SUM('Раздел 5'!M25:M25)),"","Неверно!")</f>
        <v/>
      </c>
      <c r="B2422" s="202" t="s">
        <v>10239</v>
      </c>
      <c r="C2422" s="203" t="s">
        <v>838</v>
      </c>
      <c r="D2422" s="203" t="s">
        <v>2200</v>
      </c>
      <c r="E2422" s="203" t="str">
        <f>CONCATENATE(SUM('Раздел 5'!M10:M10),"&gt;=",SUM('Раздел 5'!M25:M25))</f>
        <v>0&gt;=0</v>
      </c>
    </row>
    <row r="2423" spans="1:5" s="123" customFormat="1">
      <c r="A2423" s="201" t="str">
        <f>IF((SUM('Раздел 5'!E10:E10)&gt;=SUM('Раздел 5'!E15:E15)),"","Неверно!")</f>
        <v/>
      </c>
      <c r="B2423" s="202" t="s">
        <v>10240</v>
      </c>
      <c r="C2423" s="203" t="s">
        <v>951</v>
      </c>
      <c r="D2423" s="203" t="s">
        <v>2199</v>
      </c>
      <c r="E2423" s="203" t="str">
        <f>CONCATENATE(SUM('Раздел 5'!E10:E10),"&gt;=",SUM('Раздел 5'!E15:E15))</f>
        <v>0&gt;=0</v>
      </c>
    </row>
    <row r="2424" spans="1:5" s="123" customFormat="1">
      <c r="A2424" s="201" t="str">
        <f>IF((SUM('Раздел 5'!N10:N10)&gt;=SUM('Раздел 5'!N15:N15)),"","Неверно!")</f>
        <v/>
      </c>
      <c r="B2424" s="202" t="s">
        <v>10240</v>
      </c>
      <c r="C2424" s="203" t="s">
        <v>952</v>
      </c>
      <c r="D2424" s="203" t="s">
        <v>2199</v>
      </c>
      <c r="E2424" s="203" t="str">
        <f>CONCATENATE(SUM('Раздел 5'!N10:N10),"&gt;=",SUM('Раздел 5'!N15:N15))</f>
        <v>0&gt;=0</v>
      </c>
    </row>
    <row r="2425" spans="1:5" s="123" customFormat="1">
      <c r="A2425" s="201" t="str">
        <f>IF((SUM('Раздел 5'!O10:O10)&gt;=SUM('Раздел 5'!O15:O15)),"","Неверно!")</f>
        <v/>
      </c>
      <c r="B2425" s="202" t="s">
        <v>10240</v>
      </c>
      <c r="C2425" s="203" t="s">
        <v>953</v>
      </c>
      <c r="D2425" s="203" t="s">
        <v>2199</v>
      </c>
      <c r="E2425" s="203" t="str">
        <f>CONCATENATE(SUM('Раздел 5'!O10:O10),"&gt;=",SUM('Раздел 5'!O15:O15))</f>
        <v>0&gt;=0</v>
      </c>
    </row>
    <row r="2426" spans="1:5" s="123" customFormat="1">
      <c r="A2426" s="201" t="str">
        <f>IF((SUM('Раздел 5'!P10:P10)&gt;=SUM('Раздел 5'!P15:P15)),"","Неверно!")</f>
        <v/>
      </c>
      <c r="B2426" s="202" t="s">
        <v>10240</v>
      </c>
      <c r="C2426" s="203" t="s">
        <v>954</v>
      </c>
      <c r="D2426" s="203" t="s">
        <v>2199</v>
      </c>
      <c r="E2426" s="203" t="str">
        <f>CONCATENATE(SUM('Раздел 5'!P10:P10),"&gt;=",SUM('Раздел 5'!P15:P15))</f>
        <v>0&gt;=0</v>
      </c>
    </row>
    <row r="2427" spans="1:5" s="123" customFormat="1">
      <c r="A2427" s="201" t="str">
        <f>IF((SUM('Раздел 5'!Q10:Q10)&gt;=SUM('Раздел 5'!Q15:Q15)),"","Неверно!")</f>
        <v/>
      </c>
      <c r="B2427" s="202" t="s">
        <v>10240</v>
      </c>
      <c r="C2427" s="203" t="s">
        <v>955</v>
      </c>
      <c r="D2427" s="203" t="s">
        <v>2199</v>
      </c>
      <c r="E2427" s="203" t="str">
        <f>CONCATENATE(SUM('Раздел 5'!Q10:Q10),"&gt;=",SUM('Раздел 5'!Q15:Q15))</f>
        <v>0&gt;=0</v>
      </c>
    </row>
    <row r="2428" spans="1:5" s="123" customFormat="1">
      <c r="A2428" s="201" t="str">
        <f>IF((SUM('Раздел 5'!F10:F10)&gt;=SUM('Раздел 5'!F15:F15)),"","Неверно!")</f>
        <v/>
      </c>
      <c r="B2428" s="202" t="s">
        <v>10240</v>
      </c>
      <c r="C2428" s="203" t="s">
        <v>956</v>
      </c>
      <c r="D2428" s="203" t="s">
        <v>2199</v>
      </c>
      <c r="E2428" s="203" t="str">
        <f>CONCATENATE(SUM('Раздел 5'!F10:F10),"&gt;=",SUM('Раздел 5'!F15:F15))</f>
        <v>0&gt;=0</v>
      </c>
    </row>
    <row r="2429" spans="1:5" s="123" customFormat="1">
      <c r="A2429" s="201" t="str">
        <f>IF((SUM('Раздел 5'!G10:G10)&gt;=SUM('Раздел 5'!G15:G15)),"","Неверно!")</f>
        <v/>
      </c>
      <c r="B2429" s="202" t="s">
        <v>10240</v>
      </c>
      <c r="C2429" s="203" t="s">
        <v>957</v>
      </c>
      <c r="D2429" s="203" t="s">
        <v>2199</v>
      </c>
      <c r="E2429" s="203" t="str">
        <f>CONCATENATE(SUM('Раздел 5'!G10:G10),"&gt;=",SUM('Раздел 5'!G15:G15))</f>
        <v>0&gt;=0</v>
      </c>
    </row>
    <row r="2430" spans="1:5" s="123" customFormat="1">
      <c r="A2430" s="201" t="str">
        <f>IF((SUM('Раздел 5'!H10:H10)&gt;=SUM('Раздел 5'!H15:H15)),"","Неверно!")</f>
        <v/>
      </c>
      <c r="B2430" s="202" t="s">
        <v>10240</v>
      </c>
      <c r="C2430" s="203" t="s">
        <v>958</v>
      </c>
      <c r="D2430" s="203" t="s">
        <v>2199</v>
      </c>
      <c r="E2430" s="203" t="str">
        <f>CONCATENATE(SUM('Раздел 5'!H10:H10),"&gt;=",SUM('Раздел 5'!H15:H15))</f>
        <v>0&gt;=0</v>
      </c>
    </row>
    <row r="2431" spans="1:5" s="123" customFormat="1">
      <c r="A2431" s="201" t="str">
        <f>IF((SUM('Раздел 5'!I10:I10)&gt;=SUM('Раздел 5'!I15:I15)),"","Неверно!")</f>
        <v/>
      </c>
      <c r="B2431" s="202" t="s">
        <v>10240</v>
      </c>
      <c r="C2431" s="203" t="s">
        <v>959</v>
      </c>
      <c r="D2431" s="203" t="s">
        <v>2199</v>
      </c>
      <c r="E2431" s="203" t="str">
        <f>CONCATENATE(SUM('Раздел 5'!I10:I10),"&gt;=",SUM('Раздел 5'!I15:I15))</f>
        <v>0&gt;=0</v>
      </c>
    </row>
    <row r="2432" spans="1:5" s="123" customFormat="1">
      <c r="A2432" s="201" t="str">
        <f>IF((SUM('Раздел 5'!J10:J10)&gt;=SUM('Раздел 5'!J15:J15)),"","Неверно!")</f>
        <v/>
      </c>
      <c r="B2432" s="202" t="s">
        <v>10240</v>
      </c>
      <c r="C2432" s="203" t="s">
        <v>960</v>
      </c>
      <c r="D2432" s="203" t="s">
        <v>2199</v>
      </c>
      <c r="E2432" s="203" t="str">
        <f>CONCATENATE(SUM('Раздел 5'!J10:J10),"&gt;=",SUM('Раздел 5'!J15:J15))</f>
        <v>0&gt;=0</v>
      </c>
    </row>
    <row r="2433" spans="1:5" s="123" customFormat="1">
      <c r="A2433" s="201" t="str">
        <f>IF((SUM('Раздел 5'!K10:K10)&gt;=SUM('Раздел 5'!K15:K15)),"","Неверно!")</f>
        <v/>
      </c>
      <c r="B2433" s="202" t="s">
        <v>10240</v>
      </c>
      <c r="C2433" s="203" t="s">
        <v>961</v>
      </c>
      <c r="D2433" s="203" t="s">
        <v>2199</v>
      </c>
      <c r="E2433" s="203" t="str">
        <f>CONCATENATE(SUM('Раздел 5'!K10:K10),"&gt;=",SUM('Раздел 5'!K15:K15))</f>
        <v>0&gt;=0</v>
      </c>
    </row>
    <row r="2434" spans="1:5" s="123" customFormat="1">
      <c r="A2434" s="201" t="str">
        <f>IF((SUM('Раздел 5'!L10:L10)&gt;=SUM('Раздел 5'!L15:L15)),"","Неверно!")</f>
        <v/>
      </c>
      <c r="B2434" s="202" t="s">
        <v>10240</v>
      </c>
      <c r="C2434" s="203" t="s">
        <v>962</v>
      </c>
      <c r="D2434" s="203" t="s">
        <v>2199</v>
      </c>
      <c r="E2434" s="203" t="str">
        <f>CONCATENATE(SUM('Раздел 5'!L10:L10),"&gt;=",SUM('Раздел 5'!L15:L15))</f>
        <v>0&gt;=0</v>
      </c>
    </row>
    <row r="2435" spans="1:5" s="123" customFormat="1">
      <c r="A2435" s="201" t="str">
        <f>IF((SUM('Раздел 5'!M10:M10)&gt;=SUM('Раздел 5'!M15:M15)),"","Неверно!")</f>
        <v/>
      </c>
      <c r="B2435" s="202" t="s">
        <v>10240</v>
      </c>
      <c r="C2435" s="203" t="s">
        <v>963</v>
      </c>
      <c r="D2435" s="203" t="s">
        <v>2199</v>
      </c>
      <c r="E2435" s="203" t="str">
        <f>CONCATENATE(SUM('Раздел 5'!M10:M10),"&gt;=",SUM('Раздел 5'!M15:M15))</f>
        <v>0&gt;=0</v>
      </c>
    </row>
    <row r="2436" spans="1:5" s="123" customFormat="1">
      <c r="A2436" s="201" t="str">
        <f>IF((SUM('Раздел 5'!E10:E10)=SUM('Раздел 5'!E11:E14)),"","Неверно!")</f>
        <v/>
      </c>
      <c r="B2436" s="202" t="s">
        <v>10241</v>
      </c>
      <c r="C2436" s="203" t="s">
        <v>984</v>
      </c>
      <c r="D2436" s="203" t="s">
        <v>2198</v>
      </c>
      <c r="E2436" s="203" t="str">
        <f>CONCATENATE(SUM('Раздел 5'!E10:E10),"=",SUM('Раздел 5'!E11:E14))</f>
        <v>0=0</v>
      </c>
    </row>
    <row r="2437" spans="1:5" s="123" customFormat="1">
      <c r="A2437" s="201" t="str">
        <f>IF((SUM('Раздел 5'!N10:N10)=SUM('Раздел 5'!N11:N14)),"","Неверно!")</f>
        <v/>
      </c>
      <c r="B2437" s="202" t="s">
        <v>10241</v>
      </c>
      <c r="C2437" s="203" t="s">
        <v>985</v>
      </c>
      <c r="D2437" s="203" t="s">
        <v>2198</v>
      </c>
      <c r="E2437" s="203" t="str">
        <f>CONCATENATE(SUM('Раздел 5'!N10:N10),"=",SUM('Раздел 5'!N11:N14))</f>
        <v>0=0</v>
      </c>
    </row>
    <row r="2438" spans="1:5" s="123" customFormat="1">
      <c r="A2438" s="201" t="str">
        <f>IF((SUM('Раздел 5'!O10:O10)=SUM('Раздел 5'!O11:O14)),"","Неверно!")</f>
        <v/>
      </c>
      <c r="B2438" s="202" t="s">
        <v>10241</v>
      </c>
      <c r="C2438" s="203" t="s">
        <v>986</v>
      </c>
      <c r="D2438" s="203" t="s">
        <v>2198</v>
      </c>
      <c r="E2438" s="203" t="str">
        <f>CONCATENATE(SUM('Раздел 5'!O10:O10),"=",SUM('Раздел 5'!O11:O14))</f>
        <v>0=0</v>
      </c>
    </row>
    <row r="2439" spans="1:5" s="123" customFormat="1">
      <c r="A2439" s="201" t="str">
        <f>IF((SUM('Раздел 5'!P10:P10)=SUM('Раздел 5'!P11:P14)),"","Неверно!")</f>
        <v/>
      </c>
      <c r="B2439" s="202" t="s">
        <v>10241</v>
      </c>
      <c r="C2439" s="203" t="s">
        <v>987</v>
      </c>
      <c r="D2439" s="203" t="s">
        <v>2198</v>
      </c>
      <c r="E2439" s="203" t="str">
        <f>CONCATENATE(SUM('Раздел 5'!P10:P10),"=",SUM('Раздел 5'!P11:P14))</f>
        <v>0=0</v>
      </c>
    </row>
    <row r="2440" spans="1:5" s="123" customFormat="1">
      <c r="A2440" s="201" t="str">
        <f>IF((SUM('Раздел 5'!Q10:Q10)=SUM('Раздел 5'!Q11:Q14)),"","Неверно!")</f>
        <v/>
      </c>
      <c r="B2440" s="202" t="s">
        <v>10241</v>
      </c>
      <c r="C2440" s="203" t="s">
        <v>988</v>
      </c>
      <c r="D2440" s="203" t="s">
        <v>2198</v>
      </c>
      <c r="E2440" s="203" t="str">
        <f>CONCATENATE(SUM('Раздел 5'!Q10:Q10),"=",SUM('Раздел 5'!Q11:Q14))</f>
        <v>0=0</v>
      </c>
    </row>
    <row r="2441" spans="1:5" s="123" customFormat="1">
      <c r="A2441" s="201" t="str">
        <f>IF((SUM('Раздел 5'!F10:F10)=SUM('Раздел 5'!F11:F14)),"","Неверно!")</f>
        <v/>
      </c>
      <c r="B2441" s="202" t="s">
        <v>10241</v>
      </c>
      <c r="C2441" s="203" t="s">
        <v>989</v>
      </c>
      <c r="D2441" s="203" t="s">
        <v>2198</v>
      </c>
      <c r="E2441" s="203" t="str">
        <f>CONCATENATE(SUM('Раздел 5'!F10:F10),"=",SUM('Раздел 5'!F11:F14))</f>
        <v>0=0</v>
      </c>
    </row>
    <row r="2442" spans="1:5" s="123" customFormat="1">
      <c r="A2442" s="201" t="str">
        <f>IF((SUM('Раздел 5'!G10:G10)=SUM('Раздел 5'!G11:G14)),"","Неверно!")</f>
        <v/>
      </c>
      <c r="B2442" s="202" t="s">
        <v>10241</v>
      </c>
      <c r="C2442" s="203" t="s">
        <v>990</v>
      </c>
      <c r="D2442" s="203" t="s">
        <v>2198</v>
      </c>
      <c r="E2442" s="203" t="str">
        <f>CONCATENATE(SUM('Раздел 5'!G10:G10),"=",SUM('Раздел 5'!G11:G14))</f>
        <v>0=0</v>
      </c>
    </row>
    <row r="2443" spans="1:5" s="123" customFormat="1">
      <c r="A2443" s="201" t="str">
        <f>IF((SUM('Раздел 5'!H10:H10)=SUM('Раздел 5'!H11:H14)),"","Неверно!")</f>
        <v/>
      </c>
      <c r="B2443" s="202" t="s">
        <v>10241</v>
      </c>
      <c r="C2443" s="203" t="s">
        <v>991</v>
      </c>
      <c r="D2443" s="203" t="s">
        <v>2198</v>
      </c>
      <c r="E2443" s="203" t="str">
        <f>CONCATENATE(SUM('Раздел 5'!H10:H10),"=",SUM('Раздел 5'!H11:H14))</f>
        <v>0=0</v>
      </c>
    </row>
    <row r="2444" spans="1:5" s="123" customFormat="1">
      <c r="A2444" s="201" t="str">
        <f>IF((SUM('Раздел 5'!I10:I10)=SUM('Раздел 5'!I11:I14)),"","Неверно!")</f>
        <v/>
      </c>
      <c r="B2444" s="202" t="s">
        <v>10241</v>
      </c>
      <c r="C2444" s="203" t="s">
        <v>992</v>
      </c>
      <c r="D2444" s="203" t="s">
        <v>2198</v>
      </c>
      <c r="E2444" s="203" t="str">
        <f>CONCATENATE(SUM('Раздел 5'!I10:I10),"=",SUM('Раздел 5'!I11:I14))</f>
        <v>0=0</v>
      </c>
    </row>
    <row r="2445" spans="1:5" s="123" customFormat="1">
      <c r="A2445" s="201" t="str">
        <f>IF((SUM('Раздел 5'!J10:J10)=SUM('Раздел 5'!J11:J14)),"","Неверно!")</f>
        <v/>
      </c>
      <c r="B2445" s="202" t="s">
        <v>10241</v>
      </c>
      <c r="C2445" s="203" t="s">
        <v>993</v>
      </c>
      <c r="D2445" s="203" t="s">
        <v>2198</v>
      </c>
      <c r="E2445" s="203" t="str">
        <f>CONCATENATE(SUM('Раздел 5'!J10:J10),"=",SUM('Раздел 5'!J11:J14))</f>
        <v>0=0</v>
      </c>
    </row>
    <row r="2446" spans="1:5" s="123" customFormat="1">
      <c r="A2446" s="201" t="str">
        <f>IF((SUM('Раздел 5'!K10:K10)=SUM('Раздел 5'!K11:K14)),"","Неверно!")</f>
        <v/>
      </c>
      <c r="B2446" s="202" t="s">
        <v>10241</v>
      </c>
      <c r="C2446" s="203" t="s">
        <v>994</v>
      </c>
      <c r="D2446" s="203" t="s">
        <v>2198</v>
      </c>
      <c r="E2446" s="203" t="str">
        <f>CONCATENATE(SUM('Раздел 5'!K10:K10),"=",SUM('Раздел 5'!K11:K14))</f>
        <v>0=0</v>
      </c>
    </row>
    <row r="2447" spans="1:5" s="123" customFormat="1">
      <c r="A2447" s="201" t="str">
        <f>IF((SUM('Раздел 5'!L10:L10)=SUM('Раздел 5'!L11:L14)),"","Неверно!")</f>
        <v/>
      </c>
      <c r="B2447" s="202" t="s">
        <v>10241</v>
      </c>
      <c r="C2447" s="203" t="s">
        <v>995</v>
      </c>
      <c r="D2447" s="203" t="s">
        <v>2198</v>
      </c>
      <c r="E2447" s="203" t="str">
        <f>CONCATENATE(SUM('Раздел 5'!L10:L10),"=",SUM('Раздел 5'!L11:L14))</f>
        <v>0=0</v>
      </c>
    </row>
    <row r="2448" spans="1:5" s="123" customFormat="1">
      <c r="A2448" s="201" t="str">
        <f>IF((SUM('Раздел 5'!M10:M10)=SUM('Раздел 5'!M11:M14)),"","Неверно!")</f>
        <v/>
      </c>
      <c r="B2448" s="202" t="s">
        <v>10241</v>
      </c>
      <c r="C2448" s="203" t="s">
        <v>996</v>
      </c>
      <c r="D2448" s="203" t="s">
        <v>2198</v>
      </c>
      <c r="E2448" s="203" t="str">
        <f>CONCATENATE(SUM('Раздел 5'!M10:M10),"=",SUM('Раздел 5'!M11:M14))</f>
        <v>0=0</v>
      </c>
    </row>
    <row r="2449" spans="1:5" s="123" customFormat="1">
      <c r="A2449" s="201" t="str">
        <f>IF((SUM('Раздел 5'!L10:L10)&gt;=SUM('Раздел 5'!M10:N10)),"","Неверно!")</f>
        <v/>
      </c>
      <c r="B2449" s="202" t="s">
        <v>10242</v>
      </c>
      <c r="C2449" s="203" t="s">
        <v>1010</v>
      </c>
      <c r="D2449" s="203" t="s">
        <v>2197</v>
      </c>
      <c r="E2449" s="203" t="str">
        <f>CONCATENATE(SUM('Раздел 5'!L10:L10),"&gt;=",SUM('Раздел 5'!M10:N10))</f>
        <v>0&gt;=0</v>
      </c>
    </row>
    <row r="2450" spans="1:5" s="123" customFormat="1">
      <c r="A2450" s="201" t="str">
        <f>IF((SUM('Раздел 5'!L19:L19)&gt;=SUM('Раздел 5'!M19:N19)),"","Неверно!")</f>
        <v/>
      </c>
      <c r="B2450" s="202" t="s">
        <v>10242</v>
      </c>
      <c r="C2450" s="203" t="s">
        <v>1011</v>
      </c>
      <c r="D2450" s="203" t="s">
        <v>2197</v>
      </c>
      <c r="E2450" s="203" t="str">
        <f>CONCATENATE(SUM('Раздел 5'!L19:L19),"&gt;=",SUM('Раздел 5'!M19:N19))</f>
        <v>0&gt;=0</v>
      </c>
    </row>
    <row r="2451" spans="1:5" s="123" customFormat="1">
      <c r="A2451" s="201" t="str">
        <f>IF((SUM('Раздел 5'!L20:L20)&gt;=SUM('Раздел 5'!M20:N20)),"","Неверно!")</f>
        <v/>
      </c>
      <c r="B2451" s="202" t="s">
        <v>10242</v>
      </c>
      <c r="C2451" s="203" t="s">
        <v>1012</v>
      </c>
      <c r="D2451" s="203" t="s">
        <v>2197</v>
      </c>
      <c r="E2451" s="203" t="str">
        <f>CONCATENATE(SUM('Раздел 5'!L20:L20),"&gt;=",SUM('Раздел 5'!M20:N20))</f>
        <v>0&gt;=0</v>
      </c>
    </row>
    <row r="2452" spans="1:5" s="123" customFormat="1">
      <c r="A2452" s="201" t="str">
        <f>IF((SUM('Раздел 5'!L21:L21)&gt;=SUM('Раздел 5'!M21:N21)),"","Неверно!")</f>
        <v/>
      </c>
      <c r="B2452" s="202" t="s">
        <v>10242</v>
      </c>
      <c r="C2452" s="203" t="s">
        <v>1013</v>
      </c>
      <c r="D2452" s="203" t="s">
        <v>2197</v>
      </c>
      <c r="E2452" s="203" t="str">
        <f>CONCATENATE(SUM('Раздел 5'!L21:L21),"&gt;=",SUM('Раздел 5'!M21:N21))</f>
        <v>0&gt;=0</v>
      </c>
    </row>
    <row r="2453" spans="1:5" s="123" customFormat="1">
      <c r="A2453" s="201" t="str">
        <f>IF((SUM('Раздел 5'!L22:L22)&gt;=SUM('Раздел 5'!M22:N22)),"","Неверно!")</f>
        <v/>
      </c>
      <c r="B2453" s="202" t="s">
        <v>10242</v>
      </c>
      <c r="C2453" s="203" t="s">
        <v>1014</v>
      </c>
      <c r="D2453" s="203" t="s">
        <v>2197</v>
      </c>
      <c r="E2453" s="203" t="str">
        <f>CONCATENATE(SUM('Раздел 5'!L22:L22),"&gt;=",SUM('Раздел 5'!M22:N22))</f>
        <v>0&gt;=0</v>
      </c>
    </row>
    <row r="2454" spans="1:5" s="123" customFormat="1">
      <c r="A2454" s="201" t="str">
        <f>IF((SUM('Раздел 5'!L23:L23)&gt;=SUM('Раздел 5'!M23:N23)),"","Неверно!")</f>
        <v/>
      </c>
      <c r="B2454" s="202" t="s">
        <v>10242</v>
      </c>
      <c r="C2454" s="203" t="s">
        <v>1015</v>
      </c>
      <c r="D2454" s="203" t="s">
        <v>2197</v>
      </c>
      <c r="E2454" s="203" t="str">
        <f>CONCATENATE(SUM('Раздел 5'!L23:L23),"&gt;=",SUM('Раздел 5'!M23:N23))</f>
        <v>0&gt;=0</v>
      </c>
    </row>
    <row r="2455" spans="1:5" s="123" customFormat="1">
      <c r="A2455" s="201" t="str">
        <f>IF((SUM('Раздел 5'!L24:L24)&gt;=SUM('Раздел 5'!M24:N24)),"","Неверно!")</f>
        <v/>
      </c>
      <c r="B2455" s="202" t="s">
        <v>10242</v>
      </c>
      <c r="C2455" s="203" t="s">
        <v>1016</v>
      </c>
      <c r="D2455" s="203" t="s">
        <v>2197</v>
      </c>
      <c r="E2455" s="203" t="str">
        <f>CONCATENATE(SUM('Раздел 5'!L24:L24),"&gt;=",SUM('Раздел 5'!M24:N24))</f>
        <v>0&gt;=0</v>
      </c>
    </row>
    <row r="2456" spans="1:5" s="123" customFormat="1">
      <c r="A2456" s="201" t="str">
        <f>IF((SUM('Раздел 5'!L25:L25)&gt;=SUM('Раздел 5'!M25:N25)),"","Неверно!")</f>
        <v/>
      </c>
      <c r="B2456" s="202" t="s">
        <v>10242</v>
      </c>
      <c r="C2456" s="203" t="s">
        <v>1017</v>
      </c>
      <c r="D2456" s="203" t="s">
        <v>2197</v>
      </c>
      <c r="E2456" s="203" t="str">
        <f>CONCATENATE(SUM('Раздел 5'!L25:L25),"&gt;=",SUM('Раздел 5'!M25:N25))</f>
        <v>0&gt;=0</v>
      </c>
    </row>
    <row r="2457" spans="1:5" s="123" customFormat="1">
      <c r="A2457" s="201" t="str">
        <f>IF((SUM('Раздел 5'!L26:L26)&gt;=SUM('Раздел 5'!M26:N26)),"","Неверно!")</f>
        <v/>
      </c>
      <c r="B2457" s="202" t="s">
        <v>10242</v>
      </c>
      <c r="C2457" s="203" t="s">
        <v>1018</v>
      </c>
      <c r="D2457" s="203" t="s">
        <v>2197</v>
      </c>
      <c r="E2457" s="203" t="str">
        <f>CONCATENATE(SUM('Раздел 5'!L26:L26),"&gt;=",SUM('Раздел 5'!M26:N26))</f>
        <v>0&gt;=0</v>
      </c>
    </row>
    <row r="2458" spans="1:5" s="123" customFormat="1">
      <c r="A2458" s="201" t="str">
        <f>IF((SUM('Раздел 5'!L11:L11)&gt;=SUM('Раздел 5'!M11:N11)),"","Неверно!")</f>
        <v/>
      </c>
      <c r="B2458" s="202" t="s">
        <v>10242</v>
      </c>
      <c r="C2458" s="203" t="s">
        <v>1019</v>
      </c>
      <c r="D2458" s="203" t="s">
        <v>2197</v>
      </c>
      <c r="E2458" s="203" t="str">
        <f>CONCATENATE(SUM('Раздел 5'!L11:L11),"&gt;=",SUM('Раздел 5'!M11:N11))</f>
        <v>0&gt;=0</v>
      </c>
    </row>
    <row r="2459" spans="1:5" s="123" customFormat="1">
      <c r="A2459" s="201" t="str">
        <f>IF((SUM('Раздел 5'!L12:L12)&gt;=SUM('Раздел 5'!M12:N12)),"","Неверно!")</f>
        <v/>
      </c>
      <c r="B2459" s="202" t="s">
        <v>10242</v>
      </c>
      <c r="C2459" s="203" t="s">
        <v>1020</v>
      </c>
      <c r="D2459" s="203" t="s">
        <v>2197</v>
      </c>
      <c r="E2459" s="203" t="str">
        <f>CONCATENATE(SUM('Раздел 5'!L12:L12),"&gt;=",SUM('Раздел 5'!M12:N12))</f>
        <v>0&gt;=0</v>
      </c>
    </row>
    <row r="2460" spans="1:5" s="123" customFormat="1">
      <c r="A2460" s="201" t="str">
        <f>IF((SUM('Раздел 5'!L13:L13)&gt;=SUM('Раздел 5'!M13:N13)),"","Неверно!")</f>
        <v/>
      </c>
      <c r="B2460" s="202" t="s">
        <v>10242</v>
      </c>
      <c r="C2460" s="203" t="s">
        <v>1021</v>
      </c>
      <c r="D2460" s="203" t="s">
        <v>2197</v>
      </c>
      <c r="E2460" s="203" t="str">
        <f>CONCATENATE(SUM('Раздел 5'!L13:L13),"&gt;=",SUM('Раздел 5'!M13:N13))</f>
        <v>0&gt;=0</v>
      </c>
    </row>
    <row r="2461" spans="1:5" s="123" customFormat="1">
      <c r="A2461" s="201" t="str">
        <f>IF((SUM('Раздел 5'!L14:L14)&gt;=SUM('Раздел 5'!M14:N14)),"","Неверно!")</f>
        <v/>
      </c>
      <c r="B2461" s="202" t="s">
        <v>10242</v>
      </c>
      <c r="C2461" s="203" t="s">
        <v>1022</v>
      </c>
      <c r="D2461" s="203" t="s">
        <v>2197</v>
      </c>
      <c r="E2461" s="203" t="str">
        <f>CONCATENATE(SUM('Раздел 5'!L14:L14),"&gt;=",SUM('Раздел 5'!M14:N14))</f>
        <v>0&gt;=0</v>
      </c>
    </row>
    <row r="2462" spans="1:5" s="123" customFormat="1">
      <c r="A2462" s="201" t="str">
        <f>IF((SUM('Раздел 5'!L15:L15)&gt;=SUM('Раздел 5'!M15:N15)),"","Неверно!")</f>
        <v/>
      </c>
      <c r="B2462" s="202" t="s">
        <v>10242</v>
      </c>
      <c r="C2462" s="203" t="s">
        <v>1023</v>
      </c>
      <c r="D2462" s="203" t="s">
        <v>2197</v>
      </c>
      <c r="E2462" s="203" t="str">
        <f>CONCATENATE(SUM('Раздел 5'!L15:L15),"&gt;=",SUM('Раздел 5'!M15:N15))</f>
        <v>0&gt;=0</v>
      </c>
    </row>
    <row r="2463" spans="1:5" s="123" customFormat="1">
      <c r="A2463" s="201" t="str">
        <f>IF((SUM('Раздел 5'!L16:L16)&gt;=SUM('Раздел 5'!M16:N16)),"","Неверно!")</f>
        <v/>
      </c>
      <c r="B2463" s="202" t="s">
        <v>10242</v>
      </c>
      <c r="C2463" s="203" t="s">
        <v>1024</v>
      </c>
      <c r="D2463" s="203" t="s">
        <v>2197</v>
      </c>
      <c r="E2463" s="203" t="str">
        <f>CONCATENATE(SUM('Раздел 5'!L16:L16),"&gt;=",SUM('Раздел 5'!M16:N16))</f>
        <v>0&gt;=0</v>
      </c>
    </row>
    <row r="2464" spans="1:5" s="123" customFormat="1">
      <c r="A2464" s="201" t="str">
        <f>IF((SUM('Раздел 5'!L17:L17)&gt;=SUM('Раздел 5'!M17:N17)),"","Неверно!")</f>
        <v/>
      </c>
      <c r="B2464" s="202" t="s">
        <v>10242</v>
      </c>
      <c r="C2464" s="203" t="s">
        <v>1025</v>
      </c>
      <c r="D2464" s="203" t="s">
        <v>2197</v>
      </c>
      <c r="E2464" s="203" t="str">
        <f>CONCATENATE(SUM('Раздел 5'!L17:L17),"&gt;=",SUM('Раздел 5'!M17:N17))</f>
        <v>0&gt;=0</v>
      </c>
    </row>
    <row r="2465" spans="1:5" s="123" customFormat="1">
      <c r="A2465" s="201" t="str">
        <f>IF((SUM('Раздел 5'!L18:L18)&gt;=SUM('Раздел 5'!M18:N18)),"","Неверно!")</f>
        <v/>
      </c>
      <c r="B2465" s="202" t="s">
        <v>10242</v>
      </c>
      <c r="C2465" s="203" t="s">
        <v>1026</v>
      </c>
      <c r="D2465" s="203" t="s">
        <v>2197</v>
      </c>
      <c r="E2465" s="203" t="str">
        <f>CONCATENATE(SUM('Раздел 5'!L18:L18),"&gt;=",SUM('Раздел 5'!M18:N18))</f>
        <v>0&gt;=0</v>
      </c>
    </row>
    <row r="2466" spans="1:5" s="123" customFormat="1">
      <c r="A2466" s="201" t="str">
        <f>IF((SUM('Раздел 5'!F10:F10)&gt;=SUM('Раздел 5'!G10:H10)),"","Неверно!")</f>
        <v/>
      </c>
      <c r="B2466" s="202" t="s">
        <v>10243</v>
      </c>
      <c r="C2466" s="203" t="s">
        <v>1047</v>
      </c>
      <c r="D2466" s="203" t="s">
        <v>2196</v>
      </c>
      <c r="E2466" s="203" t="str">
        <f>CONCATENATE(SUM('Раздел 5'!F10:F10),"&gt;=",SUM('Раздел 5'!G10:H10))</f>
        <v>0&gt;=0</v>
      </c>
    </row>
    <row r="2467" spans="1:5" s="123" customFormat="1">
      <c r="A2467" s="201" t="str">
        <f>IF((SUM('Раздел 5'!F19:F19)&gt;=SUM('Раздел 5'!G19:H19)),"","Неверно!")</f>
        <v/>
      </c>
      <c r="B2467" s="202" t="s">
        <v>10243</v>
      </c>
      <c r="C2467" s="203" t="s">
        <v>1048</v>
      </c>
      <c r="D2467" s="203" t="s">
        <v>2196</v>
      </c>
      <c r="E2467" s="203" t="str">
        <f>CONCATENATE(SUM('Раздел 5'!F19:F19),"&gt;=",SUM('Раздел 5'!G19:H19))</f>
        <v>0&gt;=0</v>
      </c>
    </row>
    <row r="2468" spans="1:5" s="123" customFormat="1">
      <c r="A2468" s="201" t="str">
        <f>IF((SUM('Раздел 5'!F20:F20)&gt;=SUM('Раздел 5'!G20:H20)),"","Неверно!")</f>
        <v/>
      </c>
      <c r="B2468" s="202" t="s">
        <v>10243</v>
      </c>
      <c r="C2468" s="203" t="s">
        <v>1049</v>
      </c>
      <c r="D2468" s="203" t="s">
        <v>2196</v>
      </c>
      <c r="E2468" s="203" t="str">
        <f>CONCATENATE(SUM('Раздел 5'!F20:F20),"&gt;=",SUM('Раздел 5'!G20:H20))</f>
        <v>0&gt;=0</v>
      </c>
    </row>
    <row r="2469" spans="1:5" s="123" customFormat="1">
      <c r="A2469" s="201" t="str">
        <f>IF((SUM('Раздел 5'!F21:F21)&gt;=SUM('Раздел 5'!G21:H21)),"","Неверно!")</f>
        <v/>
      </c>
      <c r="B2469" s="202" t="s">
        <v>10243</v>
      </c>
      <c r="C2469" s="203" t="s">
        <v>1050</v>
      </c>
      <c r="D2469" s="203" t="s">
        <v>2196</v>
      </c>
      <c r="E2469" s="203" t="str">
        <f>CONCATENATE(SUM('Раздел 5'!F21:F21),"&gt;=",SUM('Раздел 5'!G21:H21))</f>
        <v>0&gt;=0</v>
      </c>
    </row>
    <row r="2470" spans="1:5" s="123" customFormat="1">
      <c r="A2470" s="201" t="str">
        <f>IF((SUM('Раздел 5'!F22:F22)&gt;=SUM('Раздел 5'!G22:H22)),"","Неверно!")</f>
        <v/>
      </c>
      <c r="B2470" s="202" t="s">
        <v>10243</v>
      </c>
      <c r="C2470" s="203" t="s">
        <v>1051</v>
      </c>
      <c r="D2470" s="203" t="s">
        <v>2196</v>
      </c>
      <c r="E2470" s="203" t="str">
        <f>CONCATENATE(SUM('Раздел 5'!F22:F22),"&gt;=",SUM('Раздел 5'!G22:H22))</f>
        <v>0&gt;=0</v>
      </c>
    </row>
    <row r="2471" spans="1:5" s="123" customFormat="1">
      <c r="A2471" s="201" t="str">
        <f>IF((SUM('Раздел 5'!F23:F23)&gt;=SUM('Раздел 5'!G23:H23)),"","Неверно!")</f>
        <v/>
      </c>
      <c r="B2471" s="202" t="s">
        <v>10243</v>
      </c>
      <c r="C2471" s="203" t="s">
        <v>1052</v>
      </c>
      <c r="D2471" s="203" t="s">
        <v>2196</v>
      </c>
      <c r="E2471" s="203" t="str">
        <f>CONCATENATE(SUM('Раздел 5'!F23:F23),"&gt;=",SUM('Раздел 5'!G23:H23))</f>
        <v>0&gt;=0</v>
      </c>
    </row>
    <row r="2472" spans="1:5" s="123" customFormat="1">
      <c r="A2472" s="201" t="str">
        <f>IF((SUM('Раздел 5'!F24:F24)&gt;=SUM('Раздел 5'!G24:H24)),"","Неверно!")</f>
        <v/>
      </c>
      <c r="B2472" s="202" t="s">
        <v>10243</v>
      </c>
      <c r="C2472" s="203" t="s">
        <v>1053</v>
      </c>
      <c r="D2472" s="203" t="s">
        <v>2196</v>
      </c>
      <c r="E2472" s="203" t="str">
        <f>CONCATENATE(SUM('Раздел 5'!F24:F24),"&gt;=",SUM('Раздел 5'!G24:H24))</f>
        <v>0&gt;=0</v>
      </c>
    </row>
    <row r="2473" spans="1:5" s="123" customFormat="1">
      <c r="A2473" s="201" t="str">
        <f>IF((SUM('Раздел 5'!F25:F25)&gt;=SUM('Раздел 5'!G25:H25)),"","Неверно!")</f>
        <v/>
      </c>
      <c r="B2473" s="202" t="s">
        <v>10243</v>
      </c>
      <c r="C2473" s="203" t="s">
        <v>1054</v>
      </c>
      <c r="D2473" s="203" t="s">
        <v>2196</v>
      </c>
      <c r="E2473" s="203" t="str">
        <f>CONCATENATE(SUM('Раздел 5'!F25:F25),"&gt;=",SUM('Раздел 5'!G25:H25))</f>
        <v>0&gt;=0</v>
      </c>
    </row>
    <row r="2474" spans="1:5" s="123" customFormat="1">
      <c r="A2474" s="201" t="str">
        <f>IF((SUM('Раздел 5'!F26:F26)&gt;=SUM('Раздел 5'!G26:H26)),"","Неверно!")</f>
        <v/>
      </c>
      <c r="B2474" s="202" t="s">
        <v>10243</v>
      </c>
      <c r="C2474" s="203" t="s">
        <v>1055</v>
      </c>
      <c r="D2474" s="203" t="s">
        <v>2196</v>
      </c>
      <c r="E2474" s="203" t="str">
        <f>CONCATENATE(SUM('Раздел 5'!F26:F26),"&gt;=",SUM('Раздел 5'!G26:H26))</f>
        <v>0&gt;=0</v>
      </c>
    </row>
    <row r="2475" spans="1:5" s="123" customFormat="1">
      <c r="A2475" s="201" t="str">
        <f>IF((SUM('Раздел 5'!F11:F11)&gt;=SUM('Раздел 5'!G11:H11)),"","Неверно!")</f>
        <v/>
      </c>
      <c r="B2475" s="202" t="s">
        <v>10243</v>
      </c>
      <c r="C2475" s="203" t="s">
        <v>1056</v>
      </c>
      <c r="D2475" s="203" t="s">
        <v>2196</v>
      </c>
      <c r="E2475" s="203" t="str">
        <f>CONCATENATE(SUM('Раздел 5'!F11:F11),"&gt;=",SUM('Раздел 5'!G11:H11))</f>
        <v>0&gt;=0</v>
      </c>
    </row>
    <row r="2476" spans="1:5" s="123" customFormat="1">
      <c r="A2476" s="201" t="str">
        <f>IF((SUM('Раздел 5'!F12:F12)&gt;=SUM('Раздел 5'!G12:H12)),"","Неверно!")</f>
        <v/>
      </c>
      <c r="B2476" s="202" t="s">
        <v>10243</v>
      </c>
      <c r="C2476" s="203" t="s">
        <v>1057</v>
      </c>
      <c r="D2476" s="203" t="s">
        <v>2196</v>
      </c>
      <c r="E2476" s="203" t="str">
        <f>CONCATENATE(SUM('Раздел 5'!F12:F12),"&gt;=",SUM('Раздел 5'!G12:H12))</f>
        <v>0&gt;=0</v>
      </c>
    </row>
    <row r="2477" spans="1:5" s="123" customFormat="1">
      <c r="A2477" s="201" t="str">
        <f>IF((SUM('Раздел 5'!F13:F13)&gt;=SUM('Раздел 5'!G13:H13)),"","Неверно!")</f>
        <v/>
      </c>
      <c r="B2477" s="202" t="s">
        <v>10243</v>
      </c>
      <c r="C2477" s="203" t="s">
        <v>1058</v>
      </c>
      <c r="D2477" s="203" t="s">
        <v>2196</v>
      </c>
      <c r="E2477" s="203" t="str">
        <f>CONCATENATE(SUM('Раздел 5'!F13:F13),"&gt;=",SUM('Раздел 5'!G13:H13))</f>
        <v>0&gt;=0</v>
      </c>
    </row>
    <row r="2478" spans="1:5" s="123" customFormat="1">
      <c r="A2478" s="201" t="str">
        <f>IF((SUM('Раздел 5'!F14:F14)&gt;=SUM('Раздел 5'!G14:H14)),"","Неверно!")</f>
        <v/>
      </c>
      <c r="B2478" s="202" t="s">
        <v>10243</v>
      </c>
      <c r="C2478" s="203" t="s">
        <v>1059</v>
      </c>
      <c r="D2478" s="203" t="s">
        <v>2196</v>
      </c>
      <c r="E2478" s="203" t="str">
        <f>CONCATENATE(SUM('Раздел 5'!F14:F14),"&gt;=",SUM('Раздел 5'!G14:H14))</f>
        <v>0&gt;=0</v>
      </c>
    </row>
    <row r="2479" spans="1:5" s="123" customFormat="1">
      <c r="A2479" s="201" t="str">
        <f>IF((SUM('Раздел 5'!F15:F15)&gt;=SUM('Раздел 5'!G15:H15)),"","Неверно!")</f>
        <v/>
      </c>
      <c r="B2479" s="202" t="s">
        <v>10243</v>
      </c>
      <c r="C2479" s="203" t="s">
        <v>1060</v>
      </c>
      <c r="D2479" s="203" t="s">
        <v>2196</v>
      </c>
      <c r="E2479" s="203" t="str">
        <f>CONCATENATE(SUM('Раздел 5'!F15:F15),"&gt;=",SUM('Раздел 5'!G15:H15))</f>
        <v>0&gt;=0</v>
      </c>
    </row>
    <row r="2480" spans="1:5" s="123" customFormat="1">
      <c r="A2480" s="201" t="str">
        <f>IF((SUM('Раздел 5'!F16:F16)&gt;=SUM('Раздел 5'!G16:H16)),"","Неверно!")</f>
        <v/>
      </c>
      <c r="B2480" s="202" t="s">
        <v>10243</v>
      </c>
      <c r="C2480" s="203" t="s">
        <v>1061</v>
      </c>
      <c r="D2480" s="203" t="s">
        <v>2196</v>
      </c>
      <c r="E2480" s="203" t="str">
        <f>CONCATENATE(SUM('Раздел 5'!F16:F16),"&gt;=",SUM('Раздел 5'!G16:H16))</f>
        <v>0&gt;=0</v>
      </c>
    </row>
    <row r="2481" spans="1:5" s="123" customFormat="1">
      <c r="A2481" s="201" t="str">
        <f>IF((SUM('Раздел 5'!F17:F17)&gt;=SUM('Раздел 5'!G17:H17)),"","Неверно!")</f>
        <v/>
      </c>
      <c r="B2481" s="202" t="s">
        <v>10243</v>
      </c>
      <c r="C2481" s="203" t="s">
        <v>1062</v>
      </c>
      <c r="D2481" s="203" t="s">
        <v>2196</v>
      </c>
      <c r="E2481" s="203" t="str">
        <f>CONCATENATE(SUM('Раздел 5'!F17:F17),"&gt;=",SUM('Раздел 5'!G17:H17))</f>
        <v>0&gt;=0</v>
      </c>
    </row>
    <row r="2482" spans="1:5" s="123" customFormat="1">
      <c r="A2482" s="201" t="str">
        <f>IF((SUM('Раздел 5'!F18:F18)&gt;=SUM('Раздел 5'!G18:H18)),"","Неверно!")</f>
        <v/>
      </c>
      <c r="B2482" s="202" t="s">
        <v>10243</v>
      </c>
      <c r="C2482" s="203" t="s">
        <v>1063</v>
      </c>
      <c r="D2482" s="203" t="s">
        <v>2196</v>
      </c>
      <c r="E2482" s="203" t="str">
        <f>CONCATENATE(SUM('Раздел 5'!F18:F18),"&gt;=",SUM('Раздел 5'!G18:H18))</f>
        <v>0&gt;=0</v>
      </c>
    </row>
    <row r="2483" spans="1:5" s="123" customFormat="1">
      <c r="A2483" s="201" t="str">
        <f>IF((SUM('Раздел 5'!O10:O10)&gt;=SUM('Раздел 5'!P10:Q10)),"","Неверно!")</f>
        <v/>
      </c>
      <c r="B2483" s="202" t="s">
        <v>10244</v>
      </c>
      <c r="C2483" s="203" t="s">
        <v>10245</v>
      </c>
      <c r="D2483" s="203" t="s">
        <v>2195</v>
      </c>
      <c r="E2483" s="203" t="str">
        <f>CONCATENATE(SUM('Раздел 5'!O10:O10),"&gt;=",SUM('Раздел 5'!P10:Q10))</f>
        <v>0&gt;=0</v>
      </c>
    </row>
    <row r="2484" spans="1:5" s="123" customFormat="1">
      <c r="A2484" s="201" t="str">
        <f>IF((SUM('Раздел 5'!O19:O19)&gt;=SUM('Раздел 5'!P19:Q19)),"","Неверно!")</f>
        <v/>
      </c>
      <c r="B2484" s="202" t="s">
        <v>10244</v>
      </c>
      <c r="C2484" s="203" t="s">
        <v>10246</v>
      </c>
      <c r="D2484" s="203" t="s">
        <v>2195</v>
      </c>
      <c r="E2484" s="203" t="str">
        <f>CONCATENATE(SUM('Раздел 5'!O19:O19),"&gt;=",SUM('Раздел 5'!P19:Q19))</f>
        <v>0&gt;=0</v>
      </c>
    </row>
    <row r="2485" spans="1:5" s="123" customFormat="1">
      <c r="A2485" s="201" t="str">
        <f>IF((SUM('Раздел 5'!O20:O20)&gt;=SUM('Раздел 5'!P20:Q20)),"","Неверно!")</f>
        <v/>
      </c>
      <c r="B2485" s="202" t="s">
        <v>10244</v>
      </c>
      <c r="C2485" s="203" t="s">
        <v>10247</v>
      </c>
      <c r="D2485" s="203" t="s">
        <v>2195</v>
      </c>
      <c r="E2485" s="203" t="str">
        <f>CONCATENATE(SUM('Раздел 5'!O20:O20),"&gt;=",SUM('Раздел 5'!P20:Q20))</f>
        <v>0&gt;=0</v>
      </c>
    </row>
    <row r="2486" spans="1:5" s="123" customFormat="1">
      <c r="A2486" s="201" t="str">
        <f>IF((SUM('Раздел 5'!O21:O21)&gt;=SUM('Раздел 5'!P21:Q21)),"","Неверно!")</f>
        <v/>
      </c>
      <c r="B2486" s="202" t="s">
        <v>10244</v>
      </c>
      <c r="C2486" s="203" t="s">
        <v>10248</v>
      </c>
      <c r="D2486" s="203" t="s">
        <v>2195</v>
      </c>
      <c r="E2486" s="203" t="str">
        <f>CONCATENATE(SUM('Раздел 5'!O21:O21),"&gt;=",SUM('Раздел 5'!P21:Q21))</f>
        <v>0&gt;=0</v>
      </c>
    </row>
    <row r="2487" spans="1:5" s="123" customFormat="1">
      <c r="A2487" s="201" t="str">
        <f>IF((SUM('Раздел 5'!O22:O22)&gt;=SUM('Раздел 5'!P22:Q22)),"","Неверно!")</f>
        <v/>
      </c>
      <c r="B2487" s="202" t="s">
        <v>10244</v>
      </c>
      <c r="C2487" s="203" t="s">
        <v>10249</v>
      </c>
      <c r="D2487" s="203" t="s">
        <v>2195</v>
      </c>
      <c r="E2487" s="203" t="str">
        <f>CONCATENATE(SUM('Раздел 5'!O22:O22),"&gt;=",SUM('Раздел 5'!P22:Q22))</f>
        <v>0&gt;=0</v>
      </c>
    </row>
    <row r="2488" spans="1:5" s="123" customFormat="1">
      <c r="A2488" s="201" t="str">
        <f>IF((SUM('Раздел 5'!O23:O23)&gt;=SUM('Раздел 5'!P23:Q23)),"","Неверно!")</f>
        <v/>
      </c>
      <c r="B2488" s="202" t="s">
        <v>10244</v>
      </c>
      <c r="C2488" s="203" t="s">
        <v>10250</v>
      </c>
      <c r="D2488" s="203" t="s">
        <v>2195</v>
      </c>
      <c r="E2488" s="203" t="str">
        <f>CONCATENATE(SUM('Раздел 5'!O23:O23),"&gt;=",SUM('Раздел 5'!P23:Q23))</f>
        <v>0&gt;=0</v>
      </c>
    </row>
    <row r="2489" spans="1:5" s="123" customFormat="1">
      <c r="A2489" s="201" t="str">
        <f>IF((SUM('Раздел 5'!O24:O24)&gt;=SUM('Раздел 5'!P24:Q24)),"","Неверно!")</f>
        <v/>
      </c>
      <c r="B2489" s="202" t="s">
        <v>10244</v>
      </c>
      <c r="C2489" s="203" t="s">
        <v>10251</v>
      </c>
      <c r="D2489" s="203" t="s">
        <v>2195</v>
      </c>
      <c r="E2489" s="203" t="str">
        <f>CONCATENATE(SUM('Раздел 5'!O24:O24),"&gt;=",SUM('Раздел 5'!P24:Q24))</f>
        <v>0&gt;=0</v>
      </c>
    </row>
    <row r="2490" spans="1:5" s="123" customFormat="1">
      <c r="A2490" s="201" t="str">
        <f>IF((SUM('Раздел 5'!O25:O25)&gt;=SUM('Раздел 5'!P25:Q25)),"","Неверно!")</f>
        <v/>
      </c>
      <c r="B2490" s="202" t="s">
        <v>10244</v>
      </c>
      <c r="C2490" s="203" t="s">
        <v>10252</v>
      </c>
      <c r="D2490" s="203" t="s">
        <v>2195</v>
      </c>
      <c r="E2490" s="203" t="str">
        <f>CONCATENATE(SUM('Раздел 5'!O25:O25),"&gt;=",SUM('Раздел 5'!P25:Q25))</f>
        <v>0&gt;=0</v>
      </c>
    </row>
    <row r="2491" spans="1:5" s="123" customFormat="1">
      <c r="A2491" s="201" t="str">
        <f>IF((SUM('Раздел 5'!O26:O26)&gt;=SUM('Раздел 5'!P26:Q26)),"","Неверно!")</f>
        <v/>
      </c>
      <c r="B2491" s="202" t="s">
        <v>10244</v>
      </c>
      <c r="C2491" s="203" t="s">
        <v>10253</v>
      </c>
      <c r="D2491" s="203" t="s">
        <v>2195</v>
      </c>
      <c r="E2491" s="203" t="str">
        <f>CONCATENATE(SUM('Раздел 5'!O26:O26),"&gt;=",SUM('Раздел 5'!P26:Q26))</f>
        <v>0&gt;=0</v>
      </c>
    </row>
    <row r="2492" spans="1:5" s="123" customFormat="1">
      <c r="A2492" s="201" t="str">
        <f>IF((SUM('Раздел 5'!O11:O11)&gt;=SUM('Раздел 5'!P11:Q11)),"","Неверно!")</f>
        <v/>
      </c>
      <c r="B2492" s="202" t="s">
        <v>10244</v>
      </c>
      <c r="C2492" s="203" t="s">
        <v>10254</v>
      </c>
      <c r="D2492" s="203" t="s">
        <v>2195</v>
      </c>
      <c r="E2492" s="203" t="str">
        <f>CONCATENATE(SUM('Раздел 5'!O11:O11),"&gt;=",SUM('Раздел 5'!P11:Q11))</f>
        <v>0&gt;=0</v>
      </c>
    </row>
    <row r="2493" spans="1:5" s="123" customFormat="1">
      <c r="A2493" s="201" t="str">
        <f>IF((SUM('Раздел 5'!O12:O12)&gt;=SUM('Раздел 5'!P12:Q12)),"","Неверно!")</f>
        <v/>
      </c>
      <c r="B2493" s="202" t="s">
        <v>10244</v>
      </c>
      <c r="C2493" s="203" t="s">
        <v>10255</v>
      </c>
      <c r="D2493" s="203" t="s">
        <v>2195</v>
      </c>
      <c r="E2493" s="203" t="str">
        <f>CONCATENATE(SUM('Раздел 5'!O12:O12),"&gt;=",SUM('Раздел 5'!P12:Q12))</f>
        <v>0&gt;=0</v>
      </c>
    </row>
    <row r="2494" spans="1:5" s="123" customFormat="1">
      <c r="A2494" s="201" t="str">
        <f>IF((SUM('Раздел 5'!O13:O13)&gt;=SUM('Раздел 5'!P13:Q13)),"","Неверно!")</f>
        <v/>
      </c>
      <c r="B2494" s="202" t="s">
        <v>10244</v>
      </c>
      <c r="C2494" s="203" t="s">
        <v>10256</v>
      </c>
      <c r="D2494" s="203" t="s">
        <v>2195</v>
      </c>
      <c r="E2494" s="203" t="str">
        <f>CONCATENATE(SUM('Раздел 5'!O13:O13),"&gt;=",SUM('Раздел 5'!P13:Q13))</f>
        <v>0&gt;=0</v>
      </c>
    </row>
    <row r="2495" spans="1:5" s="123" customFormat="1">
      <c r="A2495" s="201" t="str">
        <f>IF((SUM('Раздел 5'!O14:O14)&gt;=SUM('Раздел 5'!P14:Q14)),"","Неверно!")</f>
        <v/>
      </c>
      <c r="B2495" s="202" t="s">
        <v>10244</v>
      </c>
      <c r="C2495" s="203" t="s">
        <v>10257</v>
      </c>
      <c r="D2495" s="203" t="s">
        <v>2195</v>
      </c>
      <c r="E2495" s="203" t="str">
        <f>CONCATENATE(SUM('Раздел 5'!O14:O14),"&gt;=",SUM('Раздел 5'!P14:Q14))</f>
        <v>0&gt;=0</v>
      </c>
    </row>
    <row r="2496" spans="1:5" s="123" customFormat="1">
      <c r="A2496" s="201" t="str">
        <f>IF((SUM('Раздел 5'!O15:O15)&gt;=SUM('Раздел 5'!P15:Q15)),"","Неверно!")</f>
        <v/>
      </c>
      <c r="B2496" s="202" t="s">
        <v>10244</v>
      </c>
      <c r="C2496" s="203" t="s">
        <v>10258</v>
      </c>
      <c r="D2496" s="203" t="s">
        <v>2195</v>
      </c>
      <c r="E2496" s="203" t="str">
        <f>CONCATENATE(SUM('Раздел 5'!O15:O15),"&gt;=",SUM('Раздел 5'!P15:Q15))</f>
        <v>0&gt;=0</v>
      </c>
    </row>
    <row r="2497" spans="1:5" s="123" customFormat="1">
      <c r="A2497" s="201" t="str">
        <f>IF((SUM('Раздел 5'!O16:O16)&gt;=SUM('Раздел 5'!P16:Q16)),"","Неверно!")</f>
        <v/>
      </c>
      <c r="B2497" s="202" t="s">
        <v>10244</v>
      </c>
      <c r="C2497" s="203" t="s">
        <v>1064</v>
      </c>
      <c r="D2497" s="203" t="s">
        <v>2195</v>
      </c>
      <c r="E2497" s="203" t="str">
        <f>CONCATENATE(SUM('Раздел 5'!O16:O16),"&gt;=",SUM('Раздел 5'!P16:Q16))</f>
        <v>0&gt;=0</v>
      </c>
    </row>
    <row r="2498" spans="1:5" s="123" customFormat="1">
      <c r="A2498" s="201" t="str">
        <f>IF((SUM('Раздел 5'!O17:O17)&gt;=SUM('Раздел 5'!P17:Q17)),"","Неверно!")</f>
        <v/>
      </c>
      <c r="B2498" s="202" t="s">
        <v>10244</v>
      </c>
      <c r="C2498" s="203" t="s">
        <v>1065</v>
      </c>
      <c r="D2498" s="203" t="s">
        <v>2195</v>
      </c>
      <c r="E2498" s="203" t="str">
        <f>CONCATENATE(SUM('Раздел 5'!O17:O17),"&gt;=",SUM('Раздел 5'!P17:Q17))</f>
        <v>0&gt;=0</v>
      </c>
    </row>
    <row r="2499" spans="1:5" s="123" customFormat="1">
      <c r="A2499" s="201" t="str">
        <f>IF((SUM('Раздел 5'!O18:O18)&gt;=SUM('Раздел 5'!P18:Q18)),"","Неверно!")</f>
        <v/>
      </c>
      <c r="B2499" s="202" t="s">
        <v>10244</v>
      </c>
      <c r="C2499" s="203" t="s">
        <v>1066</v>
      </c>
      <c r="D2499" s="203" t="s">
        <v>2195</v>
      </c>
      <c r="E2499" s="203" t="str">
        <f>CONCATENATE(SUM('Раздел 5'!O18:O18),"&gt;=",SUM('Раздел 5'!P18:Q18))</f>
        <v>0&gt;=0</v>
      </c>
    </row>
    <row r="2500" spans="1:5" s="123" customFormat="1">
      <c r="A2500" s="201" t="str">
        <f>IF((SUM('Раздел 5'!E10:E10)&gt;=SUM('Раздел 5'!E16:E16)),"","Неверно!")</f>
        <v/>
      </c>
      <c r="B2500" s="202" t="s">
        <v>10259</v>
      </c>
      <c r="C2500" s="203" t="s">
        <v>10260</v>
      </c>
      <c r="D2500" s="203" t="s">
        <v>10261</v>
      </c>
      <c r="E2500" s="203" t="str">
        <f>CONCATENATE(SUM('Раздел 5'!E10:E10),"&gt;=",SUM('Раздел 5'!E16:E16))</f>
        <v>0&gt;=0</v>
      </c>
    </row>
    <row r="2501" spans="1:5" s="123" customFormat="1">
      <c r="A2501" s="201" t="str">
        <f>IF((SUM('Раздел 5'!N10:N10)&gt;=SUM('Раздел 5'!N16:N16)),"","Неверно!")</f>
        <v/>
      </c>
      <c r="B2501" s="202" t="s">
        <v>10259</v>
      </c>
      <c r="C2501" s="203" t="s">
        <v>10262</v>
      </c>
      <c r="D2501" s="203" t="s">
        <v>10261</v>
      </c>
      <c r="E2501" s="203" t="str">
        <f>CONCATENATE(SUM('Раздел 5'!N10:N10),"&gt;=",SUM('Раздел 5'!N16:N16))</f>
        <v>0&gt;=0</v>
      </c>
    </row>
    <row r="2502" spans="1:5" s="123" customFormat="1">
      <c r="A2502" s="201" t="str">
        <f>IF((SUM('Раздел 5'!O10:O10)&gt;=SUM('Раздел 5'!O16:O16)),"","Неверно!")</f>
        <v/>
      </c>
      <c r="B2502" s="202" t="s">
        <v>10259</v>
      </c>
      <c r="C2502" s="203" t="s">
        <v>10263</v>
      </c>
      <c r="D2502" s="203" t="s">
        <v>10261</v>
      </c>
      <c r="E2502" s="203" t="str">
        <f>CONCATENATE(SUM('Раздел 5'!O10:O10),"&gt;=",SUM('Раздел 5'!O16:O16))</f>
        <v>0&gt;=0</v>
      </c>
    </row>
    <row r="2503" spans="1:5" s="123" customFormat="1">
      <c r="A2503" s="201" t="str">
        <f>IF((SUM('Раздел 5'!P10:P10)&gt;=SUM('Раздел 5'!P16:P16)),"","Неверно!")</f>
        <v/>
      </c>
      <c r="B2503" s="202" t="s">
        <v>10259</v>
      </c>
      <c r="C2503" s="203" t="s">
        <v>10264</v>
      </c>
      <c r="D2503" s="203" t="s">
        <v>10261</v>
      </c>
      <c r="E2503" s="203" t="str">
        <f>CONCATENATE(SUM('Раздел 5'!P10:P10),"&gt;=",SUM('Раздел 5'!P16:P16))</f>
        <v>0&gt;=0</v>
      </c>
    </row>
    <row r="2504" spans="1:5" s="123" customFormat="1">
      <c r="A2504" s="201" t="str">
        <f>IF((SUM('Раздел 5'!Q10:Q10)&gt;=SUM('Раздел 5'!Q16:Q16)),"","Неверно!")</f>
        <v/>
      </c>
      <c r="B2504" s="202" t="s">
        <v>10259</v>
      </c>
      <c r="C2504" s="203" t="s">
        <v>10265</v>
      </c>
      <c r="D2504" s="203" t="s">
        <v>10261</v>
      </c>
      <c r="E2504" s="203" t="str">
        <f>CONCATENATE(SUM('Раздел 5'!Q10:Q10),"&gt;=",SUM('Раздел 5'!Q16:Q16))</f>
        <v>0&gt;=0</v>
      </c>
    </row>
    <row r="2505" spans="1:5" s="123" customFormat="1">
      <c r="A2505" s="201" t="str">
        <f>IF((SUM('Раздел 5'!F10:F10)&gt;=SUM('Раздел 5'!F16:F16)),"","Неверно!")</f>
        <v/>
      </c>
      <c r="B2505" s="202" t="s">
        <v>10259</v>
      </c>
      <c r="C2505" s="203" t="s">
        <v>10266</v>
      </c>
      <c r="D2505" s="203" t="s">
        <v>10261</v>
      </c>
      <c r="E2505" s="203" t="str">
        <f>CONCATENATE(SUM('Раздел 5'!F10:F10),"&gt;=",SUM('Раздел 5'!F16:F16))</f>
        <v>0&gt;=0</v>
      </c>
    </row>
    <row r="2506" spans="1:5" s="123" customFormat="1">
      <c r="A2506" s="201" t="str">
        <f>IF((SUM('Раздел 5'!G10:G10)&gt;=SUM('Раздел 5'!G16:G16)),"","Неверно!")</f>
        <v/>
      </c>
      <c r="B2506" s="202" t="s">
        <v>10259</v>
      </c>
      <c r="C2506" s="203" t="s">
        <v>10267</v>
      </c>
      <c r="D2506" s="203" t="s">
        <v>10261</v>
      </c>
      <c r="E2506" s="203" t="str">
        <f>CONCATENATE(SUM('Раздел 5'!G10:G10),"&gt;=",SUM('Раздел 5'!G16:G16))</f>
        <v>0&gt;=0</v>
      </c>
    </row>
    <row r="2507" spans="1:5" s="123" customFormat="1">
      <c r="A2507" s="201" t="str">
        <f>IF((SUM('Раздел 5'!H10:H10)&gt;=SUM('Раздел 5'!H16:H16)),"","Неверно!")</f>
        <v/>
      </c>
      <c r="B2507" s="202" t="s">
        <v>10259</v>
      </c>
      <c r="C2507" s="203" t="s">
        <v>10268</v>
      </c>
      <c r="D2507" s="203" t="s">
        <v>10261</v>
      </c>
      <c r="E2507" s="203" t="str">
        <f>CONCATENATE(SUM('Раздел 5'!H10:H10),"&gt;=",SUM('Раздел 5'!H16:H16))</f>
        <v>0&gt;=0</v>
      </c>
    </row>
    <row r="2508" spans="1:5" s="123" customFormat="1">
      <c r="A2508" s="201" t="str">
        <f>IF((SUM('Раздел 5'!I10:I10)&gt;=SUM('Раздел 5'!I16:I16)),"","Неверно!")</f>
        <v/>
      </c>
      <c r="B2508" s="202" t="s">
        <v>10259</v>
      </c>
      <c r="C2508" s="203" t="s">
        <v>10269</v>
      </c>
      <c r="D2508" s="203" t="s">
        <v>10261</v>
      </c>
      <c r="E2508" s="203" t="str">
        <f>CONCATENATE(SUM('Раздел 5'!I10:I10),"&gt;=",SUM('Раздел 5'!I16:I16))</f>
        <v>0&gt;=0</v>
      </c>
    </row>
    <row r="2509" spans="1:5" s="123" customFormat="1">
      <c r="A2509" s="201" t="str">
        <f>IF((SUM('Раздел 5'!J10:J10)&gt;=SUM('Раздел 5'!J16:J16)),"","Неверно!")</f>
        <v/>
      </c>
      <c r="B2509" s="202" t="s">
        <v>10259</v>
      </c>
      <c r="C2509" s="203" t="s">
        <v>10270</v>
      </c>
      <c r="D2509" s="203" t="s">
        <v>10261</v>
      </c>
      <c r="E2509" s="203" t="str">
        <f>CONCATENATE(SUM('Раздел 5'!J10:J10),"&gt;=",SUM('Раздел 5'!J16:J16))</f>
        <v>0&gt;=0</v>
      </c>
    </row>
    <row r="2510" spans="1:5" s="123" customFormat="1">
      <c r="A2510" s="201" t="str">
        <f>IF((SUM('Раздел 5'!K10:K10)&gt;=SUM('Раздел 5'!K16:K16)),"","Неверно!")</f>
        <v/>
      </c>
      <c r="B2510" s="202" t="s">
        <v>10259</v>
      </c>
      <c r="C2510" s="203" t="s">
        <v>10271</v>
      </c>
      <c r="D2510" s="203" t="s">
        <v>10261</v>
      </c>
      <c r="E2510" s="203" t="str">
        <f>CONCATENATE(SUM('Раздел 5'!K10:K10),"&gt;=",SUM('Раздел 5'!K16:K16))</f>
        <v>0&gt;=0</v>
      </c>
    </row>
    <row r="2511" spans="1:5" s="123" customFormat="1">
      <c r="A2511" s="201" t="str">
        <f>IF((SUM('Раздел 5'!L10:L10)&gt;=SUM('Раздел 5'!L16:L16)),"","Неверно!")</f>
        <v/>
      </c>
      <c r="B2511" s="202" t="s">
        <v>10259</v>
      </c>
      <c r="C2511" s="203" t="s">
        <v>10272</v>
      </c>
      <c r="D2511" s="203" t="s">
        <v>10261</v>
      </c>
      <c r="E2511" s="203" t="str">
        <f>CONCATENATE(SUM('Раздел 5'!L10:L10),"&gt;=",SUM('Раздел 5'!L16:L16))</f>
        <v>0&gt;=0</v>
      </c>
    </row>
    <row r="2512" spans="1:5" s="123" customFormat="1">
      <c r="A2512" s="201" t="str">
        <f>IF((SUM('Раздел 5'!M10:M10)&gt;=SUM('Раздел 5'!M16:M16)),"","Неверно!")</f>
        <v/>
      </c>
      <c r="B2512" s="202" t="s">
        <v>10259</v>
      </c>
      <c r="C2512" s="203" t="s">
        <v>10273</v>
      </c>
      <c r="D2512" s="203" t="s">
        <v>10261</v>
      </c>
      <c r="E2512" s="203" t="str">
        <f>CONCATENATE(SUM('Раздел 5'!M10:M10),"&gt;=",SUM('Раздел 5'!M16:M16))</f>
        <v>0&gt;=0</v>
      </c>
    </row>
    <row r="2513" spans="1:5" s="123" customFormat="1">
      <c r="A2513" s="201" t="str">
        <f>IF((SUM('Раздел 5'!E10:E10)&gt;=SUM('Раздел 5'!E17:E17)),"","Неверно!")</f>
        <v/>
      </c>
      <c r="B2513" s="202" t="s">
        <v>10274</v>
      </c>
      <c r="C2513" s="203" t="s">
        <v>10275</v>
      </c>
      <c r="D2513" s="203" t="s">
        <v>10276</v>
      </c>
      <c r="E2513" s="203" t="str">
        <f>CONCATENATE(SUM('Раздел 5'!E10:E10),"&gt;=",SUM('Раздел 5'!E17:E17))</f>
        <v>0&gt;=0</v>
      </c>
    </row>
    <row r="2514" spans="1:5" s="123" customFormat="1">
      <c r="A2514" s="201" t="str">
        <f>IF((SUM('Раздел 5'!N10:N10)&gt;=SUM('Раздел 5'!N17:N17)),"","Неверно!")</f>
        <v/>
      </c>
      <c r="B2514" s="202" t="s">
        <v>10274</v>
      </c>
      <c r="C2514" s="203" t="s">
        <v>10277</v>
      </c>
      <c r="D2514" s="203" t="s">
        <v>10276</v>
      </c>
      <c r="E2514" s="203" t="str">
        <f>CONCATENATE(SUM('Раздел 5'!N10:N10),"&gt;=",SUM('Раздел 5'!N17:N17))</f>
        <v>0&gt;=0</v>
      </c>
    </row>
    <row r="2515" spans="1:5" s="123" customFormat="1">
      <c r="A2515" s="201" t="str">
        <f>IF((SUM('Раздел 5'!O10:O10)&gt;=SUM('Раздел 5'!O17:O17)),"","Неверно!")</f>
        <v/>
      </c>
      <c r="B2515" s="202" t="s">
        <v>10274</v>
      </c>
      <c r="C2515" s="203" t="s">
        <v>10278</v>
      </c>
      <c r="D2515" s="203" t="s">
        <v>10276</v>
      </c>
      <c r="E2515" s="203" t="str">
        <f>CONCATENATE(SUM('Раздел 5'!O10:O10),"&gt;=",SUM('Раздел 5'!O17:O17))</f>
        <v>0&gt;=0</v>
      </c>
    </row>
    <row r="2516" spans="1:5" s="123" customFormat="1">
      <c r="A2516" s="201" t="str">
        <f>IF((SUM('Раздел 5'!P10:P10)&gt;=SUM('Раздел 5'!P17:P17)),"","Неверно!")</f>
        <v/>
      </c>
      <c r="B2516" s="202" t="s">
        <v>10274</v>
      </c>
      <c r="C2516" s="203" t="s">
        <v>10279</v>
      </c>
      <c r="D2516" s="203" t="s">
        <v>10276</v>
      </c>
      <c r="E2516" s="203" t="str">
        <f>CONCATENATE(SUM('Раздел 5'!P10:P10),"&gt;=",SUM('Раздел 5'!P17:P17))</f>
        <v>0&gt;=0</v>
      </c>
    </row>
    <row r="2517" spans="1:5" s="123" customFormat="1">
      <c r="A2517" s="201" t="str">
        <f>IF((SUM('Раздел 5'!Q10:Q10)&gt;=SUM('Раздел 5'!Q17:Q17)),"","Неверно!")</f>
        <v/>
      </c>
      <c r="B2517" s="202" t="s">
        <v>10274</v>
      </c>
      <c r="C2517" s="203" t="s">
        <v>10280</v>
      </c>
      <c r="D2517" s="203" t="s">
        <v>10276</v>
      </c>
      <c r="E2517" s="203" t="str">
        <f>CONCATENATE(SUM('Раздел 5'!Q10:Q10),"&gt;=",SUM('Раздел 5'!Q17:Q17))</f>
        <v>0&gt;=0</v>
      </c>
    </row>
    <row r="2518" spans="1:5" s="123" customFormat="1">
      <c r="A2518" s="201" t="str">
        <f>IF((SUM('Раздел 5'!F10:F10)&gt;=SUM('Раздел 5'!F17:F17)),"","Неверно!")</f>
        <v/>
      </c>
      <c r="B2518" s="202" t="s">
        <v>10274</v>
      </c>
      <c r="C2518" s="203" t="s">
        <v>10281</v>
      </c>
      <c r="D2518" s="203" t="s">
        <v>10276</v>
      </c>
      <c r="E2518" s="203" t="str">
        <f>CONCATENATE(SUM('Раздел 5'!F10:F10),"&gt;=",SUM('Раздел 5'!F17:F17))</f>
        <v>0&gt;=0</v>
      </c>
    </row>
    <row r="2519" spans="1:5" s="123" customFormat="1">
      <c r="A2519" s="201" t="str">
        <f>IF((SUM('Раздел 5'!G10:G10)&gt;=SUM('Раздел 5'!G17:G17)),"","Неверно!")</f>
        <v/>
      </c>
      <c r="B2519" s="202" t="s">
        <v>10274</v>
      </c>
      <c r="C2519" s="203" t="s">
        <v>10282</v>
      </c>
      <c r="D2519" s="203" t="s">
        <v>10276</v>
      </c>
      <c r="E2519" s="203" t="str">
        <f>CONCATENATE(SUM('Раздел 5'!G10:G10),"&gt;=",SUM('Раздел 5'!G17:G17))</f>
        <v>0&gt;=0</v>
      </c>
    </row>
    <row r="2520" spans="1:5" s="123" customFormat="1">
      <c r="A2520" s="201" t="str">
        <f>IF((SUM('Раздел 5'!H10:H10)&gt;=SUM('Раздел 5'!H17:H17)),"","Неверно!")</f>
        <v/>
      </c>
      <c r="B2520" s="202" t="s">
        <v>10274</v>
      </c>
      <c r="C2520" s="203" t="s">
        <v>10283</v>
      </c>
      <c r="D2520" s="203" t="s">
        <v>10276</v>
      </c>
      <c r="E2520" s="203" t="str">
        <f>CONCATENATE(SUM('Раздел 5'!H10:H10),"&gt;=",SUM('Раздел 5'!H17:H17))</f>
        <v>0&gt;=0</v>
      </c>
    </row>
    <row r="2521" spans="1:5" s="123" customFormat="1">
      <c r="A2521" s="201" t="str">
        <f>IF((SUM('Раздел 5'!I10:I10)&gt;=SUM('Раздел 5'!I17:I17)),"","Неверно!")</f>
        <v/>
      </c>
      <c r="B2521" s="202" t="s">
        <v>10274</v>
      </c>
      <c r="C2521" s="203" t="s">
        <v>10284</v>
      </c>
      <c r="D2521" s="203" t="s">
        <v>10276</v>
      </c>
      <c r="E2521" s="203" t="str">
        <f>CONCATENATE(SUM('Раздел 5'!I10:I10),"&gt;=",SUM('Раздел 5'!I17:I17))</f>
        <v>0&gt;=0</v>
      </c>
    </row>
    <row r="2522" spans="1:5" s="123" customFormat="1">
      <c r="A2522" s="201" t="str">
        <f>IF((SUM('Раздел 5'!J10:J10)&gt;=SUM('Раздел 5'!J17:J17)),"","Неверно!")</f>
        <v/>
      </c>
      <c r="B2522" s="202" t="s">
        <v>10274</v>
      </c>
      <c r="C2522" s="203" t="s">
        <v>10285</v>
      </c>
      <c r="D2522" s="203" t="s">
        <v>10276</v>
      </c>
      <c r="E2522" s="203" t="str">
        <f>CONCATENATE(SUM('Раздел 5'!J10:J10),"&gt;=",SUM('Раздел 5'!J17:J17))</f>
        <v>0&gt;=0</v>
      </c>
    </row>
    <row r="2523" spans="1:5" s="123" customFormat="1">
      <c r="A2523" s="201" t="str">
        <f>IF((SUM('Раздел 5'!K10:K10)&gt;=SUM('Раздел 5'!K17:K17)),"","Неверно!")</f>
        <v/>
      </c>
      <c r="B2523" s="202" t="s">
        <v>10274</v>
      </c>
      <c r="C2523" s="203" t="s">
        <v>10286</v>
      </c>
      <c r="D2523" s="203" t="s">
        <v>10276</v>
      </c>
      <c r="E2523" s="203" t="str">
        <f>CONCATENATE(SUM('Раздел 5'!K10:K10),"&gt;=",SUM('Раздел 5'!K17:K17))</f>
        <v>0&gt;=0</v>
      </c>
    </row>
    <row r="2524" spans="1:5" s="123" customFormat="1">
      <c r="A2524" s="201" t="str">
        <f>IF((SUM('Раздел 5'!L10:L10)&gt;=SUM('Раздел 5'!L17:L17)),"","Неверно!")</f>
        <v/>
      </c>
      <c r="B2524" s="202" t="s">
        <v>10274</v>
      </c>
      <c r="C2524" s="203" t="s">
        <v>10287</v>
      </c>
      <c r="D2524" s="203" t="s">
        <v>10276</v>
      </c>
      <c r="E2524" s="203" t="str">
        <f>CONCATENATE(SUM('Раздел 5'!L10:L10),"&gt;=",SUM('Раздел 5'!L17:L17))</f>
        <v>0&gt;=0</v>
      </c>
    </row>
    <row r="2525" spans="1:5" s="123" customFormat="1">
      <c r="A2525" s="201" t="str">
        <f>IF((SUM('Раздел 5'!M10:M10)&gt;=SUM('Раздел 5'!M17:M17)),"","Неверно!")</f>
        <v/>
      </c>
      <c r="B2525" s="202" t="s">
        <v>10274</v>
      </c>
      <c r="C2525" s="203" t="s">
        <v>10288</v>
      </c>
      <c r="D2525" s="203" t="s">
        <v>10276</v>
      </c>
      <c r="E2525" s="203" t="str">
        <f>CONCATENATE(SUM('Раздел 5'!M10:M10),"&gt;=",SUM('Раздел 5'!M17:M17))</f>
        <v>0&gt;=0</v>
      </c>
    </row>
    <row r="2526" spans="1:5" s="123" customFormat="1">
      <c r="A2526" s="201" t="str">
        <f>IF((SUM('Раздел 5'!I10:I10)&gt;=SUM('Раздел 5'!J10:K10)),"","Неверно!")</f>
        <v/>
      </c>
      <c r="B2526" s="202" t="s">
        <v>10289</v>
      </c>
      <c r="C2526" s="203" t="s">
        <v>10290</v>
      </c>
      <c r="D2526" s="203" t="s">
        <v>10291</v>
      </c>
      <c r="E2526" s="203" t="str">
        <f>CONCATENATE(SUM('Раздел 5'!I10:I10),"&gt;=",SUM('Раздел 5'!J10:K10))</f>
        <v>0&gt;=0</v>
      </c>
    </row>
    <row r="2527" spans="1:5" s="123" customFormat="1">
      <c r="A2527" s="201" t="str">
        <f>IF((SUM('Раздел 5'!I19:I19)&gt;=SUM('Раздел 5'!J19:K19)),"","Неверно!")</f>
        <v/>
      </c>
      <c r="B2527" s="202" t="s">
        <v>10289</v>
      </c>
      <c r="C2527" s="203" t="s">
        <v>10292</v>
      </c>
      <c r="D2527" s="203" t="s">
        <v>10291</v>
      </c>
      <c r="E2527" s="203" t="str">
        <f>CONCATENATE(SUM('Раздел 5'!I19:I19),"&gt;=",SUM('Раздел 5'!J19:K19))</f>
        <v>0&gt;=0</v>
      </c>
    </row>
    <row r="2528" spans="1:5" s="123" customFormat="1">
      <c r="A2528" s="201" t="str">
        <f>IF((SUM('Раздел 5'!I20:I20)&gt;=SUM('Раздел 5'!J20:K20)),"","Неверно!")</f>
        <v/>
      </c>
      <c r="B2528" s="202" t="s">
        <v>10289</v>
      </c>
      <c r="C2528" s="203" t="s">
        <v>10293</v>
      </c>
      <c r="D2528" s="203" t="s">
        <v>10291</v>
      </c>
      <c r="E2528" s="203" t="str">
        <f>CONCATENATE(SUM('Раздел 5'!I20:I20),"&gt;=",SUM('Раздел 5'!J20:K20))</f>
        <v>0&gt;=0</v>
      </c>
    </row>
    <row r="2529" spans="1:5" s="123" customFormat="1">
      <c r="A2529" s="201" t="str">
        <f>IF((SUM('Раздел 5'!I21:I21)&gt;=SUM('Раздел 5'!J21:K21)),"","Неверно!")</f>
        <v/>
      </c>
      <c r="B2529" s="202" t="s">
        <v>10289</v>
      </c>
      <c r="C2529" s="203" t="s">
        <v>10294</v>
      </c>
      <c r="D2529" s="203" t="s">
        <v>10291</v>
      </c>
      <c r="E2529" s="203" t="str">
        <f>CONCATENATE(SUM('Раздел 5'!I21:I21),"&gt;=",SUM('Раздел 5'!J21:K21))</f>
        <v>0&gt;=0</v>
      </c>
    </row>
    <row r="2530" spans="1:5" s="123" customFormat="1">
      <c r="A2530" s="201" t="str">
        <f>IF((SUM('Раздел 5'!I22:I22)&gt;=SUM('Раздел 5'!J22:K22)),"","Неверно!")</f>
        <v/>
      </c>
      <c r="B2530" s="202" t="s">
        <v>10289</v>
      </c>
      <c r="C2530" s="203" t="s">
        <v>10295</v>
      </c>
      <c r="D2530" s="203" t="s">
        <v>10291</v>
      </c>
      <c r="E2530" s="203" t="str">
        <f>CONCATENATE(SUM('Раздел 5'!I22:I22),"&gt;=",SUM('Раздел 5'!J22:K22))</f>
        <v>0&gt;=0</v>
      </c>
    </row>
    <row r="2531" spans="1:5" s="123" customFormat="1">
      <c r="A2531" s="201" t="str">
        <f>IF((SUM('Раздел 5'!I23:I23)&gt;=SUM('Раздел 5'!J23:K23)),"","Неверно!")</f>
        <v/>
      </c>
      <c r="B2531" s="202" t="s">
        <v>10289</v>
      </c>
      <c r="C2531" s="203" t="s">
        <v>10296</v>
      </c>
      <c r="D2531" s="203" t="s">
        <v>10291</v>
      </c>
      <c r="E2531" s="203" t="str">
        <f>CONCATENATE(SUM('Раздел 5'!I23:I23),"&gt;=",SUM('Раздел 5'!J23:K23))</f>
        <v>0&gt;=0</v>
      </c>
    </row>
    <row r="2532" spans="1:5" s="123" customFormat="1">
      <c r="A2532" s="201" t="str">
        <f>IF((SUM('Раздел 5'!I24:I24)&gt;=SUM('Раздел 5'!J24:K24)),"","Неверно!")</f>
        <v/>
      </c>
      <c r="B2532" s="202" t="s">
        <v>10289</v>
      </c>
      <c r="C2532" s="203" t="s">
        <v>10297</v>
      </c>
      <c r="D2532" s="203" t="s">
        <v>10291</v>
      </c>
      <c r="E2532" s="203" t="str">
        <f>CONCATENATE(SUM('Раздел 5'!I24:I24),"&gt;=",SUM('Раздел 5'!J24:K24))</f>
        <v>0&gt;=0</v>
      </c>
    </row>
    <row r="2533" spans="1:5" s="123" customFormat="1">
      <c r="A2533" s="201" t="str">
        <f>IF((SUM('Раздел 5'!I25:I25)&gt;=SUM('Раздел 5'!J25:K25)),"","Неверно!")</f>
        <v/>
      </c>
      <c r="B2533" s="202" t="s">
        <v>10289</v>
      </c>
      <c r="C2533" s="203" t="s">
        <v>10298</v>
      </c>
      <c r="D2533" s="203" t="s">
        <v>10291</v>
      </c>
      <c r="E2533" s="203" t="str">
        <f>CONCATENATE(SUM('Раздел 5'!I25:I25),"&gt;=",SUM('Раздел 5'!J25:K25))</f>
        <v>0&gt;=0</v>
      </c>
    </row>
    <row r="2534" spans="1:5" s="123" customFormat="1">
      <c r="A2534" s="201" t="str">
        <f>IF((SUM('Раздел 5'!I26:I26)&gt;=SUM('Раздел 5'!J26:K26)),"","Неверно!")</f>
        <v/>
      </c>
      <c r="B2534" s="202" t="s">
        <v>10289</v>
      </c>
      <c r="C2534" s="203" t="s">
        <v>10299</v>
      </c>
      <c r="D2534" s="203" t="s">
        <v>10291</v>
      </c>
      <c r="E2534" s="203" t="str">
        <f>CONCATENATE(SUM('Раздел 5'!I26:I26),"&gt;=",SUM('Раздел 5'!J26:K26))</f>
        <v>0&gt;=0</v>
      </c>
    </row>
    <row r="2535" spans="1:5" s="123" customFormat="1">
      <c r="A2535" s="201" t="str">
        <f>IF((SUM('Раздел 5'!I11:I11)&gt;=SUM('Раздел 5'!J11:K11)),"","Неверно!")</f>
        <v/>
      </c>
      <c r="B2535" s="202" t="s">
        <v>10289</v>
      </c>
      <c r="C2535" s="203" t="s">
        <v>10300</v>
      </c>
      <c r="D2535" s="203" t="s">
        <v>10291</v>
      </c>
      <c r="E2535" s="203" t="str">
        <f>CONCATENATE(SUM('Раздел 5'!I11:I11),"&gt;=",SUM('Раздел 5'!J11:K11))</f>
        <v>0&gt;=0</v>
      </c>
    </row>
    <row r="2536" spans="1:5" s="123" customFormat="1">
      <c r="A2536" s="201" t="str">
        <f>IF((SUM('Раздел 5'!I12:I12)&gt;=SUM('Раздел 5'!J12:K12)),"","Неверно!")</f>
        <v/>
      </c>
      <c r="B2536" s="202" t="s">
        <v>10289</v>
      </c>
      <c r="C2536" s="203" t="s">
        <v>10301</v>
      </c>
      <c r="D2536" s="203" t="s">
        <v>10291</v>
      </c>
      <c r="E2536" s="203" t="str">
        <f>CONCATENATE(SUM('Раздел 5'!I12:I12),"&gt;=",SUM('Раздел 5'!J12:K12))</f>
        <v>0&gt;=0</v>
      </c>
    </row>
    <row r="2537" spans="1:5" s="123" customFormat="1">
      <c r="A2537" s="201" t="str">
        <f>IF((SUM('Раздел 5'!I13:I13)&gt;=SUM('Раздел 5'!J13:K13)),"","Неверно!")</f>
        <v/>
      </c>
      <c r="B2537" s="202" t="s">
        <v>10289</v>
      </c>
      <c r="C2537" s="203" t="s">
        <v>10302</v>
      </c>
      <c r="D2537" s="203" t="s">
        <v>10291</v>
      </c>
      <c r="E2537" s="203" t="str">
        <f>CONCATENATE(SUM('Раздел 5'!I13:I13),"&gt;=",SUM('Раздел 5'!J13:K13))</f>
        <v>0&gt;=0</v>
      </c>
    </row>
    <row r="2538" spans="1:5" s="123" customFormat="1">
      <c r="A2538" s="201" t="str">
        <f>IF((SUM('Раздел 5'!I14:I14)&gt;=SUM('Раздел 5'!J14:K14)),"","Неверно!")</f>
        <v/>
      </c>
      <c r="B2538" s="202" t="s">
        <v>10289</v>
      </c>
      <c r="C2538" s="203" t="s">
        <v>10303</v>
      </c>
      <c r="D2538" s="203" t="s">
        <v>10291</v>
      </c>
      <c r="E2538" s="203" t="str">
        <f>CONCATENATE(SUM('Раздел 5'!I14:I14),"&gt;=",SUM('Раздел 5'!J14:K14))</f>
        <v>0&gt;=0</v>
      </c>
    </row>
    <row r="2539" spans="1:5" s="123" customFormat="1">
      <c r="A2539" s="201" t="str">
        <f>IF((SUM('Раздел 5'!I15:I15)&gt;=SUM('Раздел 5'!J15:K15)),"","Неверно!")</f>
        <v/>
      </c>
      <c r="B2539" s="202" t="s">
        <v>10289</v>
      </c>
      <c r="C2539" s="203" t="s">
        <v>10304</v>
      </c>
      <c r="D2539" s="203" t="s">
        <v>10291</v>
      </c>
      <c r="E2539" s="203" t="str">
        <f>CONCATENATE(SUM('Раздел 5'!I15:I15),"&gt;=",SUM('Раздел 5'!J15:K15))</f>
        <v>0&gt;=0</v>
      </c>
    </row>
    <row r="2540" spans="1:5" s="123" customFormat="1">
      <c r="A2540" s="201" t="str">
        <f>IF((SUM('Раздел 5'!I16:I16)&gt;=SUM('Раздел 5'!J16:K16)),"","Неверно!")</f>
        <v/>
      </c>
      <c r="B2540" s="202" t="s">
        <v>10289</v>
      </c>
      <c r="C2540" s="203" t="s">
        <v>10305</v>
      </c>
      <c r="D2540" s="203" t="s">
        <v>10291</v>
      </c>
      <c r="E2540" s="203" t="str">
        <f>CONCATENATE(SUM('Раздел 5'!I16:I16),"&gt;=",SUM('Раздел 5'!J16:K16))</f>
        <v>0&gt;=0</v>
      </c>
    </row>
    <row r="2541" spans="1:5" s="123" customFormat="1">
      <c r="A2541" s="201" t="str">
        <f>IF((SUM('Раздел 5'!I17:I17)&gt;=SUM('Раздел 5'!J17:K17)),"","Неверно!")</f>
        <v/>
      </c>
      <c r="B2541" s="202" t="s">
        <v>10289</v>
      </c>
      <c r="C2541" s="203" t="s">
        <v>10306</v>
      </c>
      <c r="D2541" s="203" t="s">
        <v>10291</v>
      </c>
      <c r="E2541" s="203" t="str">
        <f>CONCATENATE(SUM('Раздел 5'!I17:I17),"&gt;=",SUM('Раздел 5'!J17:K17))</f>
        <v>0&gt;=0</v>
      </c>
    </row>
    <row r="2542" spans="1:5" s="123" customFormat="1">
      <c r="A2542" s="201" t="str">
        <f>IF((SUM('Раздел 5'!I18:I18)&gt;=SUM('Раздел 5'!J18:K18)),"","Неверно!")</f>
        <v/>
      </c>
      <c r="B2542" s="202" t="s">
        <v>10289</v>
      </c>
      <c r="C2542" s="203" t="s">
        <v>10307</v>
      </c>
      <c r="D2542" s="203" t="s">
        <v>10291</v>
      </c>
      <c r="E2542" s="203" t="str">
        <f>CONCATENATE(SUM('Раздел 5'!I18:I18),"&gt;=",SUM('Раздел 5'!J18:K18))</f>
        <v>0&gt;=0</v>
      </c>
    </row>
    <row r="2543" spans="1:5" s="123" customFormat="1" ht="38.25">
      <c r="A2543" s="201" t="e">
        <f>IF(((SUM('Раздел 6'!F10:F10)&gt;0)*(SUM('Раздел 6'!G10:G10)/SUM('Раздел 6'!F10:F10)&gt;=10000))+((SUM('Раздел 6'!F10:F10)=0)*(SUM('Раздел 6'!G10:G10)=0)),"","Неверно!")</f>
        <v>#DIV/0!</v>
      </c>
      <c r="B2543" s="202" t="s">
        <v>10308</v>
      </c>
      <c r="C2543" s="203" t="s">
        <v>10309</v>
      </c>
      <c r="D2543" s="203" t="s">
        <v>10310</v>
      </c>
      <c r="E2543" s="203" t="str">
        <f>CONCATENATE("(",SUM('Раздел 6'!F10:F10),"&gt;",0," И ",SUM('Раздел 6'!G10:G10),"/",SUM('Раздел 6'!F10:F10),"&gt;=",10000,")"," ИЛИ ","(",SUM('Раздел 6'!F10:F10),"=",0," И ",SUM('Раздел 6'!G10:G10),"=",0,")")</f>
        <v>(0&gt;0 И 0/0&gt;=10000) ИЛИ (0=0 И 0=0)</v>
      </c>
    </row>
    <row r="2544" spans="1:5" s="123" customFormat="1" ht="38.25">
      <c r="A2544" s="201" t="e">
        <f>IF(((SUM('Раздел 6'!F19:F19)&gt;0)*(SUM('Раздел 6'!G19:G19)/SUM('Раздел 6'!F19:F19)&gt;=10000))+((SUM('Раздел 6'!F19:F19)=0)*(SUM('Раздел 6'!G19:G19)=0)),"","Неверно!")</f>
        <v>#DIV/0!</v>
      </c>
      <c r="B2544" s="202" t="s">
        <v>10308</v>
      </c>
      <c r="C2544" s="203" t="s">
        <v>10311</v>
      </c>
      <c r="D2544" s="203" t="s">
        <v>10310</v>
      </c>
      <c r="E2544" s="203" t="str">
        <f>CONCATENATE("(",SUM('Раздел 6'!F19:F19),"&gt;",0," И ",SUM('Раздел 6'!G19:G19),"/",SUM('Раздел 6'!F19:F19),"&gt;=",10000,")"," ИЛИ ","(",SUM('Раздел 6'!F19:F19),"=",0," И ",SUM('Раздел 6'!G19:G19),"=",0,")")</f>
        <v>(0&gt;0 И 0/0&gt;=10000) ИЛИ (0=0 И 0=0)</v>
      </c>
    </row>
    <row r="2545" spans="1:5" s="123" customFormat="1" ht="38.25">
      <c r="A2545" s="201" t="e">
        <f>IF(((SUM('Раздел 6'!F20:F20)&gt;0)*(SUM('Раздел 6'!G20:G20)/SUM('Раздел 6'!F20:F20)&gt;=10000))+((SUM('Раздел 6'!F20:F20)=0)*(SUM('Раздел 6'!G20:G20)=0)),"","Неверно!")</f>
        <v>#DIV/0!</v>
      </c>
      <c r="B2545" s="202" t="s">
        <v>10308</v>
      </c>
      <c r="C2545" s="203" t="s">
        <v>10312</v>
      </c>
      <c r="D2545" s="203" t="s">
        <v>10310</v>
      </c>
      <c r="E2545" s="203" t="str">
        <f>CONCATENATE("(",SUM('Раздел 6'!F20:F20),"&gt;",0," И ",SUM('Раздел 6'!G20:G20),"/",SUM('Раздел 6'!F20:F20),"&gt;=",10000,")"," ИЛИ ","(",SUM('Раздел 6'!F20:F20),"=",0," И ",SUM('Раздел 6'!G20:G20),"=",0,")")</f>
        <v>(0&gt;0 И 0/0&gt;=10000) ИЛИ (0=0 И 0=0)</v>
      </c>
    </row>
    <row r="2546" spans="1:5" s="123" customFormat="1" ht="38.25">
      <c r="A2546" s="201" t="e">
        <f>IF(((SUM('Раздел 6'!F21:F21)&gt;0)*(SUM('Раздел 6'!G21:G21)/SUM('Раздел 6'!F21:F21)&gt;=10000))+((SUM('Раздел 6'!F21:F21)=0)*(SUM('Раздел 6'!G21:G21)=0)),"","Неверно!")</f>
        <v>#DIV/0!</v>
      </c>
      <c r="B2546" s="202" t="s">
        <v>10308</v>
      </c>
      <c r="C2546" s="203" t="s">
        <v>10313</v>
      </c>
      <c r="D2546" s="203" t="s">
        <v>10310</v>
      </c>
      <c r="E2546" s="203" t="str">
        <f>CONCATENATE("(",SUM('Раздел 6'!F21:F21),"&gt;",0," И ",SUM('Раздел 6'!G21:G21),"/",SUM('Раздел 6'!F21:F21),"&gt;=",10000,")"," ИЛИ ","(",SUM('Раздел 6'!F21:F21),"=",0," И ",SUM('Раздел 6'!G21:G21),"=",0,")")</f>
        <v>(0&gt;0 И 0/0&gt;=10000) ИЛИ (0=0 И 0=0)</v>
      </c>
    </row>
    <row r="2547" spans="1:5" s="123" customFormat="1" ht="38.25">
      <c r="A2547" s="201" t="e">
        <f>IF(((SUM('Раздел 6'!F22:F22)&gt;0)*(SUM('Раздел 6'!G22:G22)/SUM('Раздел 6'!F22:F22)&gt;=10000))+((SUM('Раздел 6'!F22:F22)=0)*(SUM('Раздел 6'!G22:G22)=0)),"","Неверно!")</f>
        <v>#DIV/0!</v>
      </c>
      <c r="B2547" s="202" t="s">
        <v>10308</v>
      </c>
      <c r="C2547" s="203" t="s">
        <v>10314</v>
      </c>
      <c r="D2547" s="203" t="s">
        <v>10310</v>
      </c>
      <c r="E2547" s="203" t="str">
        <f>CONCATENATE("(",SUM('Раздел 6'!F22:F22),"&gt;",0," И ",SUM('Раздел 6'!G22:G22),"/",SUM('Раздел 6'!F22:F22),"&gt;=",10000,")"," ИЛИ ","(",SUM('Раздел 6'!F22:F22),"=",0," И ",SUM('Раздел 6'!G22:G22),"=",0,")")</f>
        <v>(0&gt;0 И 0/0&gt;=10000) ИЛИ (0=0 И 0=0)</v>
      </c>
    </row>
    <row r="2548" spans="1:5" s="123" customFormat="1" ht="38.25">
      <c r="A2548" s="201" t="e">
        <f>IF(((SUM('Раздел 6'!F23:F23)&gt;0)*(SUM('Раздел 6'!G23:G23)/SUM('Раздел 6'!F23:F23)&gt;=10000))+((SUM('Раздел 6'!F23:F23)=0)*(SUM('Раздел 6'!G23:G23)=0)),"","Неверно!")</f>
        <v>#DIV/0!</v>
      </c>
      <c r="B2548" s="202" t="s">
        <v>10308</v>
      </c>
      <c r="C2548" s="203" t="s">
        <v>10315</v>
      </c>
      <c r="D2548" s="203" t="s">
        <v>10310</v>
      </c>
      <c r="E2548" s="203" t="str">
        <f>CONCATENATE("(",SUM('Раздел 6'!F23:F23),"&gt;",0," И ",SUM('Раздел 6'!G23:G23),"/",SUM('Раздел 6'!F23:F23),"&gt;=",10000,")"," ИЛИ ","(",SUM('Раздел 6'!F23:F23),"=",0," И ",SUM('Раздел 6'!G23:G23),"=",0,")")</f>
        <v>(0&gt;0 И 0/0&gt;=10000) ИЛИ (0=0 И 0=0)</v>
      </c>
    </row>
    <row r="2549" spans="1:5" s="123" customFormat="1" ht="38.25">
      <c r="A2549" s="201" t="e">
        <f>IF(((SUM('Раздел 6'!F24:F24)&gt;0)*(SUM('Раздел 6'!G24:G24)/SUM('Раздел 6'!F24:F24)&gt;=10000))+((SUM('Раздел 6'!F24:F24)=0)*(SUM('Раздел 6'!G24:G24)=0)),"","Неверно!")</f>
        <v>#DIV/0!</v>
      </c>
      <c r="B2549" s="202" t="s">
        <v>10308</v>
      </c>
      <c r="C2549" s="203" t="s">
        <v>10316</v>
      </c>
      <c r="D2549" s="203" t="s">
        <v>10310</v>
      </c>
      <c r="E2549" s="203" t="str">
        <f>CONCATENATE("(",SUM('Раздел 6'!F24:F24),"&gt;",0," И ",SUM('Раздел 6'!G24:G24),"/",SUM('Раздел 6'!F24:F24),"&gt;=",10000,")"," ИЛИ ","(",SUM('Раздел 6'!F24:F24),"=",0," И ",SUM('Раздел 6'!G24:G24),"=",0,")")</f>
        <v>(0&gt;0 И 0/0&gt;=10000) ИЛИ (0=0 И 0=0)</v>
      </c>
    </row>
    <row r="2550" spans="1:5" s="123" customFormat="1" ht="38.25">
      <c r="A2550" s="201" t="e">
        <f>IF(((SUM('Раздел 6'!F25:F25)&gt;0)*(SUM('Раздел 6'!G25:G25)/SUM('Раздел 6'!F25:F25)&gt;=10000))+((SUM('Раздел 6'!F25:F25)=0)*(SUM('Раздел 6'!G25:G25)=0)),"","Неверно!")</f>
        <v>#DIV/0!</v>
      </c>
      <c r="B2550" s="202" t="s">
        <v>10308</v>
      </c>
      <c r="C2550" s="203" t="s">
        <v>10317</v>
      </c>
      <c r="D2550" s="203" t="s">
        <v>10310</v>
      </c>
      <c r="E2550" s="203" t="str">
        <f>CONCATENATE("(",SUM('Раздел 6'!F25:F25),"&gt;",0," И ",SUM('Раздел 6'!G25:G25),"/",SUM('Раздел 6'!F25:F25),"&gt;=",10000,")"," ИЛИ ","(",SUM('Раздел 6'!F25:F25),"=",0," И ",SUM('Раздел 6'!G25:G25),"=",0,")")</f>
        <v>(0&gt;0 И 0/0&gt;=10000) ИЛИ (0=0 И 0=0)</v>
      </c>
    </row>
    <row r="2551" spans="1:5" s="123" customFormat="1" ht="38.25">
      <c r="A2551" s="201" t="e">
        <f>IF(((SUM('Раздел 6'!F26:F26)&gt;0)*(SUM('Раздел 6'!G26:G26)/SUM('Раздел 6'!F26:F26)&gt;=10000))+((SUM('Раздел 6'!F26:F26)=0)*(SUM('Раздел 6'!G26:G26)=0)),"","Неверно!")</f>
        <v>#DIV/0!</v>
      </c>
      <c r="B2551" s="202" t="s">
        <v>10308</v>
      </c>
      <c r="C2551" s="203" t="s">
        <v>10318</v>
      </c>
      <c r="D2551" s="203" t="s">
        <v>10310</v>
      </c>
      <c r="E2551" s="203" t="str">
        <f>CONCATENATE("(",SUM('Раздел 6'!F26:F26),"&gt;",0," И ",SUM('Раздел 6'!G26:G26),"/",SUM('Раздел 6'!F26:F26),"&gt;=",10000,")"," ИЛИ ","(",SUM('Раздел 6'!F26:F26),"=",0," И ",SUM('Раздел 6'!G26:G26),"=",0,")")</f>
        <v>(0&gt;0 И 0/0&gt;=10000) ИЛИ (0=0 И 0=0)</v>
      </c>
    </row>
    <row r="2552" spans="1:5" s="123" customFormat="1" ht="38.25">
      <c r="A2552" s="201" t="e">
        <f>IF(((SUM('Раздел 6'!F27:F27)&gt;0)*(SUM('Раздел 6'!G27:G27)/SUM('Раздел 6'!F27:F27)&gt;=10000))+((SUM('Раздел 6'!F27:F27)=0)*(SUM('Раздел 6'!G27:G27)=0)),"","Неверно!")</f>
        <v>#DIV/0!</v>
      </c>
      <c r="B2552" s="202" t="s">
        <v>10308</v>
      </c>
      <c r="C2552" s="203" t="s">
        <v>10319</v>
      </c>
      <c r="D2552" s="203" t="s">
        <v>10310</v>
      </c>
      <c r="E2552" s="203" t="str">
        <f>CONCATENATE("(",SUM('Раздел 6'!F27:F27),"&gt;",0," И ",SUM('Раздел 6'!G27:G27),"/",SUM('Раздел 6'!F27:F27),"&gt;=",10000,")"," ИЛИ ","(",SUM('Раздел 6'!F27:F27),"=",0," И ",SUM('Раздел 6'!G27:G27),"=",0,")")</f>
        <v>(0&gt;0 И 0/0&gt;=10000) ИЛИ (0=0 И 0=0)</v>
      </c>
    </row>
    <row r="2553" spans="1:5" s="123" customFormat="1" ht="38.25">
      <c r="A2553" s="201" t="e">
        <f>IF(((SUM('Раздел 6'!F28:F28)&gt;0)*(SUM('Раздел 6'!G28:G28)/SUM('Раздел 6'!F28:F28)&gt;=10000))+((SUM('Раздел 6'!F28:F28)=0)*(SUM('Раздел 6'!G28:G28)=0)),"","Неверно!")</f>
        <v>#DIV/0!</v>
      </c>
      <c r="B2553" s="202" t="s">
        <v>10308</v>
      </c>
      <c r="C2553" s="203" t="s">
        <v>10320</v>
      </c>
      <c r="D2553" s="203" t="s">
        <v>10310</v>
      </c>
      <c r="E2553" s="203" t="str">
        <f>CONCATENATE("(",SUM('Раздел 6'!F28:F28),"&gt;",0," И ",SUM('Раздел 6'!G28:G28),"/",SUM('Раздел 6'!F28:F28),"&gt;=",10000,")"," ИЛИ ","(",SUM('Раздел 6'!F28:F28),"=",0," И ",SUM('Раздел 6'!G28:G28),"=",0,")")</f>
        <v>(0&gt;0 И 0/0&gt;=10000) ИЛИ (0=0 И 0=0)</v>
      </c>
    </row>
    <row r="2554" spans="1:5" s="123" customFormat="1" ht="38.25">
      <c r="A2554" s="201" t="e">
        <f>IF(((SUM('Раздел 6'!F11:F11)&gt;0)*(SUM('Раздел 6'!G11:G11)/SUM('Раздел 6'!F11:F11)&gt;=10000))+((SUM('Раздел 6'!F11:F11)=0)*(SUM('Раздел 6'!G11:G11)=0)),"","Неверно!")</f>
        <v>#DIV/0!</v>
      </c>
      <c r="B2554" s="202" t="s">
        <v>10308</v>
      </c>
      <c r="C2554" s="203" t="s">
        <v>10321</v>
      </c>
      <c r="D2554" s="203" t="s">
        <v>10310</v>
      </c>
      <c r="E2554" s="203" t="str">
        <f>CONCATENATE("(",SUM('Раздел 6'!F11:F11),"&gt;",0," И ",SUM('Раздел 6'!G11:G11),"/",SUM('Раздел 6'!F11:F11),"&gt;=",10000,")"," ИЛИ ","(",SUM('Раздел 6'!F11:F11),"=",0," И ",SUM('Раздел 6'!G11:G11),"=",0,")")</f>
        <v>(0&gt;0 И 0/0&gt;=10000) ИЛИ (0=0 И 0=0)</v>
      </c>
    </row>
    <row r="2555" spans="1:5" s="123" customFormat="1" ht="38.25">
      <c r="A2555" s="201" t="e">
        <f>IF(((SUM('Раздел 6'!F29:F29)&gt;0)*(SUM('Раздел 6'!G29:G29)/SUM('Раздел 6'!F29:F29)&gt;=10000))+((SUM('Раздел 6'!F29:F29)=0)*(SUM('Раздел 6'!G29:G29)=0)),"","Неверно!")</f>
        <v>#DIV/0!</v>
      </c>
      <c r="B2555" s="202" t="s">
        <v>10308</v>
      </c>
      <c r="C2555" s="203" t="s">
        <v>10322</v>
      </c>
      <c r="D2555" s="203" t="s">
        <v>10310</v>
      </c>
      <c r="E2555" s="203" t="str">
        <f>CONCATENATE("(",SUM('Раздел 6'!F29:F29),"&gt;",0," И ",SUM('Раздел 6'!G29:G29),"/",SUM('Раздел 6'!F29:F29),"&gt;=",10000,")"," ИЛИ ","(",SUM('Раздел 6'!F29:F29),"=",0," И ",SUM('Раздел 6'!G29:G29),"=",0,")")</f>
        <v>(0&gt;0 И 0/0&gt;=10000) ИЛИ (0=0 И 0=0)</v>
      </c>
    </row>
    <row r="2556" spans="1:5" s="123" customFormat="1" ht="38.25">
      <c r="A2556" s="201" t="e">
        <f>IF(((SUM('Раздел 6'!F30:F30)&gt;0)*(SUM('Раздел 6'!G30:G30)/SUM('Раздел 6'!F30:F30)&gt;=10000))+((SUM('Раздел 6'!F30:F30)=0)*(SUM('Раздел 6'!G30:G30)=0)),"","Неверно!")</f>
        <v>#DIV/0!</v>
      </c>
      <c r="B2556" s="202" t="s">
        <v>10308</v>
      </c>
      <c r="C2556" s="203" t="s">
        <v>10323</v>
      </c>
      <c r="D2556" s="203" t="s">
        <v>10310</v>
      </c>
      <c r="E2556" s="203" t="str">
        <f>CONCATENATE("(",SUM('Раздел 6'!F30:F30),"&gt;",0," И ",SUM('Раздел 6'!G30:G30),"/",SUM('Раздел 6'!F30:F30),"&gt;=",10000,")"," ИЛИ ","(",SUM('Раздел 6'!F30:F30),"=",0," И ",SUM('Раздел 6'!G30:G30),"=",0,")")</f>
        <v>(0&gt;0 И 0/0&gt;=10000) ИЛИ (0=0 И 0=0)</v>
      </c>
    </row>
    <row r="2557" spans="1:5" s="123" customFormat="1" ht="38.25">
      <c r="A2557" s="201" t="e">
        <f>IF(((SUM('Раздел 6'!F31:F31)&gt;0)*(SUM('Раздел 6'!G31:G31)/SUM('Раздел 6'!F31:F31)&gt;=10000))+((SUM('Раздел 6'!F31:F31)=0)*(SUM('Раздел 6'!G31:G31)=0)),"","Неверно!")</f>
        <v>#DIV/0!</v>
      </c>
      <c r="B2557" s="202" t="s">
        <v>10308</v>
      </c>
      <c r="C2557" s="203" t="s">
        <v>10324</v>
      </c>
      <c r="D2557" s="203" t="s">
        <v>10310</v>
      </c>
      <c r="E2557" s="203" t="str">
        <f>CONCATENATE("(",SUM('Раздел 6'!F31:F31),"&gt;",0," И ",SUM('Раздел 6'!G31:G31),"/",SUM('Раздел 6'!F31:F31),"&gt;=",10000,")"," ИЛИ ","(",SUM('Раздел 6'!F31:F31),"=",0," И ",SUM('Раздел 6'!G31:G31),"=",0,")")</f>
        <v>(0&gt;0 И 0/0&gt;=10000) ИЛИ (0=0 И 0=0)</v>
      </c>
    </row>
    <row r="2558" spans="1:5" s="123" customFormat="1" ht="38.25">
      <c r="A2558" s="201" t="e">
        <f>IF(((SUM('Раздел 6'!F32:F32)&gt;0)*(SUM('Раздел 6'!G32:G32)/SUM('Раздел 6'!F32:F32)&gt;=10000))+((SUM('Раздел 6'!F32:F32)=0)*(SUM('Раздел 6'!G32:G32)=0)),"","Неверно!")</f>
        <v>#DIV/0!</v>
      </c>
      <c r="B2558" s="202" t="s">
        <v>10308</v>
      </c>
      <c r="C2558" s="203" t="s">
        <v>10325</v>
      </c>
      <c r="D2558" s="203" t="s">
        <v>10310</v>
      </c>
      <c r="E2558" s="203" t="str">
        <f>CONCATENATE("(",SUM('Раздел 6'!F32:F32),"&gt;",0," И ",SUM('Раздел 6'!G32:G32),"/",SUM('Раздел 6'!F32:F32),"&gt;=",10000,")"," ИЛИ ","(",SUM('Раздел 6'!F32:F32),"=",0," И ",SUM('Раздел 6'!G32:G32),"=",0,")")</f>
        <v>(0&gt;0 И 0/0&gt;=10000) ИЛИ (0=0 И 0=0)</v>
      </c>
    </row>
    <row r="2559" spans="1:5" s="123" customFormat="1" ht="38.25">
      <c r="A2559" s="201" t="e">
        <f>IF(((SUM('Раздел 6'!F33:F33)&gt;0)*(SUM('Раздел 6'!G33:G33)/SUM('Раздел 6'!F33:F33)&gt;=10000))+((SUM('Раздел 6'!F33:F33)=0)*(SUM('Раздел 6'!G33:G33)=0)),"","Неверно!")</f>
        <v>#DIV/0!</v>
      </c>
      <c r="B2559" s="202" t="s">
        <v>10308</v>
      </c>
      <c r="C2559" s="203" t="s">
        <v>10326</v>
      </c>
      <c r="D2559" s="203" t="s">
        <v>10310</v>
      </c>
      <c r="E2559" s="203" t="str">
        <f>CONCATENATE("(",SUM('Раздел 6'!F33:F33),"&gt;",0," И ",SUM('Раздел 6'!G33:G33),"/",SUM('Раздел 6'!F33:F33),"&gt;=",10000,")"," ИЛИ ","(",SUM('Раздел 6'!F33:F33),"=",0," И ",SUM('Раздел 6'!G33:G33),"=",0,")")</f>
        <v>(0&gt;0 И 0/0&gt;=10000) ИЛИ (0=0 И 0=0)</v>
      </c>
    </row>
    <row r="2560" spans="1:5" s="123" customFormat="1" ht="38.25">
      <c r="A2560" s="201" t="e">
        <f>IF(((SUM('Раздел 6'!F34:F34)&gt;0)*(SUM('Раздел 6'!G34:G34)/SUM('Раздел 6'!F34:F34)&gt;=10000))+((SUM('Раздел 6'!F34:F34)=0)*(SUM('Раздел 6'!G34:G34)=0)),"","Неверно!")</f>
        <v>#DIV/0!</v>
      </c>
      <c r="B2560" s="202" t="s">
        <v>10308</v>
      </c>
      <c r="C2560" s="203" t="s">
        <v>10327</v>
      </c>
      <c r="D2560" s="203" t="s">
        <v>10310</v>
      </c>
      <c r="E2560" s="203" t="str">
        <f>CONCATENATE("(",SUM('Раздел 6'!F34:F34),"&gt;",0," И ",SUM('Раздел 6'!G34:G34),"/",SUM('Раздел 6'!F34:F34),"&gt;=",10000,")"," ИЛИ ","(",SUM('Раздел 6'!F34:F34),"=",0," И ",SUM('Раздел 6'!G34:G34),"=",0,")")</f>
        <v>(0&gt;0 И 0/0&gt;=10000) ИЛИ (0=0 И 0=0)</v>
      </c>
    </row>
    <row r="2561" spans="1:5" s="123" customFormat="1" ht="38.25">
      <c r="A2561" s="201" t="e">
        <f>IF(((SUM('Раздел 6'!F35:F35)&gt;0)*(SUM('Раздел 6'!G35:G35)/SUM('Раздел 6'!F35:F35)&gt;=10000))+((SUM('Раздел 6'!F35:F35)=0)*(SUM('Раздел 6'!G35:G35)=0)),"","Неверно!")</f>
        <v>#DIV/0!</v>
      </c>
      <c r="B2561" s="202" t="s">
        <v>10308</v>
      </c>
      <c r="C2561" s="203" t="s">
        <v>10328</v>
      </c>
      <c r="D2561" s="203" t="s">
        <v>10310</v>
      </c>
      <c r="E2561" s="203" t="str">
        <f>CONCATENATE("(",SUM('Раздел 6'!F35:F35),"&gt;",0," И ",SUM('Раздел 6'!G35:G35),"/",SUM('Раздел 6'!F35:F35),"&gt;=",10000,")"," ИЛИ ","(",SUM('Раздел 6'!F35:F35),"=",0," И ",SUM('Раздел 6'!G35:G35),"=",0,")")</f>
        <v>(0&gt;0 И 0/0&gt;=10000) ИЛИ (0=0 И 0=0)</v>
      </c>
    </row>
    <row r="2562" spans="1:5" s="123" customFormat="1" ht="38.25">
      <c r="A2562" s="201" t="e">
        <f>IF(((SUM('Раздел 6'!F36:F36)&gt;0)*(SUM('Раздел 6'!G36:G36)/SUM('Раздел 6'!F36:F36)&gt;=10000))+((SUM('Раздел 6'!F36:F36)=0)*(SUM('Раздел 6'!G36:G36)=0)),"","Неверно!")</f>
        <v>#DIV/0!</v>
      </c>
      <c r="B2562" s="202" t="s">
        <v>10308</v>
      </c>
      <c r="C2562" s="203" t="s">
        <v>10329</v>
      </c>
      <c r="D2562" s="203" t="s">
        <v>10310</v>
      </c>
      <c r="E2562" s="203" t="str">
        <f>CONCATENATE("(",SUM('Раздел 6'!F36:F36),"&gt;",0," И ",SUM('Раздел 6'!G36:G36),"/",SUM('Раздел 6'!F36:F36),"&gt;=",10000,")"," ИЛИ ","(",SUM('Раздел 6'!F36:F36),"=",0," И ",SUM('Раздел 6'!G36:G36),"=",0,")")</f>
        <v>(0&gt;0 И 0/0&gt;=10000) ИЛИ (0=0 И 0=0)</v>
      </c>
    </row>
    <row r="2563" spans="1:5" s="123" customFormat="1" ht="38.25">
      <c r="A2563" s="201" t="e">
        <f>IF(((SUM('Раздел 6'!F37:F37)&gt;0)*(SUM('Раздел 6'!G37:G37)/SUM('Раздел 6'!F37:F37)&gt;=10000))+((SUM('Раздел 6'!F37:F37)=0)*(SUM('Раздел 6'!G37:G37)=0)),"","Неверно!")</f>
        <v>#DIV/0!</v>
      </c>
      <c r="B2563" s="202" t="s">
        <v>10308</v>
      </c>
      <c r="C2563" s="203" t="s">
        <v>10330</v>
      </c>
      <c r="D2563" s="203" t="s">
        <v>10310</v>
      </c>
      <c r="E2563" s="203" t="str">
        <f>CONCATENATE("(",SUM('Раздел 6'!F37:F37),"&gt;",0," И ",SUM('Раздел 6'!G37:G37),"/",SUM('Раздел 6'!F37:F37),"&gt;=",10000,")"," ИЛИ ","(",SUM('Раздел 6'!F37:F37),"=",0," И ",SUM('Раздел 6'!G37:G37),"=",0,")")</f>
        <v>(0&gt;0 И 0/0&gt;=10000) ИЛИ (0=0 И 0=0)</v>
      </c>
    </row>
    <row r="2564" spans="1:5" s="123" customFormat="1" ht="38.25">
      <c r="A2564" s="201" t="e">
        <f>IF(((SUM('Раздел 6'!F38:F38)&gt;0)*(SUM('Раздел 6'!G38:G38)/SUM('Раздел 6'!F38:F38)&gt;=10000))+((SUM('Раздел 6'!F38:F38)=0)*(SUM('Раздел 6'!G38:G38)=0)),"","Неверно!")</f>
        <v>#DIV/0!</v>
      </c>
      <c r="B2564" s="202" t="s">
        <v>10308</v>
      </c>
      <c r="C2564" s="203" t="s">
        <v>10331</v>
      </c>
      <c r="D2564" s="203" t="s">
        <v>10310</v>
      </c>
      <c r="E2564" s="203" t="str">
        <f>CONCATENATE("(",SUM('Раздел 6'!F38:F38),"&gt;",0," И ",SUM('Раздел 6'!G38:G38),"/",SUM('Раздел 6'!F38:F38),"&gt;=",10000,")"," ИЛИ ","(",SUM('Раздел 6'!F38:F38),"=",0," И ",SUM('Раздел 6'!G38:G38),"=",0,")")</f>
        <v>(0&gt;0 И 0/0&gt;=10000) ИЛИ (0=0 И 0=0)</v>
      </c>
    </row>
    <row r="2565" spans="1:5" s="123" customFormat="1" ht="38.25">
      <c r="A2565" s="201" t="e">
        <f>IF(((SUM('Раздел 6'!F12:F12)&gt;0)*(SUM('Раздел 6'!G12:G12)/SUM('Раздел 6'!F12:F12)&gt;=10000))+((SUM('Раздел 6'!F12:F12)=0)*(SUM('Раздел 6'!G12:G12)=0)),"","Неверно!")</f>
        <v>#DIV/0!</v>
      </c>
      <c r="B2565" s="202" t="s">
        <v>10308</v>
      </c>
      <c r="C2565" s="203" t="s">
        <v>10332</v>
      </c>
      <c r="D2565" s="203" t="s">
        <v>10310</v>
      </c>
      <c r="E2565" s="203" t="str">
        <f>CONCATENATE("(",SUM('Раздел 6'!F12:F12),"&gt;",0," И ",SUM('Раздел 6'!G12:G12),"/",SUM('Раздел 6'!F12:F12),"&gt;=",10000,")"," ИЛИ ","(",SUM('Раздел 6'!F12:F12),"=",0," И ",SUM('Раздел 6'!G12:G12),"=",0,")")</f>
        <v>(0&gt;0 И 0/0&gt;=10000) ИЛИ (0=0 И 0=0)</v>
      </c>
    </row>
    <row r="2566" spans="1:5" s="123" customFormat="1" ht="38.25">
      <c r="A2566" s="201" t="e">
        <f>IF(((SUM('Раздел 6'!F39:F39)&gt;0)*(SUM('Раздел 6'!G39:G39)/SUM('Раздел 6'!F39:F39)&gt;=10000))+((SUM('Раздел 6'!F39:F39)=0)*(SUM('Раздел 6'!G39:G39)=0)),"","Неверно!")</f>
        <v>#DIV/0!</v>
      </c>
      <c r="B2566" s="202" t="s">
        <v>10308</v>
      </c>
      <c r="C2566" s="203" t="s">
        <v>10333</v>
      </c>
      <c r="D2566" s="203" t="s">
        <v>10310</v>
      </c>
      <c r="E2566" s="203" t="str">
        <f>CONCATENATE("(",SUM('Раздел 6'!F39:F39),"&gt;",0," И ",SUM('Раздел 6'!G39:G39),"/",SUM('Раздел 6'!F39:F39),"&gt;=",10000,")"," ИЛИ ","(",SUM('Раздел 6'!F39:F39),"=",0," И ",SUM('Раздел 6'!G39:G39),"=",0,")")</f>
        <v>(0&gt;0 И 0/0&gt;=10000) ИЛИ (0=0 И 0=0)</v>
      </c>
    </row>
    <row r="2567" spans="1:5" s="123" customFormat="1" ht="38.25">
      <c r="A2567" s="201" t="e">
        <f>IF(((SUM('Раздел 6'!F40:F40)&gt;0)*(SUM('Раздел 6'!G40:G40)/SUM('Раздел 6'!F40:F40)&gt;=10000))+((SUM('Раздел 6'!F40:F40)=0)*(SUM('Раздел 6'!G40:G40)=0)),"","Неверно!")</f>
        <v>#DIV/0!</v>
      </c>
      <c r="B2567" s="202" t="s">
        <v>10308</v>
      </c>
      <c r="C2567" s="203" t="s">
        <v>10334</v>
      </c>
      <c r="D2567" s="203" t="s">
        <v>10310</v>
      </c>
      <c r="E2567" s="203" t="str">
        <f>CONCATENATE("(",SUM('Раздел 6'!F40:F40),"&gt;",0," И ",SUM('Раздел 6'!G40:G40),"/",SUM('Раздел 6'!F40:F40),"&gt;=",10000,")"," ИЛИ ","(",SUM('Раздел 6'!F40:F40),"=",0," И ",SUM('Раздел 6'!G40:G40),"=",0,")")</f>
        <v>(0&gt;0 И 0/0&gt;=10000) ИЛИ (0=0 И 0=0)</v>
      </c>
    </row>
    <row r="2568" spans="1:5" s="123" customFormat="1" ht="38.25">
      <c r="A2568" s="201" t="e">
        <f>IF(((SUM('Раздел 6'!F41:F41)&gt;0)*(SUM('Раздел 6'!G41:G41)/SUM('Раздел 6'!F41:F41)&gt;=10000))+((SUM('Раздел 6'!F41:F41)=0)*(SUM('Раздел 6'!G41:G41)=0)),"","Неверно!")</f>
        <v>#DIV/0!</v>
      </c>
      <c r="B2568" s="202" t="s">
        <v>10308</v>
      </c>
      <c r="C2568" s="203" t="s">
        <v>10335</v>
      </c>
      <c r="D2568" s="203" t="s">
        <v>10310</v>
      </c>
      <c r="E2568" s="203" t="str">
        <f>CONCATENATE("(",SUM('Раздел 6'!F41:F41),"&gt;",0," И ",SUM('Раздел 6'!G41:G41),"/",SUM('Раздел 6'!F41:F41),"&gt;=",10000,")"," ИЛИ ","(",SUM('Раздел 6'!F41:F41),"=",0," И ",SUM('Раздел 6'!G41:G41),"=",0,")")</f>
        <v>(0&gt;0 И 0/0&gt;=10000) ИЛИ (0=0 И 0=0)</v>
      </c>
    </row>
    <row r="2569" spans="1:5" s="123" customFormat="1" ht="38.25">
      <c r="A2569" s="201" t="e">
        <f>IF(((SUM('Раздел 6'!F42:F42)&gt;0)*(SUM('Раздел 6'!G42:G42)/SUM('Раздел 6'!F42:F42)&gt;=10000))+((SUM('Раздел 6'!F42:F42)=0)*(SUM('Раздел 6'!G42:G42)=0)),"","Неверно!")</f>
        <v>#DIV/0!</v>
      </c>
      <c r="B2569" s="202" t="s">
        <v>10308</v>
      </c>
      <c r="C2569" s="203" t="s">
        <v>10336</v>
      </c>
      <c r="D2569" s="203" t="s">
        <v>10310</v>
      </c>
      <c r="E2569" s="203" t="str">
        <f>CONCATENATE("(",SUM('Раздел 6'!F42:F42),"&gt;",0," И ",SUM('Раздел 6'!G42:G42),"/",SUM('Раздел 6'!F42:F42),"&gt;=",10000,")"," ИЛИ ","(",SUM('Раздел 6'!F42:F42),"=",0," И ",SUM('Раздел 6'!G42:G42),"=",0,")")</f>
        <v>(0&gt;0 И 0/0&gt;=10000) ИЛИ (0=0 И 0=0)</v>
      </c>
    </row>
    <row r="2570" spans="1:5" s="123" customFormat="1" ht="38.25">
      <c r="A2570" s="201" t="e">
        <f>IF(((SUM('Раздел 6'!F43:F43)&gt;0)*(SUM('Раздел 6'!G43:G43)/SUM('Раздел 6'!F43:F43)&gt;=10000))+((SUM('Раздел 6'!F43:F43)=0)*(SUM('Раздел 6'!G43:G43)=0)),"","Неверно!")</f>
        <v>#DIV/0!</v>
      </c>
      <c r="B2570" s="202" t="s">
        <v>10308</v>
      </c>
      <c r="C2570" s="203" t="s">
        <v>10337</v>
      </c>
      <c r="D2570" s="203" t="s">
        <v>10310</v>
      </c>
      <c r="E2570" s="203" t="str">
        <f>CONCATENATE("(",SUM('Раздел 6'!F43:F43),"&gt;",0," И ",SUM('Раздел 6'!G43:G43),"/",SUM('Раздел 6'!F43:F43),"&gt;=",10000,")"," ИЛИ ","(",SUM('Раздел 6'!F43:F43),"=",0," И ",SUM('Раздел 6'!G43:G43),"=",0,")")</f>
        <v>(0&gt;0 И 0/0&gt;=10000) ИЛИ (0=0 И 0=0)</v>
      </c>
    </row>
    <row r="2571" spans="1:5" s="123" customFormat="1" ht="38.25">
      <c r="A2571" s="201" t="e">
        <f>IF(((SUM('Раздел 6'!F44:F44)&gt;0)*(SUM('Раздел 6'!G44:G44)/SUM('Раздел 6'!F44:F44)&gt;=10000))+((SUM('Раздел 6'!F44:F44)=0)*(SUM('Раздел 6'!G44:G44)=0)),"","Неверно!")</f>
        <v>#DIV/0!</v>
      </c>
      <c r="B2571" s="202" t="s">
        <v>10308</v>
      </c>
      <c r="C2571" s="203" t="s">
        <v>10338</v>
      </c>
      <c r="D2571" s="203" t="s">
        <v>10310</v>
      </c>
      <c r="E2571" s="203" t="str">
        <f>CONCATENATE("(",SUM('Раздел 6'!F44:F44),"&gt;",0," И ",SUM('Раздел 6'!G44:G44),"/",SUM('Раздел 6'!F44:F44),"&gt;=",10000,")"," ИЛИ ","(",SUM('Раздел 6'!F44:F44),"=",0," И ",SUM('Раздел 6'!G44:G44),"=",0,")")</f>
        <v>(0&gt;0 И 0/0&gt;=10000) ИЛИ (0=0 И 0=0)</v>
      </c>
    </row>
    <row r="2572" spans="1:5" s="123" customFormat="1" ht="38.25">
      <c r="A2572" s="201" t="e">
        <f>IF(((SUM('Раздел 6'!F45:F45)&gt;0)*(SUM('Раздел 6'!G45:G45)/SUM('Раздел 6'!F45:F45)&gt;=10000))+((SUM('Раздел 6'!F45:F45)=0)*(SUM('Раздел 6'!G45:G45)=0)),"","Неверно!")</f>
        <v>#DIV/0!</v>
      </c>
      <c r="B2572" s="202" t="s">
        <v>10308</v>
      </c>
      <c r="C2572" s="203" t="s">
        <v>10339</v>
      </c>
      <c r="D2572" s="203" t="s">
        <v>10310</v>
      </c>
      <c r="E2572" s="203" t="str">
        <f>CONCATENATE("(",SUM('Раздел 6'!F45:F45),"&gt;",0," И ",SUM('Раздел 6'!G45:G45),"/",SUM('Раздел 6'!F45:F45),"&gt;=",10000,")"," ИЛИ ","(",SUM('Раздел 6'!F45:F45),"=",0," И ",SUM('Раздел 6'!G45:G45),"=",0,")")</f>
        <v>(0&gt;0 И 0/0&gt;=10000) ИЛИ (0=0 И 0=0)</v>
      </c>
    </row>
    <row r="2573" spans="1:5" s="123" customFormat="1" ht="38.25">
      <c r="A2573" s="201" t="e">
        <f>IF(((SUM('Раздел 6'!F46:F46)&gt;0)*(SUM('Раздел 6'!G46:G46)/SUM('Раздел 6'!F46:F46)&gt;=10000))+((SUM('Раздел 6'!F46:F46)=0)*(SUM('Раздел 6'!G46:G46)=0)),"","Неверно!")</f>
        <v>#DIV/0!</v>
      </c>
      <c r="B2573" s="202" t="s">
        <v>10308</v>
      </c>
      <c r="C2573" s="203" t="s">
        <v>10340</v>
      </c>
      <c r="D2573" s="203" t="s">
        <v>10310</v>
      </c>
      <c r="E2573" s="203" t="str">
        <f>CONCATENATE("(",SUM('Раздел 6'!F46:F46),"&gt;",0," И ",SUM('Раздел 6'!G46:G46),"/",SUM('Раздел 6'!F46:F46),"&gt;=",10000,")"," ИЛИ ","(",SUM('Раздел 6'!F46:F46),"=",0," И ",SUM('Раздел 6'!G46:G46),"=",0,")")</f>
        <v>(0&gt;0 И 0/0&gt;=10000) ИЛИ (0=0 И 0=0)</v>
      </c>
    </row>
    <row r="2574" spans="1:5" s="123" customFormat="1" ht="38.25">
      <c r="A2574" s="201" t="e">
        <f>IF(((SUM('Раздел 6'!F47:F47)&gt;0)*(SUM('Раздел 6'!G47:G47)/SUM('Раздел 6'!F47:F47)&gt;=10000))+((SUM('Раздел 6'!F47:F47)=0)*(SUM('Раздел 6'!G47:G47)=0)),"","Неверно!")</f>
        <v>#DIV/0!</v>
      </c>
      <c r="B2574" s="202" t="s">
        <v>10308</v>
      </c>
      <c r="C2574" s="203" t="s">
        <v>10341</v>
      </c>
      <c r="D2574" s="203" t="s">
        <v>10310</v>
      </c>
      <c r="E2574" s="203" t="str">
        <f>CONCATENATE("(",SUM('Раздел 6'!F47:F47),"&gt;",0," И ",SUM('Раздел 6'!G47:G47),"/",SUM('Раздел 6'!F47:F47),"&gt;=",10000,")"," ИЛИ ","(",SUM('Раздел 6'!F47:F47),"=",0," И ",SUM('Раздел 6'!G47:G47),"=",0,")")</f>
        <v>(0&gt;0 И 0/0&gt;=10000) ИЛИ (0=0 И 0=0)</v>
      </c>
    </row>
    <row r="2575" spans="1:5" s="123" customFormat="1" ht="38.25">
      <c r="A2575" s="201" t="e">
        <f>IF(((SUM('Раздел 6'!F48:F48)&gt;0)*(SUM('Раздел 6'!G48:G48)/SUM('Раздел 6'!F48:F48)&gt;=10000))+((SUM('Раздел 6'!F48:F48)=0)*(SUM('Раздел 6'!G48:G48)=0)),"","Неверно!")</f>
        <v>#DIV/0!</v>
      </c>
      <c r="B2575" s="202" t="s">
        <v>10308</v>
      </c>
      <c r="C2575" s="203" t="s">
        <v>10342</v>
      </c>
      <c r="D2575" s="203" t="s">
        <v>10310</v>
      </c>
      <c r="E2575" s="203" t="str">
        <f>CONCATENATE("(",SUM('Раздел 6'!F48:F48),"&gt;",0," И ",SUM('Раздел 6'!G48:G48),"/",SUM('Раздел 6'!F48:F48),"&gt;=",10000,")"," ИЛИ ","(",SUM('Раздел 6'!F48:F48),"=",0," И ",SUM('Раздел 6'!G48:G48),"=",0,")")</f>
        <v>(0&gt;0 И 0/0&gt;=10000) ИЛИ (0=0 И 0=0)</v>
      </c>
    </row>
    <row r="2576" spans="1:5" s="123" customFormat="1" ht="38.25">
      <c r="A2576" s="201" t="e">
        <f>IF(((SUM('Раздел 6'!F13:F13)&gt;0)*(SUM('Раздел 6'!G13:G13)/SUM('Раздел 6'!F13:F13)&gt;=10000))+((SUM('Раздел 6'!F13:F13)=0)*(SUM('Раздел 6'!G13:G13)=0)),"","Неверно!")</f>
        <v>#DIV/0!</v>
      </c>
      <c r="B2576" s="202" t="s">
        <v>10308</v>
      </c>
      <c r="C2576" s="203" t="s">
        <v>10343</v>
      </c>
      <c r="D2576" s="203" t="s">
        <v>10310</v>
      </c>
      <c r="E2576" s="203" t="str">
        <f>CONCATENATE("(",SUM('Раздел 6'!F13:F13),"&gt;",0," И ",SUM('Раздел 6'!G13:G13),"/",SUM('Раздел 6'!F13:F13),"&gt;=",10000,")"," ИЛИ ","(",SUM('Раздел 6'!F13:F13),"=",0," И ",SUM('Раздел 6'!G13:G13),"=",0,")")</f>
        <v>(0&gt;0 И 0/0&gt;=10000) ИЛИ (0=0 И 0=0)</v>
      </c>
    </row>
    <row r="2577" spans="1:5" s="123" customFormat="1" ht="38.25">
      <c r="A2577" s="201" t="e">
        <f>IF(((SUM('Раздел 6'!F49:F49)&gt;0)*(SUM('Раздел 6'!G49:G49)/SUM('Раздел 6'!F49:F49)&gt;=10000))+((SUM('Раздел 6'!F49:F49)=0)*(SUM('Раздел 6'!G49:G49)=0)),"","Неверно!")</f>
        <v>#DIV/0!</v>
      </c>
      <c r="B2577" s="202" t="s">
        <v>10308</v>
      </c>
      <c r="C2577" s="203" t="s">
        <v>10344</v>
      </c>
      <c r="D2577" s="203" t="s">
        <v>10310</v>
      </c>
      <c r="E2577" s="203" t="str">
        <f>CONCATENATE("(",SUM('Раздел 6'!F49:F49),"&gt;",0," И ",SUM('Раздел 6'!G49:G49),"/",SUM('Раздел 6'!F49:F49),"&gt;=",10000,")"," ИЛИ ","(",SUM('Раздел 6'!F49:F49),"=",0," И ",SUM('Раздел 6'!G49:G49),"=",0,")")</f>
        <v>(0&gt;0 И 0/0&gt;=10000) ИЛИ (0=0 И 0=0)</v>
      </c>
    </row>
    <row r="2578" spans="1:5" s="123" customFormat="1" ht="38.25">
      <c r="A2578" s="201" t="e">
        <f>IF(((SUM('Раздел 6'!F50:F50)&gt;0)*(SUM('Раздел 6'!G50:G50)/SUM('Раздел 6'!F50:F50)&gt;=10000))+((SUM('Раздел 6'!F50:F50)=0)*(SUM('Раздел 6'!G50:G50)=0)),"","Неверно!")</f>
        <v>#DIV/0!</v>
      </c>
      <c r="B2578" s="202" t="s">
        <v>10308</v>
      </c>
      <c r="C2578" s="203" t="s">
        <v>10345</v>
      </c>
      <c r="D2578" s="203" t="s">
        <v>10310</v>
      </c>
      <c r="E2578" s="203" t="str">
        <f>CONCATENATE("(",SUM('Раздел 6'!F50:F50),"&gt;",0," И ",SUM('Раздел 6'!G50:G50),"/",SUM('Раздел 6'!F50:F50),"&gt;=",10000,")"," ИЛИ ","(",SUM('Раздел 6'!F50:F50),"=",0," И ",SUM('Раздел 6'!G50:G50),"=",0,")")</f>
        <v>(0&gt;0 И 0/0&gt;=10000) ИЛИ (0=0 И 0=0)</v>
      </c>
    </row>
    <row r="2579" spans="1:5" s="123" customFormat="1" ht="38.25">
      <c r="A2579" s="201" t="e">
        <f>IF(((SUM('Раздел 6'!F51:F51)&gt;0)*(SUM('Раздел 6'!G51:G51)/SUM('Раздел 6'!F51:F51)&gt;=10000))+((SUM('Раздел 6'!F51:F51)=0)*(SUM('Раздел 6'!G51:G51)=0)),"","Неверно!")</f>
        <v>#DIV/0!</v>
      </c>
      <c r="B2579" s="202" t="s">
        <v>10308</v>
      </c>
      <c r="C2579" s="203" t="s">
        <v>10346</v>
      </c>
      <c r="D2579" s="203" t="s">
        <v>10310</v>
      </c>
      <c r="E2579" s="203" t="str">
        <f>CONCATENATE("(",SUM('Раздел 6'!F51:F51),"&gt;",0," И ",SUM('Раздел 6'!G51:G51),"/",SUM('Раздел 6'!F51:F51),"&gt;=",10000,")"," ИЛИ ","(",SUM('Раздел 6'!F51:F51),"=",0," И ",SUM('Раздел 6'!G51:G51),"=",0,")")</f>
        <v>(0&gt;0 И 0/0&gt;=10000) ИЛИ (0=0 И 0=0)</v>
      </c>
    </row>
    <row r="2580" spans="1:5" s="123" customFormat="1" ht="38.25">
      <c r="A2580" s="201" t="e">
        <f>IF(((SUM('Раздел 6'!F52:F52)&gt;0)*(SUM('Раздел 6'!G52:G52)/SUM('Раздел 6'!F52:F52)&gt;=10000))+((SUM('Раздел 6'!F52:F52)=0)*(SUM('Раздел 6'!G52:G52)=0)),"","Неверно!")</f>
        <v>#DIV/0!</v>
      </c>
      <c r="B2580" s="202" t="s">
        <v>10308</v>
      </c>
      <c r="C2580" s="203" t="s">
        <v>10347</v>
      </c>
      <c r="D2580" s="203" t="s">
        <v>10310</v>
      </c>
      <c r="E2580" s="203" t="str">
        <f>CONCATENATE("(",SUM('Раздел 6'!F52:F52),"&gt;",0," И ",SUM('Раздел 6'!G52:G52),"/",SUM('Раздел 6'!F52:F52),"&gt;=",10000,")"," ИЛИ ","(",SUM('Раздел 6'!F52:F52),"=",0," И ",SUM('Раздел 6'!G52:G52),"=",0,")")</f>
        <v>(0&gt;0 И 0/0&gt;=10000) ИЛИ (0=0 И 0=0)</v>
      </c>
    </row>
    <row r="2581" spans="1:5" s="123" customFormat="1" ht="38.25">
      <c r="A2581" s="201" t="e">
        <f>IF(((SUM('Раздел 6'!F53:F53)&gt;0)*(SUM('Раздел 6'!G53:G53)/SUM('Раздел 6'!F53:F53)&gt;=10000))+((SUM('Раздел 6'!F53:F53)=0)*(SUM('Раздел 6'!G53:G53)=0)),"","Неверно!")</f>
        <v>#DIV/0!</v>
      </c>
      <c r="B2581" s="202" t="s">
        <v>10308</v>
      </c>
      <c r="C2581" s="203" t="s">
        <v>10348</v>
      </c>
      <c r="D2581" s="203" t="s">
        <v>10310</v>
      </c>
      <c r="E2581" s="203" t="str">
        <f>CONCATENATE("(",SUM('Раздел 6'!F53:F53),"&gt;",0," И ",SUM('Раздел 6'!G53:G53),"/",SUM('Раздел 6'!F53:F53),"&gt;=",10000,")"," ИЛИ ","(",SUM('Раздел 6'!F53:F53),"=",0," И ",SUM('Раздел 6'!G53:G53),"=",0,")")</f>
        <v>(0&gt;0 И 0/0&gt;=10000) ИЛИ (0=0 И 0=0)</v>
      </c>
    </row>
    <row r="2582" spans="1:5" s="123" customFormat="1" ht="38.25">
      <c r="A2582" s="201" t="e">
        <f>IF(((SUM('Раздел 6'!F54:F54)&gt;0)*(SUM('Раздел 6'!G54:G54)/SUM('Раздел 6'!F54:F54)&gt;=10000))+((SUM('Раздел 6'!F54:F54)=0)*(SUM('Раздел 6'!G54:G54)=0)),"","Неверно!")</f>
        <v>#DIV/0!</v>
      </c>
      <c r="B2582" s="202" t="s">
        <v>10308</v>
      </c>
      <c r="C2582" s="203" t="s">
        <v>10349</v>
      </c>
      <c r="D2582" s="203" t="s">
        <v>10310</v>
      </c>
      <c r="E2582" s="203" t="str">
        <f>CONCATENATE("(",SUM('Раздел 6'!F54:F54),"&gt;",0," И ",SUM('Раздел 6'!G54:G54),"/",SUM('Раздел 6'!F54:F54),"&gt;=",10000,")"," ИЛИ ","(",SUM('Раздел 6'!F54:F54),"=",0," И ",SUM('Раздел 6'!G54:G54),"=",0,")")</f>
        <v>(0&gt;0 И 0/0&gt;=10000) ИЛИ (0=0 И 0=0)</v>
      </c>
    </row>
    <row r="2583" spans="1:5" s="123" customFormat="1" ht="38.25">
      <c r="A2583" s="201" t="e">
        <f>IF(((SUM('Раздел 6'!F55:F55)&gt;0)*(SUM('Раздел 6'!G55:G55)/SUM('Раздел 6'!F55:F55)&gt;=10000))+((SUM('Раздел 6'!F55:F55)=0)*(SUM('Раздел 6'!G55:G55)=0)),"","Неверно!")</f>
        <v>#DIV/0!</v>
      </c>
      <c r="B2583" s="202" t="s">
        <v>10308</v>
      </c>
      <c r="C2583" s="203" t="s">
        <v>10350</v>
      </c>
      <c r="D2583" s="203" t="s">
        <v>10310</v>
      </c>
      <c r="E2583" s="203" t="str">
        <f>CONCATENATE("(",SUM('Раздел 6'!F55:F55),"&gt;",0," И ",SUM('Раздел 6'!G55:G55),"/",SUM('Раздел 6'!F55:F55),"&gt;=",10000,")"," ИЛИ ","(",SUM('Раздел 6'!F55:F55),"=",0," И ",SUM('Раздел 6'!G55:G55),"=",0,")")</f>
        <v>(0&gt;0 И 0/0&gt;=10000) ИЛИ (0=0 И 0=0)</v>
      </c>
    </row>
    <row r="2584" spans="1:5" s="123" customFormat="1" ht="38.25">
      <c r="A2584" s="201" t="e">
        <f>IF(((SUM('Раздел 6'!F56:F56)&gt;0)*(SUM('Раздел 6'!G56:G56)/SUM('Раздел 6'!F56:F56)&gt;=10000))+((SUM('Раздел 6'!F56:F56)=0)*(SUM('Раздел 6'!G56:G56)=0)),"","Неверно!")</f>
        <v>#DIV/0!</v>
      </c>
      <c r="B2584" s="202" t="s">
        <v>10308</v>
      </c>
      <c r="C2584" s="203" t="s">
        <v>10351</v>
      </c>
      <c r="D2584" s="203" t="s">
        <v>10310</v>
      </c>
      <c r="E2584" s="203" t="str">
        <f>CONCATENATE("(",SUM('Раздел 6'!F56:F56),"&gt;",0," И ",SUM('Раздел 6'!G56:G56),"/",SUM('Раздел 6'!F56:F56),"&gt;=",10000,")"," ИЛИ ","(",SUM('Раздел 6'!F56:F56),"=",0," И ",SUM('Раздел 6'!G56:G56),"=",0,")")</f>
        <v>(0&gt;0 И 0/0&gt;=10000) ИЛИ (0=0 И 0=0)</v>
      </c>
    </row>
    <row r="2585" spans="1:5" s="123" customFormat="1" ht="38.25">
      <c r="A2585" s="201" t="e">
        <f>IF(((SUM('Раздел 6'!F57:F57)&gt;0)*(SUM('Раздел 6'!G57:G57)/SUM('Раздел 6'!F57:F57)&gt;=10000))+((SUM('Раздел 6'!F57:F57)=0)*(SUM('Раздел 6'!G57:G57)=0)),"","Неверно!")</f>
        <v>#DIV/0!</v>
      </c>
      <c r="B2585" s="202" t="s">
        <v>10308</v>
      </c>
      <c r="C2585" s="203" t="s">
        <v>10352</v>
      </c>
      <c r="D2585" s="203" t="s">
        <v>10310</v>
      </c>
      <c r="E2585" s="203" t="str">
        <f>CONCATENATE("(",SUM('Раздел 6'!F57:F57),"&gt;",0," И ",SUM('Раздел 6'!G57:G57),"/",SUM('Раздел 6'!F57:F57),"&gt;=",10000,")"," ИЛИ ","(",SUM('Раздел 6'!F57:F57),"=",0," И ",SUM('Раздел 6'!G57:G57),"=",0,")")</f>
        <v>(0&gt;0 И 0/0&gt;=10000) ИЛИ (0=0 И 0=0)</v>
      </c>
    </row>
    <row r="2586" spans="1:5" s="123" customFormat="1" ht="38.25">
      <c r="A2586" s="201" t="e">
        <f>IF(((SUM('Раздел 6'!F58:F58)&gt;0)*(SUM('Раздел 6'!G58:G58)/SUM('Раздел 6'!F58:F58)&gt;=10000))+((SUM('Раздел 6'!F58:F58)=0)*(SUM('Раздел 6'!G58:G58)=0)),"","Неверно!")</f>
        <v>#DIV/0!</v>
      </c>
      <c r="B2586" s="202" t="s">
        <v>10308</v>
      </c>
      <c r="C2586" s="203" t="s">
        <v>10353</v>
      </c>
      <c r="D2586" s="203" t="s">
        <v>10310</v>
      </c>
      <c r="E2586" s="203" t="str">
        <f>CONCATENATE("(",SUM('Раздел 6'!F58:F58),"&gt;",0," И ",SUM('Раздел 6'!G58:G58),"/",SUM('Раздел 6'!F58:F58),"&gt;=",10000,")"," ИЛИ ","(",SUM('Раздел 6'!F58:F58),"=",0," И ",SUM('Раздел 6'!G58:G58),"=",0,")")</f>
        <v>(0&gt;0 И 0/0&gt;=10000) ИЛИ (0=0 И 0=0)</v>
      </c>
    </row>
    <row r="2587" spans="1:5" s="123" customFormat="1" ht="38.25">
      <c r="A2587" s="201" t="e">
        <f>IF(((SUM('Раздел 6'!F14:F14)&gt;0)*(SUM('Раздел 6'!G14:G14)/SUM('Раздел 6'!F14:F14)&gt;=10000))+((SUM('Раздел 6'!F14:F14)=0)*(SUM('Раздел 6'!G14:G14)=0)),"","Неверно!")</f>
        <v>#DIV/0!</v>
      </c>
      <c r="B2587" s="202" t="s">
        <v>10308</v>
      </c>
      <c r="C2587" s="203" t="s">
        <v>10354</v>
      </c>
      <c r="D2587" s="203" t="s">
        <v>10310</v>
      </c>
      <c r="E2587" s="203" t="str">
        <f>CONCATENATE("(",SUM('Раздел 6'!F14:F14),"&gt;",0," И ",SUM('Раздел 6'!G14:G14),"/",SUM('Раздел 6'!F14:F14),"&gt;=",10000,")"," ИЛИ ","(",SUM('Раздел 6'!F14:F14),"=",0," И ",SUM('Раздел 6'!G14:G14),"=",0,")")</f>
        <v>(0&gt;0 И 0/0&gt;=10000) ИЛИ (0=0 И 0=0)</v>
      </c>
    </row>
    <row r="2588" spans="1:5" s="123" customFormat="1" ht="38.25">
      <c r="A2588" s="201" t="e">
        <f>IF(((SUM('Раздел 6'!F59:F59)&gt;0)*(SUM('Раздел 6'!G59:G59)/SUM('Раздел 6'!F59:F59)&gt;=10000))+((SUM('Раздел 6'!F59:F59)=0)*(SUM('Раздел 6'!G59:G59)=0)),"","Неверно!")</f>
        <v>#DIV/0!</v>
      </c>
      <c r="B2588" s="202" t="s">
        <v>10308</v>
      </c>
      <c r="C2588" s="203" t="s">
        <v>10355</v>
      </c>
      <c r="D2588" s="203" t="s">
        <v>10310</v>
      </c>
      <c r="E2588" s="203" t="str">
        <f>CONCATENATE("(",SUM('Раздел 6'!F59:F59),"&gt;",0," И ",SUM('Раздел 6'!G59:G59),"/",SUM('Раздел 6'!F59:F59),"&gt;=",10000,")"," ИЛИ ","(",SUM('Раздел 6'!F59:F59),"=",0," И ",SUM('Раздел 6'!G59:G59),"=",0,")")</f>
        <v>(0&gt;0 И 0/0&gt;=10000) ИЛИ (0=0 И 0=0)</v>
      </c>
    </row>
    <row r="2589" spans="1:5" s="123" customFormat="1" ht="38.25">
      <c r="A2589" s="201" t="e">
        <f>IF(((SUM('Раздел 6'!F60:F60)&gt;0)*(SUM('Раздел 6'!G60:G60)/SUM('Раздел 6'!F60:F60)&gt;=10000))+((SUM('Раздел 6'!F60:F60)=0)*(SUM('Раздел 6'!G60:G60)=0)),"","Неверно!")</f>
        <v>#DIV/0!</v>
      </c>
      <c r="B2589" s="202" t="s">
        <v>10308</v>
      </c>
      <c r="C2589" s="203" t="s">
        <v>10356</v>
      </c>
      <c r="D2589" s="203" t="s">
        <v>10310</v>
      </c>
      <c r="E2589" s="203" t="str">
        <f>CONCATENATE("(",SUM('Раздел 6'!F60:F60),"&gt;",0," И ",SUM('Раздел 6'!G60:G60),"/",SUM('Раздел 6'!F60:F60),"&gt;=",10000,")"," ИЛИ ","(",SUM('Раздел 6'!F60:F60),"=",0," И ",SUM('Раздел 6'!G60:G60),"=",0,")")</f>
        <v>(0&gt;0 И 0/0&gt;=10000) ИЛИ (0=0 И 0=0)</v>
      </c>
    </row>
    <row r="2590" spans="1:5" s="123" customFormat="1" ht="38.25">
      <c r="A2590" s="201" t="e">
        <f>IF(((SUM('Раздел 6'!F61:F61)&gt;0)*(SUM('Раздел 6'!G61:G61)/SUM('Раздел 6'!F61:F61)&gt;=10000))+((SUM('Раздел 6'!F61:F61)=0)*(SUM('Раздел 6'!G61:G61)=0)),"","Неверно!")</f>
        <v>#DIV/0!</v>
      </c>
      <c r="B2590" s="202" t="s">
        <v>10308</v>
      </c>
      <c r="C2590" s="203" t="s">
        <v>10357</v>
      </c>
      <c r="D2590" s="203" t="s">
        <v>10310</v>
      </c>
      <c r="E2590" s="203" t="str">
        <f>CONCATENATE("(",SUM('Раздел 6'!F61:F61),"&gt;",0," И ",SUM('Раздел 6'!G61:G61),"/",SUM('Раздел 6'!F61:F61),"&gt;=",10000,")"," ИЛИ ","(",SUM('Раздел 6'!F61:F61),"=",0," И ",SUM('Раздел 6'!G61:G61),"=",0,")")</f>
        <v>(0&gt;0 И 0/0&gt;=10000) ИЛИ (0=0 И 0=0)</v>
      </c>
    </row>
    <row r="2591" spans="1:5" s="123" customFormat="1" ht="38.25">
      <c r="A2591" s="201" t="e">
        <f>IF(((SUM('Раздел 6'!F62:F62)&gt;0)*(SUM('Раздел 6'!G62:G62)/SUM('Раздел 6'!F62:F62)&gt;=10000))+((SUM('Раздел 6'!F62:F62)=0)*(SUM('Раздел 6'!G62:G62)=0)),"","Неверно!")</f>
        <v>#DIV/0!</v>
      </c>
      <c r="B2591" s="202" t="s">
        <v>10308</v>
      </c>
      <c r="C2591" s="203" t="s">
        <v>10358</v>
      </c>
      <c r="D2591" s="203" t="s">
        <v>10310</v>
      </c>
      <c r="E2591" s="203" t="str">
        <f>CONCATENATE("(",SUM('Раздел 6'!F62:F62),"&gt;",0," И ",SUM('Раздел 6'!G62:G62),"/",SUM('Раздел 6'!F62:F62),"&gt;=",10000,")"," ИЛИ ","(",SUM('Раздел 6'!F62:F62),"=",0," И ",SUM('Раздел 6'!G62:G62),"=",0,")")</f>
        <v>(0&gt;0 И 0/0&gt;=10000) ИЛИ (0=0 И 0=0)</v>
      </c>
    </row>
    <row r="2592" spans="1:5" s="123" customFormat="1" ht="38.25">
      <c r="A2592" s="201" t="e">
        <f>IF(((SUM('Раздел 6'!F63:F63)&gt;0)*(SUM('Раздел 6'!G63:G63)/SUM('Раздел 6'!F63:F63)&gt;=10000))+((SUM('Раздел 6'!F63:F63)=0)*(SUM('Раздел 6'!G63:G63)=0)),"","Неверно!")</f>
        <v>#DIV/0!</v>
      </c>
      <c r="B2592" s="202" t="s">
        <v>10308</v>
      </c>
      <c r="C2592" s="203" t="s">
        <v>10359</v>
      </c>
      <c r="D2592" s="203" t="s">
        <v>10310</v>
      </c>
      <c r="E2592" s="203" t="str">
        <f>CONCATENATE("(",SUM('Раздел 6'!F63:F63),"&gt;",0," И ",SUM('Раздел 6'!G63:G63),"/",SUM('Раздел 6'!F63:F63),"&gt;=",10000,")"," ИЛИ ","(",SUM('Раздел 6'!F63:F63),"=",0," И ",SUM('Раздел 6'!G63:G63),"=",0,")")</f>
        <v>(0&gt;0 И 0/0&gt;=10000) ИЛИ (0=0 И 0=0)</v>
      </c>
    </row>
    <row r="2593" spans="1:5" s="123" customFormat="1" ht="38.25">
      <c r="A2593" s="201" t="e">
        <f>IF(((SUM('Раздел 6'!F64:F64)&gt;0)*(SUM('Раздел 6'!G64:G64)/SUM('Раздел 6'!F64:F64)&gt;=10000))+((SUM('Раздел 6'!F64:F64)=0)*(SUM('Раздел 6'!G64:G64)=0)),"","Неверно!")</f>
        <v>#DIV/0!</v>
      </c>
      <c r="B2593" s="202" t="s">
        <v>10308</v>
      </c>
      <c r="C2593" s="203" t="s">
        <v>10360</v>
      </c>
      <c r="D2593" s="203" t="s">
        <v>10310</v>
      </c>
      <c r="E2593" s="203" t="str">
        <f>CONCATENATE("(",SUM('Раздел 6'!F64:F64),"&gt;",0," И ",SUM('Раздел 6'!G64:G64),"/",SUM('Раздел 6'!F64:F64),"&gt;=",10000,")"," ИЛИ ","(",SUM('Раздел 6'!F64:F64),"=",0," И ",SUM('Раздел 6'!G64:G64),"=",0,")")</f>
        <v>(0&gt;0 И 0/0&gt;=10000) ИЛИ (0=0 И 0=0)</v>
      </c>
    </row>
    <row r="2594" spans="1:5" s="123" customFormat="1" ht="38.25">
      <c r="A2594" s="201" t="e">
        <f>IF(((SUM('Раздел 6'!F65:F65)&gt;0)*(SUM('Раздел 6'!G65:G65)/SUM('Раздел 6'!F65:F65)&gt;=10000))+((SUM('Раздел 6'!F65:F65)=0)*(SUM('Раздел 6'!G65:G65)=0)),"","Неверно!")</f>
        <v>#DIV/0!</v>
      </c>
      <c r="B2594" s="202" t="s">
        <v>10308</v>
      </c>
      <c r="C2594" s="203" t="s">
        <v>10361</v>
      </c>
      <c r="D2594" s="203" t="s">
        <v>10310</v>
      </c>
      <c r="E2594" s="203" t="str">
        <f>CONCATENATE("(",SUM('Раздел 6'!F65:F65),"&gt;",0," И ",SUM('Раздел 6'!G65:G65),"/",SUM('Раздел 6'!F65:F65),"&gt;=",10000,")"," ИЛИ ","(",SUM('Раздел 6'!F65:F65),"=",0," И ",SUM('Раздел 6'!G65:G65),"=",0,")")</f>
        <v>(0&gt;0 И 0/0&gt;=10000) ИЛИ (0=0 И 0=0)</v>
      </c>
    </row>
    <row r="2595" spans="1:5" s="123" customFormat="1" ht="38.25">
      <c r="A2595" s="201" t="e">
        <f>IF(((SUM('Раздел 6'!F66:F66)&gt;0)*(SUM('Раздел 6'!G66:G66)/SUM('Раздел 6'!F66:F66)&gt;=10000))+((SUM('Раздел 6'!F66:F66)=0)*(SUM('Раздел 6'!G66:G66)=0)),"","Неверно!")</f>
        <v>#DIV/0!</v>
      </c>
      <c r="B2595" s="202" t="s">
        <v>10308</v>
      </c>
      <c r="C2595" s="203" t="s">
        <v>10362</v>
      </c>
      <c r="D2595" s="203" t="s">
        <v>10310</v>
      </c>
      <c r="E2595" s="203" t="str">
        <f>CONCATENATE("(",SUM('Раздел 6'!F66:F66),"&gt;",0," И ",SUM('Раздел 6'!G66:G66),"/",SUM('Раздел 6'!F66:F66),"&gt;=",10000,")"," ИЛИ ","(",SUM('Раздел 6'!F66:F66),"=",0," И ",SUM('Раздел 6'!G66:G66),"=",0,")")</f>
        <v>(0&gt;0 И 0/0&gt;=10000) ИЛИ (0=0 И 0=0)</v>
      </c>
    </row>
    <row r="2596" spans="1:5" s="123" customFormat="1" ht="38.25">
      <c r="A2596" s="201" t="e">
        <f>IF(((SUM('Раздел 6'!F67:F67)&gt;0)*(SUM('Раздел 6'!G67:G67)/SUM('Раздел 6'!F67:F67)&gt;=10000))+((SUM('Раздел 6'!F67:F67)=0)*(SUM('Раздел 6'!G67:G67)=0)),"","Неверно!")</f>
        <v>#DIV/0!</v>
      </c>
      <c r="B2596" s="202" t="s">
        <v>10308</v>
      </c>
      <c r="C2596" s="203" t="s">
        <v>10363</v>
      </c>
      <c r="D2596" s="203" t="s">
        <v>10310</v>
      </c>
      <c r="E2596" s="203" t="str">
        <f>CONCATENATE("(",SUM('Раздел 6'!F67:F67),"&gt;",0," И ",SUM('Раздел 6'!G67:G67),"/",SUM('Раздел 6'!F67:F67),"&gt;=",10000,")"," ИЛИ ","(",SUM('Раздел 6'!F67:F67),"=",0," И ",SUM('Раздел 6'!G67:G67),"=",0,")")</f>
        <v>(0&gt;0 И 0/0&gt;=10000) ИЛИ (0=0 И 0=0)</v>
      </c>
    </row>
    <row r="2597" spans="1:5" s="123" customFormat="1" ht="38.25">
      <c r="A2597" s="201" t="e">
        <f>IF(((SUM('Раздел 6'!F68:F68)&gt;0)*(SUM('Раздел 6'!G68:G68)/SUM('Раздел 6'!F68:F68)&gt;=10000))+((SUM('Раздел 6'!F68:F68)=0)*(SUM('Раздел 6'!G68:G68)=0)),"","Неверно!")</f>
        <v>#DIV/0!</v>
      </c>
      <c r="B2597" s="202" t="s">
        <v>10308</v>
      </c>
      <c r="C2597" s="203" t="s">
        <v>10364</v>
      </c>
      <c r="D2597" s="203" t="s">
        <v>10310</v>
      </c>
      <c r="E2597" s="203" t="str">
        <f>CONCATENATE("(",SUM('Раздел 6'!F68:F68),"&gt;",0," И ",SUM('Раздел 6'!G68:G68),"/",SUM('Раздел 6'!F68:F68),"&gt;=",10000,")"," ИЛИ ","(",SUM('Раздел 6'!F68:F68),"=",0," И ",SUM('Раздел 6'!G68:G68),"=",0,")")</f>
        <v>(0&gt;0 И 0/0&gt;=10000) ИЛИ (0=0 И 0=0)</v>
      </c>
    </row>
    <row r="2598" spans="1:5" s="123" customFormat="1" ht="38.25">
      <c r="A2598" s="201" t="e">
        <f>IF(((SUM('Раздел 6'!F15:F15)&gt;0)*(SUM('Раздел 6'!G15:G15)/SUM('Раздел 6'!F15:F15)&gt;=10000))+((SUM('Раздел 6'!F15:F15)=0)*(SUM('Раздел 6'!G15:G15)=0)),"","Неверно!")</f>
        <v>#DIV/0!</v>
      </c>
      <c r="B2598" s="202" t="s">
        <v>10308</v>
      </c>
      <c r="C2598" s="203" t="s">
        <v>10365</v>
      </c>
      <c r="D2598" s="203" t="s">
        <v>10310</v>
      </c>
      <c r="E2598" s="203" t="str">
        <f>CONCATENATE("(",SUM('Раздел 6'!F15:F15),"&gt;",0," И ",SUM('Раздел 6'!G15:G15),"/",SUM('Раздел 6'!F15:F15),"&gt;=",10000,")"," ИЛИ ","(",SUM('Раздел 6'!F15:F15),"=",0," И ",SUM('Раздел 6'!G15:G15),"=",0,")")</f>
        <v>(0&gt;0 И 0/0&gt;=10000) ИЛИ (0=0 И 0=0)</v>
      </c>
    </row>
    <row r="2599" spans="1:5" s="123" customFormat="1" ht="38.25">
      <c r="A2599" s="201" t="e">
        <f>IF(((SUM('Раздел 6'!F16:F16)&gt;0)*(SUM('Раздел 6'!G16:G16)/SUM('Раздел 6'!F16:F16)&gt;=10000))+((SUM('Раздел 6'!F16:F16)=0)*(SUM('Раздел 6'!G16:G16)=0)),"","Неверно!")</f>
        <v>#DIV/0!</v>
      </c>
      <c r="B2599" s="202" t="s">
        <v>10308</v>
      </c>
      <c r="C2599" s="203" t="s">
        <v>10366</v>
      </c>
      <c r="D2599" s="203" t="s">
        <v>10310</v>
      </c>
      <c r="E2599" s="203" t="str">
        <f>CONCATENATE("(",SUM('Раздел 6'!F16:F16),"&gt;",0," И ",SUM('Раздел 6'!G16:G16),"/",SUM('Раздел 6'!F16:F16),"&gt;=",10000,")"," ИЛИ ","(",SUM('Раздел 6'!F16:F16),"=",0," И ",SUM('Раздел 6'!G16:G16),"=",0,")")</f>
        <v>(0&gt;0 И 0/0&gt;=10000) ИЛИ (0=0 И 0=0)</v>
      </c>
    </row>
    <row r="2600" spans="1:5" s="123" customFormat="1" ht="38.25">
      <c r="A2600" s="201" t="e">
        <f>IF(((SUM('Раздел 6'!F17:F17)&gt;0)*(SUM('Раздел 6'!G17:G17)/SUM('Раздел 6'!F17:F17)&gt;=10000))+((SUM('Раздел 6'!F17:F17)=0)*(SUM('Раздел 6'!G17:G17)=0)),"","Неверно!")</f>
        <v>#DIV/0!</v>
      </c>
      <c r="B2600" s="202" t="s">
        <v>10308</v>
      </c>
      <c r="C2600" s="203" t="s">
        <v>10367</v>
      </c>
      <c r="D2600" s="203" t="s">
        <v>10310</v>
      </c>
      <c r="E2600" s="203" t="str">
        <f>CONCATENATE("(",SUM('Раздел 6'!F17:F17),"&gt;",0," И ",SUM('Раздел 6'!G17:G17),"/",SUM('Раздел 6'!F17:F17),"&gt;=",10000,")"," ИЛИ ","(",SUM('Раздел 6'!F17:F17),"=",0," И ",SUM('Раздел 6'!G17:G17),"=",0,")")</f>
        <v>(0&gt;0 И 0/0&gt;=10000) ИЛИ (0=0 И 0=0)</v>
      </c>
    </row>
    <row r="2601" spans="1:5" ht="38.25">
      <c r="A2601" s="201" t="e">
        <f>IF(((SUM('Раздел 6'!F18:F18)&gt;0)*(SUM('Раздел 6'!G18:G18)/SUM('Раздел 6'!F18:F18)&gt;=10000))+((SUM('Раздел 6'!F18:F18)=0)*(SUM('Раздел 6'!G18:G18)=0)),"","Неверно!")</f>
        <v>#DIV/0!</v>
      </c>
      <c r="B2601" s="202" t="s">
        <v>10308</v>
      </c>
      <c r="C2601" s="203" t="s">
        <v>10368</v>
      </c>
      <c r="D2601" s="203" t="s">
        <v>10310</v>
      </c>
      <c r="E2601" s="203" t="str">
        <f>CONCATENATE("(",SUM('Раздел 6'!F18:F18),"&gt;",0," И ",SUM('Раздел 6'!G18:G18),"/",SUM('Раздел 6'!F18:F18),"&gt;=",10000,")"," ИЛИ ","(",SUM('Раздел 6'!F18:F18),"=",0," И ",SUM('Раздел 6'!G18:G18),"=",0,")")</f>
        <v>(0&gt;0 И 0/0&gt;=10000) ИЛИ (0=0 И 0=0)</v>
      </c>
    </row>
  </sheetData>
  <sheetProtection autoFilter="0"/>
  <autoFilter ref="A1:A927"/>
  <phoneticPr fontId="0" type="noConversion"/>
  <pageMargins left="0.75" right="0.75" top="1" bottom="1" header="0.5" footer="0.5"/>
  <pageSetup paperSize="9" scale="10"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17</vt:i4>
      </vt:variant>
    </vt:vector>
  </HeadingPairs>
  <TitlesOfParts>
    <vt:vector size="28" baseType="lpstr">
      <vt:lpstr>Титул ф.S08</vt:lpstr>
      <vt:lpstr>Раздел 1</vt:lpstr>
      <vt:lpstr>Раздел 2</vt:lpstr>
      <vt:lpstr>Раздел 3</vt:lpstr>
      <vt:lpstr>Раздел 4</vt:lpstr>
      <vt:lpstr>Раздел 5</vt:lpstr>
      <vt:lpstr>Раздел 6</vt:lpstr>
      <vt:lpstr>Раздел 7</vt:lpstr>
      <vt:lpstr>ФЛК (обязательный)</vt:lpstr>
      <vt:lpstr>ФЛК (информационный)</vt:lpstr>
      <vt:lpstr>Списки</vt:lpstr>
      <vt:lpstr>'Раздел 1'!Заголовки_для_печати</vt:lpstr>
      <vt:lpstr>'Раздел 2'!Заголовки_для_печати</vt:lpstr>
      <vt:lpstr>'Раздел 3'!Заголовки_для_печати</vt:lpstr>
      <vt:lpstr>'Раздел 4'!Заголовки_для_печати</vt:lpstr>
      <vt:lpstr>'Раздел 6'!Заголовки_для_печати</vt:lpstr>
      <vt:lpstr>'Раздел 7'!Заголовки_для_печати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7'!Область_печати</vt:lpstr>
      <vt:lpstr>'Титул ф.S08'!Область_печати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2025-07-03T06:16:19Z</cp:lastPrinted>
  <dcterms:created xsi:type="dcterms:W3CDTF">2004-03-24T19:37:04Z</dcterms:created>
  <dcterms:modified xsi:type="dcterms:W3CDTF">2025-07-03T06:18:38Z</dcterms:modified>
</cp:coreProperties>
</file>